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8800" windowHeight="12270"/>
  </bookViews>
  <sheets>
    <sheet name="3월" sheetId="4" r:id="rId1"/>
  </sheets>
  <definedNames>
    <definedName name="_xlnm._FilterDatabase" localSheetId="0" hidden="1">'3월'!$A$1:$BC$27</definedName>
    <definedName name="_xlnm.Print_Area" localSheetId="0">'3월'!$A$1:$BC$30</definedName>
    <definedName name="_xlnm.Print_Area">#REF!</definedName>
    <definedName name="_xlnm.Print_Titles" localSheetId="0">'3월'!$1:$1</definedName>
  </definedNames>
  <calcPr calcId="125725"/>
</workbook>
</file>

<file path=xl/calcChain.xml><?xml version="1.0" encoding="utf-8"?>
<calcChain xmlns="http://schemas.openxmlformats.org/spreadsheetml/2006/main">
  <c r="AZ29" i="4"/>
  <c r="AY29"/>
  <c r="AX29"/>
  <c r="AW29"/>
  <c r="AV29"/>
  <c r="AS29"/>
  <c r="AR29"/>
  <c r="AQ29"/>
  <c r="AP29"/>
  <c r="AM29"/>
  <c r="AL29"/>
  <c r="AK29"/>
  <c r="AJ29"/>
  <c r="AI29"/>
  <c r="AH29"/>
  <c r="AG29"/>
  <c r="AF29"/>
  <c r="AE29"/>
  <c r="AD29"/>
  <c r="AC29"/>
  <c r="AA29"/>
  <c r="Z29"/>
  <c r="X29"/>
  <c r="W29"/>
  <c r="V29"/>
  <c r="U29"/>
  <c r="T29"/>
  <c r="S29"/>
  <c r="R29"/>
  <c r="Q29"/>
  <c r="P29"/>
  <c r="O29"/>
  <c r="N29"/>
  <c r="BI28"/>
  <c r="BF28"/>
  <c r="BG28" s="1"/>
  <c r="BA27"/>
  <c r="AU27"/>
  <c r="AB27"/>
  <c r="AO27" s="1"/>
  <c r="BF27" s="1"/>
  <c r="BG27" s="1"/>
  <c r="BH27" s="1"/>
  <c r="BI27" s="1"/>
  <c r="BB27" s="1"/>
  <c r="BC27" s="1"/>
  <c r="BA26"/>
  <c r="AU26"/>
  <c r="AJ26"/>
  <c r="AB26"/>
  <c r="AO26" s="1"/>
  <c r="BA25"/>
  <c r="AU25"/>
  <c r="AB25"/>
  <c r="AO25" s="1"/>
  <c r="BA24"/>
  <c r="AU24"/>
  <c r="AJ24"/>
  <c r="AB24"/>
  <c r="AO24" s="1"/>
  <c r="BA23"/>
  <c r="AU23"/>
  <c r="AN23"/>
  <c r="AO23" s="1"/>
  <c r="AJ23"/>
  <c r="AB23"/>
  <c r="BA22"/>
  <c r="AT22"/>
  <c r="AU22" s="1"/>
  <c r="AN22"/>
  <c r="AO22" s="1"/>
  <c r="BF22" s="1"/>
  <c r="BG22" s="1"/>
  <c r="BH22" s="1"/>
  <c r="BI22" s="1"/>
  <c r="BB22" s="1"/>
  <c r="BC22" s="1"/>
  <c r="AB22"/>
  <c r="BA21"/>
  <c r="AT21"/>
  <c r="AU21" s="1"/>
  <c r="AN21"/>
  <c r="AO21" s="1"/>
  <c r="AB21"/>
  <c r="BA20"/>
  <c r="AT20"/>
  <c r="AU20" s="1"/>
  <c r="AN20"/>
  <c r="AO20" s="1"/>
  <c r="AB20"/>
  <c r="BA19"/>
  <c r="AT19"/>
  <c r="AU19" s="1"/>
  <c r="AN19"/>
  <c r="AO19" s="1"/>
  <c r="BA18"/>
  <c r="AU18"/>
  <c r="AB18"/>
  <c r="AO18" s="1"/>
  <c r="BF18" s="1"/>
  <c r="BG18" s="1"/>
  <c r="BH18" s="1"/>
  <c r="BI18" s="1"/>
  <c r="BB18" s="1"/>
  <c r="BC18" s="1"/>
  <c r="BA17"/>
  <c r="AU17"/>
  <c r="AB17"/>
  <c r="AO17" s="1"/>
  <c r="BF17" s="1"/>
  <c r="BG17" s="1"/>
  <c r="BH17" s="1"/>
  <c r="BI17" s="1"/>
  <c r="BB17" s="1"/>
  <c r="BC17" s="1"/>
  <c r="BA16"/>
  <c r="AU16"/>
  <c r="AB16"/>
  <c r="AO16" s="1"/>
  <c r="BF16" s="1"/>
  <c r="BG16" s="1"/>
  <c r="BH16" s="1"/>
  <c r="BI16" s="1"/>
  <c r="BB16" s="1"/>
  <c r="BC16" s="1"/>
  <c r="BA15"/>
  <c r="AU15"/>
  <c r="AO15"/>
  <c r="BF15" s="1"/>
  <c r="BG15" s="1"/>
  <c r="BH15" s="1"/>
  <c r="BI15" s="1"/>
  <c r="BB15" s="1"/>
  <c r="BC15" s="1"/>
  <c r="AB15"/>
  <c r="BA14"/>
  <c r="AU14"/>
  <c r="AN14"/>
  <c r="AO14" s="1"/>
  <c r="BF14" s="1"/>
  <c r="BG14" s="1"/>
  <c r="BH14" s="1"/>
  <c r="BI14" s="1"/>
  <c r="BB14" s="1"/>
  <c r="BC14" s="1"/>
  <c r="AB14"/>
  <c r="BA13"/>
  <c r="AU13"/>
  <c r="AB13"/>
  <c r="AO13" s="1"/>
  <c r="BF13" s="1"/>
  <c r="BG13" s="1"/>
  <c r="BH13" s="1"/>
  <c r="BI13" s="1"/>
  <c r="BB13" s="1"/>
  <c r="BC13" s="1"/>
  <c r="BA12"/>
  <c r="AT12"/>
  <c r="AU12" s="1"/>
  <c r="AB12"/>
  <c r="AO12" s="1"/>
  <c r="BF12" s="1"/>
  <c r="BG12" s="1"/>
  <c r="BH12" s="1"/>
  <c r="BI12" s="1"/>
  <c r="BB12" s="1"/>
  <c r="BC12" s="1"/>
  <c r="BA11"/>
  <c r="AT11"/>
  <c r="AU11" s="1"/>
  <c r="AB11"/>
  <c r="AO11" s="1"/>
  <c r="BB10"/>
  <c r="BA10"/>
  <c r="AT10"/>
  <c r="AU10" s="1"/>
  <c r="AO10"/>
  <c r="BF10" s="1"/>
  <c r="BG10" s="1"/>
  <c r="BH10" s="1"/>
  <c r="BA9"/>
  <c r="AT9"/>
  <c r="AU9" s="1"/>
  <c r="AB9"/>
  <c r="AO9" s="1"/>
  <c r="BF9" s="1"/>
  <c r="BG9" s="1"/>
  <c r="BH9" s="1"/>
  <c r="BI9" s="1"/>
  <c r="BB9" s="1"/>
  <c r="BC9" s="1"/>
  <c r="BA8"/>
  <c r="AT8"/>
  <c r="AU8" s="1"/>
  <c r="Y8"/>
  <c r="AB8" s="1"/>
  <c r="AO8" s="1"/>
  <c r="BA7"/>
  <c r="AT7"/>
  <c r="AU7" s="1"/>
  <c r="AB7"/>
  <c r="AO7" s="1"/>
  <c r="BF7" s="1"/>
  <c r="BG7" s="1"/>
  <c r="BH7" s="1"/>
  <c r="BI7" s="1"/>
  <c r="BB7" s="1"/>
  <c r="BC7" s="1"/>
  <c r="BA6"/>
  <c r="AT6"/>
  <c r="AU6" s="1"/>
  <c r="AB6"/>
  <c r="AO6" s="1"/>
  <c r="BA5"/>
  <c r="AT5"/>
  <c r="AU5" s="1"/>
  <c r="AB5"/>
  <c r="AO5" s="1"/>
  <c r="BF5" s="1"/>
  <c r="BG5" s="1"/>
  <c r="BH5" s="1"/>
  <c r="BI5" s="1"/>
  <c r="BB5" s="1"/>
  <c r="BC5" s="1"/>
  <c r="BB4"/>
  <c r="BA4"/>
  <c r="AT4"/>
  <c r="AT29" s="1"/>
  <c r="AB4"/>
  <c r="AO4" s="1"/>
  <c r="BA3"/>
  <c r="AU3"/>
  <c r="AB3"/>
  <c r="BA29" l="1"/>
  <c r="BC23"/>
  <c r="BF23"/>
  <c r="BG23" s="1"/>
  <c r="BH23" s="1"/>
  <c r="BI23" s="1"/>
  <c r="BF8"/>
  <c r="BG8" s="1"/>
  <c r="BH8" s="1"/>
  <c r="BI8" s="1"/>
  <c r="BC8"/>
  <c r="BF20"/>
  <c r="BG20" s="1"/>
  <c r="BH20" s="1"/>
  <c r="BI20" s="1"/>
  <c r="BC20"/>
  <c r="BC24"/>
  <c r="BF24"/>
  <c r="BG24" s="1"/>
  <c r="BH24" s="1"/>
  <c r="BI24" s="1"/>
  <c r="AU29"/>
  <c r="BF6"/>
  <c r="BG6" s="1"/>
  <c r="BH6" s="1"/>
  <c r="BI6" s="1"/>
  <c r="BB6" s="1"/>
  <c r="BC6" s="1"/>
  <c r="BF11"/>
  <c r="BG11" s="1"/>
  <c r="BH11" s="1"/>
  <c r="BI11" s="1"/>
  <c r="BB11" s="1"/>
  <c r="BC11" s="1"/>
  <c r="BF26"/>
  <c r="BG26" s="1"/>
  <c r="BH26" s="1"/>
  <c r="BI26" s="1"/>
  <c r="BC26"/>
  <c r="AB29"/>
  <c r="BC4"/>
  <c r="BF19"/>
  <c r="BG19" s="1"/>
  <c r="BH19" s="1"/>
  <c r="BI19" s="1"/>
  <c r="BB19" s="1"/>
  <c r="BC19" s="1"/>
  <c r="BF21"/>
  <c r="BG21" s="1"/>
  <c r="BH21" s="1"/>
  <c r="BI21" s="1"/>
  <c r="BB21" s="1"/>
  <c r="BC21" s="1"/>
  <c r="BC25"/>
  <c r="BF25"/>
  <c r="BG25" s="1"/>
  <c r="BH25" s="1"/>
  <c r="BI25" s="1"/>
  <c r="AN29"/>
  <c r="AO3"/>
  <c r="AU4"/>
  <c r="BF4" s="1"/>
  <c r="BG4" s="1"/>
  <c r="BH4" s="1"/>
  <c r="BC10"/>
  <c r="Y29"/>
  <c r="AO29" l="1"/>
  <c r="BF3"/>
  <c r="BG3" l="1"/>
  <c r="BF29"/>
  <c r="BG29" l="1"/>
  <c r="BH3"/>
  <c r="BI3" l="1"/>
  <c r="BH29"/>
  <c r="BB3" l="1"/>
  <c r="BI29"/>
  <c r="BB29" l="1"/>
  <c r="BC3"/>
  <c r="BC29" s="1"/>
</calcChain>
</file>

<file path=xl/comments1.xml><?xml version="1.0" encoding="utf-8"?>
<comments xmlns="http://schemas.openxmlformats.org/spreadsheetml/2006/main">
  <authors>
    <author>zhm</author>
  </authors>
  <commentList>
    <comment ref="N5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4月工资6810
</t>
        </r>
      </text>
    </comment>
    <comment ref="J14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</t>
        </r>
      </text>
    </comment>
    <comment ref="J15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J17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N18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2020.04开始调整
</t>
        </r>
      </text>
    </comment>
  </commentList>
</comments>
</file>

<file path=xl/sharedStrings.xml><?xml version="1.0" encoding="utf-8"?>
<sst xmlns="http://schemas.openxmlformats.org/spreadsheetml/2006/main" count="259" uniqueCount="144">
  <si>
    <t>税金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</si>
  <si>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</si>
  <si>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</si>
  <si>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</si>
  <si>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</si>
  <si>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</si>
  <si>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</si>
  <si>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</si>
  <si>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</si>
  <si>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</si>
  <si>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t>肖娜</t>
  </si>
  <si>
    <t>6217856101023340750</t>
  </si>
  <si>
    <t>代理</t>
  </si>
  <si>
    <t>李雄哲</t>
  </si>
  <si>
    <t>男</t>
  </si>
  <si>
    <t>6217876101002015247</t>
  </si>
  <si>
    <t>营业课</t>
  </si>
  <si>
    <t>营业</t>
  </si>
  <si>
    <t>担当</t>
  </si>
  <si>
    <t>本科</t>
  </si>
  <si>
    <t>外</t>
  </si>
  <si>
    <t>严虹</t>
  </si>
  <si>
    <t>6217856101000025382</t>
  </si>
  <si>
    <t>综合采购课</t>
  </si>
  <si>
    <t>购买</t>
  </si>
  <si>
    <t>课长</t>
  </si>
  <si>
    <t>居民</t>
  </si>
  <si>
    <t>金香</t>
  </si>
  <si>
    <t>6216696101000902115</t>
  </si>
  <si>
    <t>=TEXT(A3-A1,"0;")显示0不显示负数</t>
  </si>
  <si>
    <r>
      <rPr>
        <sz val="8"/>
        <rFont val="宋体"/>
        <charset val="134"/>
      </rPr>
      <t>0009</t>
    </r>
  </si>
  <si>
    <t>梁洪玉</t>
  </si>
  <si>
    <t>6217876101003372761</t>
  </si>
  <si>
    <t>总务课</t>
  </si>
  <si>
    <t>驾驶员</t>
  </si>
  <si>
    <t>现场担当</t>
  </si>
  <si>
    <t>高中</t>
  </si>
  <si>
    <t>顾春燕</t>
  </si>
  <si>
    <t>6216696101001839704</t>
  </si>
  <si>
    <t>统计</t>
  </si>
  <si>
    <t>工人</t>
  </si>
  <si>
    <t>睦雪花</t>
  </si>
  <si>
    <t>6217856101004628694</t>
  </si>
  <si>
    <t>高级经理</t>
  </si>
  <si>
    <t>张宏梅</t>
  </si>
  <si>
    <t>6212836101000056235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</si>
  <si>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</si>
  <si>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</si>
  <si>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</si>
  <si>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</si>
  <si>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</si>
  <si>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</si>
  <si>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</si>
  <si>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</si>
  <si>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</si>
  <si>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</si>
  <si>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99771</t>
  </si>
  <si>
    <t>程志雄</t>
  </si>
  <si>
    <t>6013826101045122350</t>
  </si>
  <si>
    <t>刘伟伟</t>
  </si>
  <si>
    <t>6217876101006502729</t>
  </si>
  <si>
    <t>向田珍</t>
  </si>
  <si>
    <t>6217876101006789987</t>
  </si>
  <si>
    <t>陈龙</t>
  </si>
  <si>
    <t>龚艳</t>
  </si>
  <si>
    <t>凌奕磊</t>
  </si>
  <si>
    <t>朱祥志</t>
  </si>
  <si>
    <t>4003107</t>
  </si>
  <si>
    <t>赵建清</t>
  </si>
  <si>
    <t>陆志刚</t>
  </si>
  <si>
    <t>4004981</t>
  </si>
  <si>
    <t>陈扑</t>
  </si>
  <si>
    <t>徐振峰</t>
  </si>
  <si>
    <t>张向阳</t>
  </si>
  <si>
    <t>合计</t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</si>
  <si>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</si>
  <si>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</si>
  <si>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</si>
  <si>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</si>
  <si>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</si>
  <si>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</si>
  <si>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</si>
  <si>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</si>
  <si>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</si>
  <si>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</si>
  <si>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</si>
  <si>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</si>
  <si>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</si>
  <si>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</si>
  <si>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</si>
  <si>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</si>
  <si>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</si>
  <si>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</si>
  <si>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</si>
  <si>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</si>
  <si>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</si>
  <si>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</si>
  <si>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</si>
  <si>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</si>
  <si>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</si>
  <si>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</si>
  <si>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</si>
  <si>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</si>
  <si>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  <charset val="134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</si>
  <si>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</si>
  <si>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</si>
  <si>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</si>
  <si>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</si>
  <si>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</si>
  <si>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</si>
  <si>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</si>
  <si>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</si>
  <si>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</si>
  <si>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</si>
  <si>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</si>
  <si>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</si>
  <si>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</si>
  <si>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</si>
  <si>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</si>
  <si>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</si>
  <si>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</si>
  <si>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</si>
  <si>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</si>
  <si>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</si>
  <si>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20200005</t>
  </si>
  <si>
    <t>20200010</t>
  </si>
  <si>
    <t>20200007</t>
  </si>
  <si>
    <t>20200011</t>
  </si>
  <si>
    <t>880025</t>
  </si>
  <si>
    <t>20200019</t>
  </si>
  <si>
    <t>20200012</t>
  </si>
  <si>
    <t>20200014</t>
  </si>
  <si>
    <t>20200018</t>
  </si>
  <si>
    <t>20200013</t>
  </si>
  <si>
    <t>20200015</t>
  </si>
  <si>
    <t>880005</t>
  </si>
  <si>
    <t>880006</t>
  </si>
  <si>
    <t>20200001</t>
  </si>
  <si>
    <t>880008</t>
  </si>
  <si>
    <t>20200002</t>
  </si>
  <si>
    <t>20200003</t>
  </si>
  <si>
    <t>20200004</t>
  </si>
  <si>
    <t>20200008</t>
  </si>
  <si>
    <t>20200006</t>
  </si>
</sst>
</file>

<file path=xl/styles.xml><?xml version="1.0" encoding="utf-8"?>
<styleSheet xmlns="http://schemas.openxmlformats.org/spreadsheetml/2006/main">
  <numFmts count="16">
    <numFmt numFmtId="176" formatCode="0_);\(0\)"/>
    <numFmt numFmtId="177" formatCode="yyyy&quot;年&quot;m&quot;月&quot;;@"/>
    <numFmt numFmtId="178" formatCode="0.0"/>
    <numFmt numFmtId="179" formatCode="_ * #,##0.00_ ;_ * \-#,##0.00_ ;_ * &quot;-&quot;??_ ;_ @_ "/>
    <numFmt numFmtId="180" formatCode="0.0_);[Red]\(0.0\)"/>
    <numFmt numFmtId="181" formatCode="[$-409]mmmmm;@"/>
    <numFmt numFmtId="182" formatCode="0_ "/>
    <numFmt numFmtId="183" formatCode="0.00_);[Red]\(0.00\)"/>
    <numFmt numFmtId="184" formatCode="0.00_ "/>
    <numFmt numFmtId="185" formatCode="0.00_);\(0.00\)"/>
    <numFmt numFmtId="186" formatCode="0_);[Red]\(0\)"/>
    <numFmt numFmtId="187" formatCode="\-0.00"/>
    <numFmt numFmtId="188" formatCode="\-0"/>
    <numFmt numFmtId="189" formatCode="#,##0.00_ "/>
    <numFmt numFmtId="190" formatCode="\-0_ "/>
    <numFmt numFmtId="194" formatCode="0.000000_);[Red]\(0.000000\)"/>
  </numFmts>
  <fonts count="38">
    <font>
      <sz val="12"/>
      <name val="宋体"/>
      <charset val="134"/>
    </font>
    <font>
      <sz val="11"/>
      <color theme="1"/>
      <name val="맑은 고딕"/>
      <family val="2"/>
      <charset val="129"/>
      <scheme val="minor"/>
    </font>
    <font>
      <b/>
      <sz val="8"/>
      <name val="Arial"/>
      <family val="2"/>
    </font>
    <font>
      <sz val="8"/>
      <name val="宋体"/>
      <charset val="134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charset val="134"/>
    </font>
    <font>
      <b/>
      <sz val="8"/>
      <name val="宋体"/>
      <charset val="134"/>
    </font>
    <font>
      <sz val="9"/>
      <name val="宋体"/>
      <charset val="134"/>
    </font>
    <font>
      <sz val="11"/>
      <name val="Tahoma"/>
      <family val="2"/>
    </font>
    <font>
      <sz val="11"/>
      <color indexed="10"/>
      <name val="宋体"/>
      <charset val="134"/>
    </font>
    <font>
      <sz val="11"/>
      <color theme="1"/>
      <name val="맑은 고딕"/>
      <family val="3"/>
      <charset val="129"/>
      <scheme val="minor"/>
    </font>
    <font>
      <b/>
      <sz val="11"/>
      <color indexed="9"/>
      <name val="宋体"/>
      <charset val="134"/>
    </font>
    <font>
      <b/>
      <sz val="11"/>
      <color indexed="63"/>
      <name val="宋体"/>
      <charset val="134"/>
    </font>
    <font>
      <sz val="11"/>
      <color indexed="8"/>
      <name val="宋体"/>
      <charset val="134"/>
    </font>
    <font>
      <sz val="11"/>
      <color indexed="60"/>
      <name val="宋体"/>
      <charset val="134"/>
    </font>
    <font>
      <sz val="11"/>
      <color indexed="9"/>
      <name val="宋体"/>
      <charset val="134"/>
    </font>
    <font>
      <b/>
      <sz val="11"/>
      <color indexed="52"/>
      <name val="宋体"/>
      <charset val="134"/>
    </font>
    <font>
      <i/>
      <sz val="11"/>
      <color indexed="23"/>
      <name val="宋体"/>
      <charset val="134"/>
    </font>
    <font>
      <sz val="11"/>
      <color indexed="62"/>
      <name val="宋体"/>
      <charset val="134"/>
    </font>
    <font>
      <sz val="11"/>
      <color indexed="52"/>
      <name val="宋体"/>
      <charset val="134"/>
    </font>
    <font>
      <b/>
      <sz val="11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8"/>
      <name val="宋体"/>
      <charset val="134"/>
    </font>
    <font>
      <b/>
      <sz val="15"/>
      <color indexed="56"/>
      <name val="宋体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b/>
      <sz val="9"/>
      <name val="宋体"/>
      <charset val="134"/>
    </font>
    <font>
      <sz val="12"/>
      <name val="宋体"/>
      <charset val="134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sz val="10"/>
      <name val="宋体"/>
      <charset val="134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12"/>
      <name val="宋体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67">
    <xf numFmtId="181" fontId="0" fillId="0" borderId="0"/>
    <xf numFmtId="181" fontId="15" fillId="6" borderId="0" applyNumberFormat="0" applyBorder="0" applyAlignment="0" applyProtection="0">
      <alignment vertical="center"/>
    </xf>
    <xf numFmtId="181" fontId="14" fillId="5" borderId="6" applyNumberFormat="0" applyAlignment="0" applyProtection="0">
      <alignment vertical="center"/>
    </xf>
    <xf numFmtId="181" fontId="18" fillId="5" borderId="7" applyNumberFormat="0" applyAlignment="0" applyProtection="0">
      <alignment vertical="center"/>
    </xf>
    <xf numFmtId="179" fontId="12" fillId="0" borderId="0" applyFont="0" applyFill="0" applyBorder="0" applyAlignment="0" applyProtection="0">
      <alignment vertical="center"/>
    </xf>
    <xf numFmtId="181" fontId="15" fillId="12" borderId="0" applyNumberFormat="0" applyBorder="0" applyAlignment="0" applyProtection="0">
      <alignment vertical="center"/>
    </xf>
    <xf numFmtId="181" fontId="15" fillId="15" borderId="0" applyNumberFormat="0" applyBorder="0" applyAlignment="0" applyProtection="0">
      <alignment vertical="center"/>
    </xf>
    <xf numFmtId="181" fontId="15" fillId="11" borderId="0" applyNumberFormat="0" applyBorder="0" applyAlignment="0" applyProtection="0">
      <alignment vertical="center"/>
    </xf>
    <xf numFmtId="181" fontId="19" fillId="0" borderId="0" applyNumberFormat="0" applyFill="0" applyBorder="0" applyAlignment="0" applyProtection="0">
      <alignment vertical="center"/>
    </xf>
    <xf numFmtId="181" fontId="17" fillId="14" borderId="0" applyNumberFormat="0" applyBorder="0" applyAlignment="0" applyProtection="0">
      <alignment vertical="center"/>
    </xf>
    <xf numFmtId="181" fontId="15" fillId="17" borderId="0" applyNumberFormat="0" applyBorder="0" applyAlignment="0" applyProtection="0">
      <alignment vertical="center"/>
    </xf>
    <xf numFmtId="181" fontId="15" fillId="15" borderId="0" applyNumberFormat="0" applyBorder="0" applyAlignment="0" applyProtection="0">
      <alignment vertical="center"/>
    </xf>
    <xf numFmtId="181" fontId="15" fillId="14" borderId="0" applyNumberFormat="0" applyBorder="0" applyAlignment="0" applyProtection="0">
      <alignment vertical="center"/>
    </xf>
    <xf numFmtId="181" fontId="21" fillId="0" borderId="8" applyNumberFormat="0" applyFill="0" applyAlignment="0" applyProtection="0">
      <alignment vertical="center"/>
    </xf>
    <xf numFmtId="181" fontId="14" fillId="5" borderId="6" applyNumberFormat="0" applyAlignment="0" applyProtection="0">
      <alignment vertical="center"/>
    </xf>
    <xf numFmtId="181" fontId="30" fillId="0" borderId="0">
      <alignment vertical="center"/>
    </xf>
    <xf numFmtId="181" fontId="15" fillId="17" borderId="0" applyNumberFormat="0" applyBorder="0" applyAlignment="0" applyProtection="0">
      <alignment vertical="center"/>
    </xf>
    <xf numFmtId="181" fontId="18" fillId="5" borderId="7" applyNumberFormat="0" applyAlignment="0" applyProtection="0">
      <alignment vertical="center"/>
    </xf>
    <xf numFmtId="181" fontId="16" fillId="7" borderId="0" applyNumberFormat="0" applyBorder="0" applyAlignment="0" applyProtection="0">
      <alignment vertical="center"/>
    </xf>
    <xf numFmtId="181" fontId="15" fillId="14" borderId="0" applyNumberFormat="0" applyBorder="0" applyAlignment="0" applyProtection="0">
      <alignment vertical="center"/>
    </xf>
    <xf numFmtId="181" fontId="15" fillId="12" borderId="0" applyNumberFormat="0" applyBorder="0" applyAlignment="0" applyProtection="0">
      <alignment vertical="center"/>
    </xf>
    <xf numFmtId="181" fontId="15" fillId="6" borderId="0" applyNumberFormat="0" applyBorder="0" applyAlignment="0" applyProtection="0">
      <alignment vertical="center"/>
    </xf>
    <xf numFmtId="181" fontId="14" fillId="5" borderId="6" applyNumberFormat="0" applyAlignment="0" applyProtection="0">
      <alignment vertical="center"/>
    </xf>
    <xf numFmtId="181" fontId="15" fillId="11" borderId="0" applyNumberFormat="0" applyBorder="0" applyAlignment="0" applyProtection="0">
      <alignment vertical="center"/>
    </xf>
    <xf numFmtId="181" fontId="30" fillId="0" borderId="0"/>
    <xf numFmtId="181" fontId="15" fillId="17" borderId="0" applyNumberFormat="0" applyBorder="0" applyAlignment="0" applyProtection="0">
      <alignment vertical="center"/>
    </xf>
    <xf numFmtId="181" fontId="15" fillId="20" borderId="0" applyNumberFormat="0" applyBorder="0" applyAlignment="0" applyProtection="0">
      <alignment vertical="center"/>
    </xf>
    <xf numFmtId="181" fontId="15" fillId="20" borderId="0" applyNumberFormat="0" applyBorder="0" applyAlignment="0" applyProtection="0">
      <alignment vertical="center"/>
    </xf>
    <xf numFmtId="181" fontId="15" fillId="18" borderId="0" applyNumberFormat="0" applyBorder="0" applyAlignment="0" applyProtection="0">
      <alignment vertical="center"/>
    </xf>
    <xf numFmtId="181" fontId="15" fillId="18" borderId="0" applyNumberFormat="0" applyBorder="0" applyAlignment="0" applyProtection="0">
      <alignment vertical="center"/>
    </xf>
    <xf numFmtId="181" fontId="18" fillId="5" borderId="7" applyNumberFormat="0" applyAlignment="0" applyProtection="0">
      <alignment vertical="center"/>
    </xf>
    <xf numFmtId="181" fontId="15" fillId="8" borderId="0" applyNumberFormat="0" applyBorder="0" applyAlignment="0" applyProtection="0">
      <alignment vertical="center"/>
    </xf>
    <xf numFmtId="181" fontId="15" fillId="8" borderId="0" applyNumberFormat="0" applyBorder="0" applyAlignment="0" applyProtection="0">
      <alignment vertical="center"/>
    </xf>
    <xf numFmtId="181" fontId="13" fillId="4" borderId="5" applyNumberFormat="0" applyAlignment="0" applyProtection="0">
      <alignment vertical="center"/>
    </xf>
    <xf numFmtId="181" fontId="15" fillId="17" borderId="0" applyNumberFormat="0" applyBorder="0" applyAlignment="0" applyProtection="0">
      <alignment vertical="center"/>
    </xf>
    <xf numFmtId="181" fontId="15" fillId="15" borderId="0" applyNumberFormat="0" applyBorder="0" applyAlignment="0" applyProtection="0">
      <alignment vertical="center"/>
    </xf>
    <xf numFmtId="181" fontId="15" fillId="15" borderId="0" applyNumberFormat="0" applyBorder="0" applyAlignment="0" applyProtection="0">
      <alignment vertical="center"/>
    </xf>
    <xf numFmtId="181" fontId="16" fillId="7" borderId="0" applyNumberFormat="0" applyBorder="0" applyAlignment="0" applyProtection="0">
      <alignment vertical="center"/>
    </xf>
    <xf numFmtId="181" fontId="15" fillId="21" borderId="0" applyNumberFormat="0" applyBorder="0" applyAlignment="0" applyProtection="0">
      <alignment vertical="center"/>
    </xf>
    <xf numFmtId="181" fontId="15" fillId="21" borderId="0" applyNumberFormat="0" applyBorder="0" applyAlignment="0" applyProtection="0">
      <alignment vertical="center"/>
    </xf>
    <xf numFmtId="181" fontId="17" fillId="22" borderId="0" applyNumberFormat="0" applyBorder="0" applyAlignment="0" applyProtection="0">
      <alignment vertical="center"/>
    </xf>
    <xf numFmtId="181" fontId="17" fillId="22" borderId="0" applyNumberFormat="0" applyBorder="0" applyAlignment="0" applyProtection="0">
      <alignment vertical="center"/>
    </xf>
    <xf numFmtId="181" fontId="17" fillId="14" borderId="0" applyNumberFormat="0" applyBorder="0" applyAlignment="0" applyProtection="0">
      <alignment vertical="center"/>
    </xf>
    <xf numFmtId="181" fontId="17" fillId="8" borderId="0" applyNumberFormat="0" applyBorder="0" applyAlignment="0" applyProtection="0">
      <alignment vertical="center"/>
    </xf>
    <xf numFmtId="181" fontId="17" fillId="8" borderId="0" applyNumberFormat="0" applyBorder="0" applyAlignment="0" applyProtection="0">
      <alignment vertical="center"/>
    </xf>
    <xf numFmtId="181" fontId="17" fillId="9" borderId="0" applyNumberFormat="0" applyBorder="0" applyAlignment="0" applyProtection="0">
      <alignment vertical="center"/>
    </xf>
    <xf numFmtId="181" fontId="17" fillId="9" borderId="0" applyNumberFormat="0" applyBorder="0" applyAlignment="0" applyProtection="0">
      <alignment vertical="center"/>
    </xf>
    <xf numFmtId="181" fontId="17" fillId="13" borderId="0" applyNumberFormat="0" applyBorder="0" applyAlignment="0" applyProtection="0">
      <alignment vertical="center"/>
    </xf>
    <xf numFmtId="181" fontId="17" fillId="13" borderId="0" applyNumberFormat="0" applyBorder="0" applyAlignment="0" applyProtection="0">
      <alignment vertical="center"/>
    </xf>
    <xf numFmtId="181" fontId="17" fillId="23" borderId="0" applyNumberFormat="0" applyBorder="0" applyAlignment="0" applyProtection="0">
      <alignment vertical="center"/>
    </xf>
    <xf numFmtId="181" fontId="17" fillId="23" borderId="0" applyNumberFormat="0" applyBorder="0" applyAlignment="0" applyProtection="0">
      <alignment vertical="center"/>
    </xf>
    <xf numFmtId="181" fontId="25" fillId="0" borderId="12" applyNumberFormat="0" applyFill="0" applyAlignment="0" applyProtection="0">
      <alignment vertical="center"/>
    </xf>
    <xf numFmtId="181" fontId="25" fillId="0" borderId="12" applyNumberFormat="0" applyFill="0" applyAlignment="0" applyProtection="0">
      <alignment vertical="center"/>
    </xf>
    <xf numFmtId="181" fontId="25" fillId="0" borderId="12" applyNumberFormat="0" applyFill="0" applyAlignment="0" applyProtection="0">
      <alignment vertical="center"/>
    </xf>
    <xf numFmtId="181" fontId="23" fillId="0" borderId="10" applyNumberFormat="0" applyFill="0" applyAlignment="0" applyProtection="0">
      <alignment vertical="center"/>
    </xf>
    <xf numFmtId="181" fontId="23" fillId="0" borderId="10" applyNumberFormat="0" applyFill="0" applyAlignment="0" applyProtection="0">
      <alignment vertical="center"/>
    </xf>
    <xf numFmtId="181" fontId="23" fillId="0" borderId="10" applyNumberFormat="0" applyFill="0" applyAlignment="0" applyProtection="0">
      <alignment vertical="center"/>
    </xf>
    <xf numFmtId="181" fontId="22" fillId="0" borderId="13" applyNumberFormat="0" applyFill="0" applyAlignment="0" applyProtection="0">
      <alignment vertical="center"/>
    </xf>
    <xf numFmtId="181" fontId="22" fillId="0" borderId="13" applyNumberFormat="0" applyFill="0" applyAlignment="0" applyProtection="0">
      <alignment vertical="center"/>
    </xf>
    <xf numFmtId="181" fontId="22" fillId="0" borderId="13" applyNumberFormat="0" applyFill="0" applyAlignment="0" applyProtection="0">
      <alignment vertical="center"/>
    </xf>
    <xf numFmtId="181" fontId="22" fillId="0" borderId="0" applyNumberFormat="0" applyFill="0" applyBorder="0" applyAlignment="0" applyProtection="0">
      <alignment vertical="center"/>
    </xf>
    <xf numFmtId="181" fontId="22" fillId="0" borderId="0" applyNumberFormat="0" applyFill="0" applyBorder="0" applyAlignment="0" applyProtection="0">
      <alignment vertical="center"/>
    </xf>
    <xf numFmtId="181" fontId="24" fillId="0" borderId="11" applyNumberFormat="0" applyFill="0" applyAlignment="0" applyProtection="0">
      <alignment vertical="center"/>
    </xf>
    <xf numFmtId="181" fontId="22" fillId="0" borderId="0" applyNumberFormat="0" applyFill="0" applyBorder="0" applyAlignment="0" applyProtection="0">
      <alignment vertical="center"/>
    </xf>
    <xf numFmtId="181" fontId="26" fillId="0" borderId="0" applyNumberFormat="0" applyFill="0" applyBorder="0" applyAlignment="0" applyProtection="0">
      <alignment vertical="center"/>
    </xf>
    <xf numFmtId="181" fontId="26" fillId="0" borderId="0" applyNumberFormat="0" applyFill="0" applyBorder="0" applyAlignment="0" applyProtection="0">
      <alignment vertical="center"/>
    </xf>
    <xf numFmtId="181" fontId="26" fillId="0" borderId="0" applyNumberFormat="0" applyFill="0" applyBorder="0" applyAlignment="0" applyProtection="0">
      <alignment vertical="center"/>
    </xf>
    <xf numFmtId="181" fontId="27" fillId="11" borderId="0" applyNumberFormat="0" applyBorder="0" applyAlignment="0" applyProtection="0">
      <alignment vertical="center"/>
    </xf>
    <xf numFmtId="181" fontId="27" fillId="11" borderId="0" applyNumberFormat="0" applyBorder="0" applyAlignment="0" applyProtection="0">
      <alignment vertical="center"/>
    </xf>
    <xf numFmtId="181" fontId="27" fillId="11" borderId="0" applyNumberFormat="0" applyBorder="0" applyAlignment="0" applyProtection="0">
      <alignment vertical="center"/>
    </xf>
    <xf numFmtId="181" fontId="30" fillId="0" borderId="0"/>
    <xf numFmtId="177" fontId="30" fillId="0" borderId="0">
      <alignment vertical="center"/>
    </xf>
    <xf numFmtId="181" fontId="30" fillId="0" borderId="0">
      <alignment vertical="center"/>
    </xf>
    <xf numFmtId="181" fontId="28" fillId="12" borderId="0" applyNumberFormat="0" applyBorder="0" applyAlignment="0" applyProtection="0">
      <alignment vertical="center"/>
    </xf>
    <xf numFmtId="181" fontId="28" fillId="12" borderId="0" applyNumberFormat="0" applyBorder="0" applyAlignment="0" applyProtection="0">
      <alignment vertical="center"/>
    </xf>
    <xf numFmtId="181" fontId="28" fillId="12" borderId="0" applyNumberFormat="0" applyBorder="0" applyAlignment="0" applyProtection="0">
      <alignment vertical="center"/>
    </xf>
    <xf numFmtId="181" fontId="24" fillId="0" borderId="11" applyNumberFormat="0" applyFill="0" applyAlignment="0" applyProtection="0">
      <alignment vertical="center"/>
    </xf>
    <xf numFmtId="181" fontId="24" fillId="0" borderId="11" applyNumberFormat="0" applyFill="0" applyAlignment="0" applyProtection="0">
      <alignment vertical="center"/>
    </xf>
    <xf numFmtId="181" fontId="13" fillId="4" borderId="5" applyNumberFormat="0" applyAlignment="0" applyProtection="0">
      <alignment vertical="center"/>
    </xf>
    <xf numFmtId="181" fontId="13" fillId="4" borderId="5" applyNumberFormat="0" applyAlignment="0" applyProtection="0">
      <alignment vertical="center"/>
    </xf>
    <xf numFmtId="181" fontId="19" fillId="0" borderId="0" applyNumberFormat="0" applyFill="0" applyBorder="0" applyAlignment="0" applyProtection="0">
      <alignment vertical="center"/>
    </xf>
    <xf numFmtId="181" fontId="19" fillId="0" borderId="0" applyNumberFormat="0" applyFill="0" applyBorder="0" applyAlignment="0" applyProtection="0">
      <alignment vertical="center"/>
    </xf>
    <xf numFmtId="181" fontId="11" fillId="0" borderId="0" applyNumberFormat="0" applyFill="0" applyBorder="0" applyAlignment="0" applyProtection="0">
      <alignment vertical="center"/>
    </xf>
    <xf numFmtId="181" fontId="11" fillId="0" borderId="0" applyNumberFormat="0" applyFill="0" applyBorder="0" applyAlignment="0" applyProtection="0">
      <alignment vertical="center"/>
    </xf>
    <xf numFmtId="181" fontId="11" fillId="0" borderId="0" applyNumberFormat="0" applyFill="0" applyBorder="0" applyAlignment="0" applyProtection="0">
      <alignment vertical="center"/>
    </xf>
    <xf numFmtId="181" fontId="21" fillId="0" borderId="8" applyNumberFormat="0" applyFill="0" applyAlignment="0" applyProtection="0">
      <alignment vertical="center"/>
    </xf>
    <xf numFmtId="181" fontId="21" fillId="0" borderId="8" applyNumberFormat="0" applyFill="0" applyAlignment="0" applyProtection="0">
      <alignment vertical="center"/>
    </xf>
    <xf numFmtId="181" fontId="17" fillId="24" borderId="0" applyNumberFormat="0" applyBorder="0" applyAlignment="0" applyProtection="0">
      <alignment vertical="center"/>
    </xf>
    <xf numFmtId="181" fontId="17" fillId="24" borderId="0" applyNumberFormat="0" applyBorder="0" applyAlignment="0" applyProtection="0">
      <alignment vertical="center"/>
    </xf>
    <xf numFmtId="181" fontId="17" fillId="25" borderId="0" applyNumberFormat="0" applyBorder="0" applyAlignment="0" applyProtection="0">
      <alignment vertical="center"/>
    </xf>
    <xf numFmtId="181" fontId="17" fillId="25" borderId="0" applyNumberFormat="0" applyBorder="0" applyAlignment="0" applyProtection="0">
      <alignment vertical="center"/>
    </xf>
    <xf numFmtId="181" fontId="17" fillId="26" borderId="0" applyNumberFormat="0" applyBorder="0" applyAlignment="0" applyProtection="0">
      <alignment vertical="center"/>
    </xf>
    <xf numFmtId="181" fontId="17" fillId="26" borderId="0" applyNumberFormat="0" applyBorder="0" applyAlignment="0" applyProtection="0">
      <alignment vertical="center"/>
    </xf>
    <xf numFmtId="181" fontId="17" fillId="9" borderId="0" applyNumberFormat="0" applyBorder="0" applyAlignment="0" applyProtection="0">
      <alignment vertical="center"/>
    </xf>
    <xf numFmtId="181" fontId="17" fillId="9" borderId="0" applyNumberFormat="0" applyBorder="0" applyAlignment="0" applyProtection="0">
      <alignment vertical="center"/>
    </xf>
    <xf numFmtId="181" fontId="17" fillId="13" borderId="0" applyNumberFormat="0" applyBorder="0" applyAlignment="0" applyProtection="0">
      <alignment vertical="center"/>
    </xf>
    <xf numFmtId="181" fontId="17" fillId="13" borderId="0" applyNumberFormat="0" applyBorder="0" applyAlignment="0" applyProtection="0">
      <alignment vertical="center"/>
    </xf>
    <xf numFmtId="181" fontId="17" fillId="27" borderId="0" applyNumberFormat="0" applyBorder="0" applyAlignment="0" applyProtection="0">
      <alignment vertical="center"/>
    </xf>
    <xf numFmtId="181" fontId="17" fillId="27" borderId="0" applyNumberFormat="0" applyBorder="0" applyAlignment="0" applyProtection="0">
      <alignment vertical="center"/>
    </xf>
    <xf numFmtId="181" fontId="16" fillId="7" borderId="0" applyNumberFormat="0" applyBorder="0" applyAlignment="0" applyProtection="0">
      <alignment vertical="center"/>
    </xf>
    <xf numFmtId="181" fontId="20" fillId="18" borderId="7" applyNumberFormat="0" applyAlignment="0" applyProtection="0">
      <alignment vertical="center"/>
    </xf>
    <xf numFmtId="181" fontId="20" fillId="18" borderId="7" applyNumberFormat="0" applyAlignment="0" applyProtection="0">
      <alignment vertical="center"/>
    </xf>
    <xf numFmtId="181" fontId="20" fillId="18" borderId="7" applyNumberFormat="0" applyAlignment="0" applyProtection="0">
      <alignment vertical="center"/>
    </xf>
    <xf numFmtId="181" fontId="30" fillId="19" borderId="9" applyNumberFormat="0" applyFont="0" applyAlignment="0" applyProtection="0">
      <alignment vertical="center"/>
    </xf>
    <xf numFmtId="181" fontId="30" fillId="19" borderId="9" applyNumberFormat="0" applyFont="0" applyAlignment="0" applyProtection="0">
      <alignment vertical="center"/>
    </xf>
    <xf numFmtId="181" fontId="30" fillId="19" borderId="9" applyNumberFormat="0" applyFont="0" applyAlignment="0" applyProtection="0">
      <alignment vertical="center"/>
    </xf>
    <xf numFmtId="181" fontId="30" fillId="0" borderId="0"/>
    <xf numFmtId="181" fontId="30" fillId="0" borderId="0"/>
    <xf numFmtId="0" fontId="1" fillId="0" borderId="0">
      <alignment vertical="center"/>
    </xf>
    <xf numFmtId="181" fontId="37" fillId="0" borderId="0"/>
    <xf numFmtId="181" fontId="37" fillId="0" borderId="0"/>
    <xf numFmtId="179" fontId="12" fillId="0" borderId="0" applyFont="0" applyFill="0" applyBorder="0" applyAlignment="0" applyProtection="0">
      <alignment vertical="center"/>
    </xf>
    <xf numFmtId="181" fontId="37" fillId="19" borderId="18" applyNumberFormat="0" applyFont="0" applyAlignment="0" applyProtection="0">
      <alignment vertical="center"/>
    </xf>
    <xf numFmtId="181" fontId="37" fillId="19" borderId="18" applyNumberFormat="0" applyFont="0" applyAlignment="0" applyProtection="0">
      <alignment vertical="center"/>
    </xf>
    <xf numFmtId="181" fontId="37" fillId="19" borderId="18" applyNumberFormat="0" applyFont="0" applyAlignment="0" applyProtection="0">
      <alignment vertical="center"/>
    </xf>
    <xf numFmtId="181" fontId="14" fillId="5" borderId="17" applyNumberFormat="0" applyAlignment="0" applyProtection="0">
      <alignment vertical="center"/>
    </xf>
    <xf numFmtId="181" fontId="14" fillId="5" borderId="17" applyNumberFormat="0" applyAlignment="0" applyProtection="0">
      <alignment vertical="center"/>
    </xf>
    <xf numFmtId="181" fontId="14" fillId="5" borderId="17" applyNumberFormat="0" applyAlignment="0" applyProtection="0">
      <alignment vertical="center"/>
    </xf>
    <xf numFmtId="181" fontId="20" fillId="18" borderId="16" applyNumberFormat="0" applyAlignment="0" applyProtection="0">
      <alignment vertical="center"/>
    </xf>
    <xf numFmtId="181" fontId="20" fillId="18" borderId="16" applyNumberFormat="0" applyAlignment="0" applyProtection="0">
      <alignment vertical="center"/>
    </xf>
    <xf numFmtId="181" fontId="20" fillId="18" borderId="16" applyNumberFormat="0" applyAlignment="0" applyProtection="0">
      <alignment vertical="center"/>
    </xf>
    <xf numFmtId="181" fontId="18" fillId="5" borderId="16" applyNumberFormat="0" applyAlignment="0" applyProtection="0">
      <alignment vertical="center"/>
    </xf>
    <xf numFmtId="181" fontId="18" fillId="5" borderId="16" applyNumberFormat="0" applyAlignment="0" applyProtection="0">
      <alignment vertical="center"/>
    </xf>
    <xf numFmtId="181" fontId="18" fillId="5" borderId="16" applyNumberFormat="0" applyAlignment="0" applyProtection="0">
      <alignment vertical="center"/>
    </xf>
    <xf numFmtId="181" fontId="37" fillId="0" borderId="0"/>
    <xf numFmtId="177" fontId="37" fillId="0" borderId="0">
      <alignment vertical="center"/>
    </xf>
    <xf numFmtId="181" fontId="37" fillId="0" borderId="0"/>
    <xf numFmtId="181" fontId="37" fillId="0" borderId="0">
      <alignment vertical="center"/>
    </xf>
    <xf numFmtId="181" fontId="37" fillId="0" borderId="0">
      <alignment vertical="center"/>
    </xf>
    <xf numFmtId="181" fontId="37" fillId="19" borderId="9" applyNumberFormat="0" applyFont="0" applyAlignment="0" applyProtection="0">
      <alignment vertical="center"/>
    </xf>
    <xf numFmtId="181" fontId="37" fillId="19" borderId="9" applyNumberFormat="0" applyFont="0" applyAlignment="0" applyProtection="0">
      <alignment vertical="center"/>
    </xf>
    <xf numFmtId="181" fontId="37" fillId="19" borderId="9" applyNumberFormat="0" applyFont="0" applyAlignment="0" applyProtection="0">
      <alignment vertical="center"/>
    </xf>
    <xf numFmtId="179" fontId="12" fillId="0" borderId="0" applyFont="0" applyFill="0" applyBorder="0" applyAlignment="0" applyProtection="0">
      <alignment vertical="center"/>
    </xf>
    <xf numFmtId="181" fontId="37" fillId="0" borderId="0"/>
    <xf numFmtId="0" fontId="1" fillId="0" borderId="0">
      <alignment vertical="center"/>
    </xf>
    <xf numFmtId="179" fontId="1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81" fontId="30" fillId="0" borderId="0"/>
    <xf numFmtId="181" fontId="30" fillId="0" borderId="0">
      <alignment vertical="center"/>
    </xf>
    <xf numFmtId="181" fontId="30" fillId="0" borderId="0"/>
    <xf numFmtId="181" fontId="30" fillId="0" borderId="0"/>
    <xf numFmtId="177" fontId="30" fillId="0" borderId="0">
      <alignment vertical="center"/>
    </xf>
    <xf numFmtId="181" fontId="30" fillId="0" borderId="0">
      <alignment vertical="center"/>
    </xf>
    <xf numFmtId="181" fontId="30" fillId="19" borderId="9" applyNumberFormat="0" applyFont="0" applyAlignment="0" applyProtection="0">
      <alignment vertical="center"/>
    </xf>
    <xf numFmtId="181" fontId="30" fillId="19" borderId="9" applyNumberFormat="0" applyFont="0" applyAlignment="0" applyProtection="0">
      <alignment vertical="center"/>
    </xf>
    <xf numFmtId="181" fontId="30" fillId="19" borderId="9" applyNumberFormat="0" applyFont="0" applyAlignment="0" applyProtection="0">
      <alignment vertical="center"/>
    </xf>
    <xf numFmtId="0" fontId="1" fillId="0" borderId="0">
      <alignment vertical="center"/>
    </xf>
    <xf numFmtId="181" fontId="30" fillId="0" borderId="0"/>
    <xf numFmtId="181" fontId="30" fillId="0" borderId="0"/>
    <xf numFmtId="181" fontId="30" fillId="0" borderId="0"/>
    <xf numFmtId="181" fontId="30" fillId="0" borderId="0">
      <alignment vertical="center"/>
    </xf>
    <xf numFmtId="181" fontId="30" fillId="0" borderId="0"/>
    <xf numFmtId="181" fontId="30" fillId="0" borderId="0"/>
    <xf numFmtId="177" fontId="30" fillId="0" borderId="0">
      <alignment vertical="center"/>
    </xf>
    <xf numFmtId="181" fontId="30" fillId="0" borderId="0">
      <alignment vertical="center"/>
    </xf>
    <xf numFmtId="181" fontId="30" fillId="19" borderId="9" applyNumberFormat="0" applyFont="0" applyAlignment="0" applyProtection="0">
      <alignment vertical="center"/>
    </xf>
    <xf numFmtId="181" fontId="30" fillId="19" borderId="9" applyNumberFormat="0" applyFont="0" applyAlignment="0" applyProtection="0">
      <alignment vertical="center"/>
    </xf>
    <xf numFmtId="181" fontId="30" fillId="19" borderId="9" applyNumberFormat="0" applyFont="0" applyAlignment="0" applyProtection="0">
      <alignment vertical="center"/>
    </xf>
    <xf numFmtId="181" fontId="24" fillId="0" borderId="19" applyNumberFormat="0" applyFill="0" applyAlignment="0" applyProtection="0">
      <alignment vertical="center"/>
    </xf>
    <xf numFmtId="181" fontId="24" fillId="0" borderId="19" applyNumberFormat="0" applyFill="0" applyAlignment="0" applyProtection="0">
      <alignment vertical="center"/>
    </xf>
    <xf numFmtId="181" fontId="24" fillId="0" borderId="19" applyNumberFormat="0" applyFill="0" applyAlignment="0" applyProtection="0">
      <alignment vertical="center"/>
    </xf>
    <xf numFmtId="181" fontId="30" fillId="19" borderId="18" applyNumberFormat="0" applyFont="0" applyAlignment="0" applyProtection="0">
      <alignment vertical="center"/>
    </xf>
    <xf numFmtId="181" fontId="30" fillId="19" borderId="18" applyNumberFormat="0" applyFont="0" applyAlignment="0" applyProtection="0">
      <alignment vertical="center"/>
    </xf>
    <xf numFmtId="181" fontId="30" fillId="19" borderId="18" applyNumberFormat="0" applyFont="0" applyAlignment="0" applyProtection="0">
      <alignment vertical="center"/>
    </xf>
    <xf numFmtId="181" fontId="30" fillId="19" borderId="18" applyNumberFormat="0" applyFont="0" applyAlignment="0" applyProtection="0">
      <alignment vertical="center"/>
    </xf>
    <xf numFmtId="181" fontId="30" fillId="19" borderId="18" applyNumberFormat="0" applyFont="0" applyAlignment="0" applyProtection="0">
      <alignment vertical="center"/>
    </xf>
    <xf numFmtId="181" fontId="30" fillId="19" borderId="18" applyNumberFormat="0" applyFont="0" applyAlignment="0" applyProtection="0">
      <alignment vertical="center"/>
    </xf>
  </cellStyleXfs>
  <cellXfs count="193">
    <xf numFmtId="181" fontId="0" fillId="0" borderId="0" xfId="0"/>
    <xf numFmtId="181" fontId="2" fillId="0" borderId="0" xfId="0" applyFont="1" applyFill="1" applyBorder="1" applyAlignment="1">
      <alignment horizontal="center" vertical="center" wrapText="1"/>
    </xf>
    <xf numFmtId="181" fontId="3" fillId="0" borderId="0" xfId="0" applyFont="1" applyFill="1" applyBorder="1"/>
    <xf numFmtId="181" fontId="4" fillId="0" borderId="0" xfId="0" applyFont="1" applyFill="1" applyBorder="1" applyAlignment="1">
      <alignment horizontal="center"/>
    </xf>
    <xf numFmtId="181" fontId="3" fillId="0" borderId="0" xfId="0" applyFont="1" applyFill="1" applyBorder="1" applyAlignment="1"/>
    <xf numFmtId="49" fontId="5" fillId="0" borderId="0" xfId="0" applyNumberFormat="1" applyFont="1" applyFill="1" applyBorder="1" applyAlignment="1">
      <alignment horizontal="center"/>
    </xf>
    <xf numFmtId="181" fontId="3" fillId="0" borderId="0" xfId="0" applyFont="1" applyFill="1" applyBorder="1" applyAlignment="1">
      <alignment horizontal="center"/>
    </xf>
    <xf numFmtId="181" fontId="3" fillId="0" borderId="0" xfId="0" applyFont="1" applyFill="1" applyBorder="1" applyAlignment="1">
      <alignment horizontal="center" shrinkToFit="1"/>
    </xf>
    <xf numFmtId="181" fontId="3" fillId="0" borderId="0" xfId="0" applyFont="1" applyFill="1" applyBorder="1" applyAlignment="1">
      <alignment shrinkToFit="1"/>
    </xf>
    <xf numFmtId="14" fontId="3" fillId="0" borderId="0" xfId="0" applyNumberFormat="1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/>
    </xf>
    <xf numFmtId="178" fontId="3" fillId="0" borderId="0" xfId="0" applyNumberFormat="1" applyFont="1" applyFill="1" applyBorder="1" applyAlignment="1">
      <alignment horizontal="center"/>
    </xf>
    <xf numFmtId="178" fontId="3" fillId="0" borderId="0" xfId="0" applyNumberFormat="1" applyFont="1" applyFill="1" applyBorder="1" applyAlignment="1">
      <alignment horizontal="center" shrinkToFit="1"/>
    </xf>
    <xf numFmtId="181" fontId="3" fillId="0" borderId="0" xfId="0" applyFont="1" applyFill="1" applyBorder="1" applyAlignment="1" applyProtection="1">
      <alignment horizontal="center" shrinkToFit="1"/>
    </xf>
    <xf numFmtId="186" fontId="3" fillId="0" borderId="0" xfId="0" applyNumberFormat="1" applyFont="1" applyFill="1" applyBorder="1" applyAlignment="1" applyProtection="1">
      <alignment horizontal="center"/>
    </xf>
    <xf numFmtId="186" fontId="3" fillId="0" borderId="0" xfId="0" applyNumberFormat="1" applyFont="1" applyFill="1" applyBorder="1" applyAlignment="1" applyProtection="1">
      <alignment horizontal="center" shrinkToFit="1"/>
    </xf>
    <xf numFmtId="186" fontId="3" fillId="0" borderId="0" xfId="0" applyNumberFormat="1" applyFont="1" applyFill="1" applyBorder="1" applyAlignment="1" applyProtection="1">
      <alignment horizontal="center" vertical="center"/>
    </xf>
    <xf numFmtId="186" fontId="3" fillId="0" borderId="0" xfId="0" applyNumberFormat="1" applyFont="1" applyFill="1" applyBorder="1" applyAlignment="1">
      <alignment horizontal="center" vertical="center"/>
    </xf>
    <xf numFmtId="186" fontId="3" fillId="0" borderId="0" xfId="0" applyNumberFormat="1" applyFont="1" applyFill="1" applyBorder="1" applyAlignment="1">
      <alignment horizontal="center"/>
    </xf>
    <xf numFmtId="186" fontId="3" fillId="0" borderId="0" xfId="0" applyNumberFormat="1" applyFont="1" applyFill="1" applyBorder="1" applyAlignment="1">
      <alignment horizontal="center" shrinkToFit="1"/>
    </xf>
    <xf numFmtId="180" fontId="3" fillId="0" borderId="0" xfId="0" applyNumberFormat="1" applyFont="1" applyFill="1" applyBorder="1" applyAlignment="1">
      <alignment horizontal="center" shrinkToFit="1"/>
    </xf>
    <xf numFmtId="188" fontId="3" fillId="0" borderId="0" xfId="0" applyNumberFormat="1" applyFont="1" applyFill="1" applyBorder="1" applyAlignment="1">
      <alignment horizontal="center" shrinkToFit="1"/>
    </xf>
    <xf numFmtId="182" fontId="3" fillId="0" borderId="0" xfId="0" applyNumberFormat="1" applyFont="1" applyFill="1" applyBorder="1" applyAlignment="1">
      <alignment horizontal="center" shrinkToFit="1"/>
    </xf>
    <xf numFmtId="183" fontId="3" fillId="0" borderId="0" xfId="0" applyNumberFormat="1" applyFont="1" applyFill="1" applyBorder="1" applyAlignment="1">
      <alignment horizontal="center" shrinkToFit="1"/>
    </xf>
    <xf numFmtId="188" fontId="3" fillId="0" borderId="0" xfId="0" applyNumberFormat="1" applyFont="1" applyFill="1" applyBorder="1" applyAlignment="1">
      <alignment horizontal="center"/>
    </xf>
    <xf numFmtId="184" fontId="3" fillId="0" borderId="0" xfId="0" applyNumberFormat="1" applyFont="1" applyFill="1" applyBorder="1" applyAlignment="1">
      <alignment horizontal="center" shrinkToFit="1"/>
    </xf>
    <xf numFmtId="187" fontId="3" fillId="0" borderId="0" xfId="0" applyNumberFormat="1" applyFont="1" applyFill="1" applyBorder="1" applyAlignment="1">
      <alignment horizontal="center" shrinkToFit="1"/>
    </xf>
    <xf numFmtId="187" fontId="3" fillId="0" borderId="0" xfId="0" applyNumberFormat="1" applyFont="1" applyFill="1" applyBorder="1" applyAlignment="1">
      <alignment horizontal="center"/>
    </xf>
    <xf numFmtId="181" fontId="6" fillId="0" borderId="0" xfId="0" applyFont="1" applyFill="1" applyBorder="1"/>
    <xf numFmtId="1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181" fontId="7" fillId="0" borderId="1" xfId="0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shrinkToFit="1"/>
    </xf>
    <xf numFmtId="181" fontId="3" fillId="0" borderId="1" xfId="0" applyFont="1" applyFill="1" applyBorder="1" applyAlignment="1">
      <alignment horizontal="center"/>
    </xf>
    <xf numFmtId="181" fontId="3" fillId="0" borderId="1" xfId="0" applyFont="1" applyFill="1" applyBorder="1" applyAlignment="1"/>
    <xf numFmtId="49" fontId="5" fillId="0" borderId="1" xfId="0" applyNumberFormat="1" applyFont="1" applyFill="1" applyBorder="1" applyAlignment="1">
      <alignment horizontal="center"/>
    </xf>
    <xf numFmtId="181" fontId="3" fillId="0" borderId="1" xfId="0" applyFont="1" applyFill="1" applyBorder="1" applyAlignment="1">
      <alignment horizontal="center" vertical="center" shrinkToFit="1"/>
    </xf>
    <xf numFmtId="181" fontId="3" fillId="0" borderId="2" xfId="0" applyFont="1" applyFill="1" applyBorder="1" applyAlignment="1"/>
    <xf numFmtId="181" fontId="3" fillId="0" borderId="1" xfId="0" applyFont="1" applyFill="1" applyBorder="1" applyAlignment="1">
      <alignment horizontal="center" shrinkToFit="1"/>
    </xf>
    <xf numFmtId="49" fontId="3" fillId="0" borderId="1" xfId="0" applyNumberFormat="1" applyFont="1" applyFill="1" applyBorder="1" applyAlignment="1"/>
    <xf numFmtId="190" fontId="3" fillId="0" borderId="1" xfId="0" applyNumberFormat="1" applyFont="1" applyFill="1" applyBorder="1" applyAlignment="1">
      <alignment horizontal="center" vertical="center" shrinkToFit="1"/>
    </xf>
    <xf numFmtId="181" fontId="3" fillId="0" borderId="1" xfId="0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/>
    </xf>
    <xf numFmtId="181" fontId="3" fillId="0" borderId="2" xfId="0" applyFont="1" applyFill="1" applyBorder="1" applyAlignment="1">
      <alignment horizontal="center" vertical="center" wrapText="1"/>
    </xf>
    <xf numFmtId="181" fontId="3" fillId="0" borderId="2" xfId="0" applyFont="1" applyFill="1" applyBorder="1" applyAlignment="1">
      <alignment horizontal="center"/>
    </xf>
    <xf numFmtId="190" fontId="3" fillId="0" borderId="2" xfId="0" applyNumberFormat="1" applyFont="1" applyFill="1" applyBorder="1" applyAlignment="1">
      <alignment horizontal="center" vertical="center" shrinkToFit="1"/>
    </xf>
    <xf numFmtId="181" fontId="3" fillId="0" borderId="2" xfId="0" applyFont="1" applyFill="1" applyBorder="1" applyAlignment="1">
      <alignment horizontal="center" vertical="center" shrinkToFit="1"/>
    </xf>
    <xf numFmtId="181" fontId="6" fillId="0" borderId="0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 vertical="center" wrapText="1"/>
    </xf>
    <xf numFmtId="178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 applyProtection="1">
      <alignment horizontal="center" vertical="center" wrapText="1"/>
    </xf>
    <xf numFmtId="186" fontId="8" fillId="0" borderId="1" xfId="0" applyNumberFormat="1" applyFont="1" applyFill="1" applyBorder="1" applyAlignment="1" applyProtection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78" fontId="3" fillId="0" borderId="1" xfId="0" applyNumberFormat="1" applyFont="1" applyFill="1" applyBorder="1" applyAlignment="1">
      <alignment horizontal="center" shrinkToFit="1"/>
    </xf>
    <xf numFmtId="183" fontId="3" fillId="0" borderId="1" xfId="0" applyNumberFormat="1" applyFont="1" applyFill="1" applyBorder="1" applyAlignment="1" applyProtection="1">
      <alignment horizontal="center" shrinkToFit="1"/>
    </xf>
    <xf numFmtId="186" fontId="3" fillId="0" borderId="1" xfId="0" applyNumberFormat="1" applyFont="1" applyFill="1" applyBorder="1" applyAlignment="1" applyProtection="1">
      <alignment horizontal="center"/>
    </xf>
    <xf numFmtId="14" fontId="3" fillId="0" borderId="1" xfId="0" applyNumberFormat="1" applyFont="1" applyFill="1" applyBorder="1" applyAlignment="1">
      <alignment horizontal="center"/>
    </xf>
    <xf numFmtId="14" fontId="3" fillId="0" borderId="2" xfId="0" applyNumberFormat="1" applyFont="1" applyFill="1" applyBorder="1" applyAlignment="1">
      <alignment horizontal="center" vertical="center" wrapText="1"/>
    </xf>
    <xf numFmtId="178" fontId="3" fillId="0" borderId="4" xfId="0" applyNumberFormat="1" applyFont="1" applyFill="1" applyBorder="1" applyAlignment="1">
      <alignment horizontal="center" shrinkToFit="1"/>
    </xf>
    <xf numFmtId="181" fontId="3" fillId="0" borderId="1" xfId="0" applyFont="1" applyFill="1" applyBorder="1" applyAlignment="1" applyProtection="1">
      <alignment horizontal="center" shrinkToFit="1"/>
    </xf>
    <xf numFmtId="186" fontId="3" fillId="0" borderId="1" xfId="0" applyNumberFormat="1" applyFont="1" applyFill="1" applyBorder="1" applyAlignment="1" applyProtection="1">
      <alignment horizontal="center" shrinkToFit="1"/>
    </xf>
    <xf numFmtId="181" fontId="6" fillId="0" borderId="0" xfId="0" applyFont="1" applyFill="1" applyBorder="1" applyProtection="1"/>
    <xf numFmtId="186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shrinkToFit="1"/>
    </xf>
    <xf numFmtId="1" fontId="3" fillId="0" borderId="1" xfId="0" applyNumberFormat="1" applyFont="1" applyFill="1" applyBorder="1" applyAlignment="1" applyProtection="1">
      <alignment horizontal="center" vertical="center"/>
    </xf>
    <xf numFmtId="186" fontId="3" fillId="0" borderId="1" xfId="0" applyNumberFormat="1" applyFont="1" applyFill="1" applyBorder="1" applyAlignment="1">
      <alignment horizontal="center" vertical="center"/>
    </xf>
    <xf numFmtId="186" fontId="3" fillId="0" borderId="1" xfId="0" applyNumberFormat="1" applyFont="1" applyFill="1" applyBorder="1" applyAlignment="1">
      <alignment horizontal="center"/>
    </xf>
    <xf numFmtId="180" fontId="3" fillId="0" borderId="1" xfId="0" applyNumberFormat="1" applyFont="1" applyFill="1" applyBorder="1" applyAlignment="1">
      <alignment horizontal="center" shrinkToFit="1"/>
    </xf>
    <xf numFmtId="186" fontId="3" fillId="0" borderId="1" xfId="0" applyNumberFormat="1" applyFont="1" applyFill="1" applyBorder="1" applyAlignment="1">
      <alignment horizontal="center" shrinkToFit="1"/>
    </xf>
    <xf numFmtId="186" fontId="3" fillId="0" borderId="1" xfId="0" applyNumberFormat="1" applyFont="1" applyFill="1" applyBorder="1" applyAlignment="1" applyProtection="1">
      <alignment horizontal="center" vertical="center"/>
    </xf>
    <xf numFmtId="186" fontId="7" fillId="0" borderId="1" xfId="0" applyNumberFormat="1" applyFont="1" applyFill="1" applyBorder="1" applyAlignment="1">
      <alignment horizontal="center" vertical="center" wrapText="1"/>
    </xf>
    <xf numFmtId="186" fontId="8" fillId="0" borderId="1" xfId="0" applyNumberFormat="1" applyFont="1" applyFill="1" applyBorder="1" applyAlignment="1">
      <alignment horizontal="center" vertical="center"/>
    </xf>
    <xf numFmtId="178" fontId="3" fillId="0" borderId="1" xfId="0" applyNumberFormat="1" applyFont="1" applyFill="1" applyBorder="1" applyAlignment="1">
      <alignment horizontal="center"/>
    </xf>
    <xf numFmtId="180" fontId="3" fillId="0" borderId="1" xfId="0" applyNumberFormat="1" applyFont="1" applyFill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186" fontId="3" fillId="2" borderId="1" xfId="0" applyNumberFormat="1" applyFont="1" applyFill="1" applyBorder="1" applyAlignment="1">
      <alignment horizontal="center" shrinkToFit="1"/>
    </xf>
    <xf numFmtId="183" fontId="3" fillId="0" borderId="1" xfId="0" applyNumberFormat="1" applyFont="1" applyFill="1" applyBorder="1" applyAlignment="1">
      <alignment horizontal="center" shrinkToFit="1"/>
    </xf>
    <xf numFmtId="178" fontId="6" fillId="0" borderId="0" xfId="0" applyNumberFormat="1" applyFont="1" applyFill="1" applyBorder="1"/>
    <xf numFmtId="178" fontId="0" fillId="0" borderId="0" xfId="0" applyNumberFormat="1"/>
    <xf numFmtId="185" fontId="8" fillId="0" borderId="1" xfId="0" applyNumberFormat="1" applyFont="1" applyFill="1" applyBorder="1" applyAlignment="1">
      <alignment horizontal="center" vertical="center" wrapText="1"/>
    </xf>
    <xf numFmtId="180" fontId="8" fillId="0" borderId="1" xfId="0" applyNumberFormat="1" applyFont="1" applyFill="1" applyBorder="1" applyAlignment="1">
      <alignment horizontal="center" vertical="center" wrapText="1"/>
    </xf>
    <xf numFmtId="176" fontId="3" fillId="0" borderId="1" xfId="0" applyNumberFormat="1" applyFont="1" applyFill="1" applyBorder="1" applyAlignment="1">
      <alignment horizontal="center" shrinkToFit="1"/>
    </xf>
    <xf numFmtId="188" fontId="3" fillId="0" borderId="1" xfId="0" applyNumberFormat="1" applyFont="1" applyFill="1" applyBorder="1" applyAlignment="1">
      <alignment horizontal="center" shrinkToFit="1"/>
    </xf>
    <xf numFmtId="180" fontId="9" fillId="0" borderId="1" xfId="0" applyNumberFormat="1" applyFont="1" applyFill="1" applyBorder="1" applyAlignment="1">
      <alignment horizontal="center" shrinkToFit="1"/>
    </xf>
    <xf numFmtId="182" fontId="3" fillId="0" borderId="1" xfId="0" applyNumberFormat="1" applyFont="1" applyFill="1" applyBorder="1" applyAlignment="1">
      <alignment horizontal="center" shrinkToFit="1"/>
    </xf>
    <xf numFmtId="186" fontId="9" fillId="0" borderId="1" xfId="0" applyNumberFormat="1" applyFont="1" applyFill="1" applyBorder="1" applyAlignment="1">
      <alignment horizontal="center" shrinkToFit="1"/>
    </xf>
    <xf numFmtId="1" fontId="3" fillId="0" borderId="1" xfId="0" applyNumberFormat="1" applyFont="1" applyFill="1" applyBorder="1" applyAlignment="1">
      <alignment horizontal="center" shrinkToFit="1"/>
    </xf>
    <xf numFmtId="2" fontId="3" fillId="0" borderId="1" xfId="0" applyNumberFormat="1" applyFont="1" applyFill="1" applyBorder="1" applyAlignment="1">
      <alignment horizontal="center" shrinkToFit="1"/>
    </xf>
    <xf numFmtId="188" fontId="8" fillId="0" borderId="1" xfId="0" applyNumberFormat="1" applyFont="1" applyFill="1" applyBorder="1" applyAlignment="1">
      <alignment horizontal="center" vertical="center" wrapText="1"/>
    </xf>
    <xf numFmtId="187" fontId="8" fillId="0" borderId="1" xfId="0" applyNumberFormat="1" applyFont="1" applyFill="1" applyBorder="1" applyAlignment="1">
      <alignment horizontal="center" vertical="center" wrapText="1"/>
    </xf>
    <xf numFmtId="183" fontId="8" fillId="0" borderId="1" xfId="0" applyNumberFormat="1" applyFont="1" applyFill="1" applyBorder="1" applyAlignment="1">
      <alignment horizontal="center" vertical="center" wrapText="1"/>
    </xf>
    <xf numFmtId="187" fontId="8" fillId="0" borderId="1" xfId="0" applyNumberFormat="1" applyFont="1" applyFill="1" applyBorder="1" applyAlignment="1">
      <alignment horizontal="center" vertical="center" shrinkToFit="1"/>
    </xf>
    <xf numFmtId="188" fontId="3" fillId="0" borderId="1" xfId="0" applyNumberFormat="1" applyFont="1" applyFill="1" applyBorder="1" applyAlignment="1">
      <alignment horizontal="center"/>
    </xf>
    <xf numFmtId="187" fontId="3" fillId="0" borderId="1" xfId="0" applyNumberFormat="1" applyFont="1" applyFill="1" applyBorder="1" applyAlignment="1">
      <alignment horizontal="center" shrinkToFit="1"/>
    </xf>
    <xf numFmtId="183" fontId="0" fillId="0" borderId="1" xfId="0" applyNumberFormat="1" applyFont="1" applyFill="1" applyBorder="1" applyAlignment="1">
      <alignment horizontal="center" shrinkToFit="1"/>
    </xf>
    <xf numFmtId="183" fontId="6" fillId="0" borderId="0" xfId="0" applyNumberFormat="1" applyFont="1" applyFill="1" applyBorder="1"/>
    <xf numFmtId="181" fontId="0" fillId="0" borderId="0" xfId="0" applyAlignment="1">
      <alignment vertical="center"/>
    </xf>
    <xf numFmtId="189" fontId="3" fillId="2" borderId="1" xfId="4" applyNumberFormat="1" applyFont="1" applyFill="1" applyBorder="1" applyAlignment="1">
      <alignment horizontal="center" shrinkToFit="1"/>
    </xf>
    <xf numFmtId="189" fontId="3" fillId="0" borderId="1" xfId="4" applyNumberFormat="1" applyFont="1" applyFill="1" applyBorder="1" applyAlignment="1">
      <alignment horizontal="center" shrinkToFit="1"/>
    </xf>
    <xf numFmtId="183" fontId="3" fillId="2" borderId="1" xfId="0" applyNumberFormat="1" applyFont="1" applyFill="1" applyBorder="1" applyAlignment="1">
      <alignment horizontal="center" shrinkToFit="1"/>
    </xf>
    <xf numFmtId="181" fontId="6" fillId="0" borderId="0" xfId="0" applyNumberFormat="1" applyFont="1" applyFill="1" applyBorder="1"/>
    <xf numFmtId="181" fontId="6" fillId="2" borderId="0" xfId="0" applyFont="1" applyFill="1" applyBorder="1"/>
    <xf numFmtId="0" fontId="2" fillId="0" borderId="0" xfId="0" applyNumberFormat="1" applyFont="1" applyFill="1" applyBorder="1" applyAlignment="1">
      <alignment horizontal="center" vertical="center" wrapText="1"/>
    </xf>
    <xf numFmtId="183" fontId="2" fillId="0" borderId="0" xfId="0" applyNumberFormat="1" applyFont="1" applyFill="1" applyBorder="1" applyAlignment="1">
      <alignment horizontal="center" vertical="center" wrapText="1"/>
    </xf>
    <xf numFmtId="181" fontId="8" fillId="0" borderId="0" xfId="0" applyFont="1" applyFill="1" applyBorder="1" applyAlignment="1">
      <alignment horizontal="center" vertical="center" wrapText="1"/>
    </xf>
    <xf numFmtId="183" fontId="3" fillId="0" borderId="0" xfId="0" applyNumberFormat="1" applyFont="1" applyFill="1" applyBorder="1"/>
    <xf numFmtId="0" fontId="3" fillId="0" borderId="0" xfId="0" applyNumberFormat="1" applyFont="1" applyFill="1" applyBorder="1"/>
    <xf numFmtId="183" fontId="3" fillId="3" borderId="0" xfId="0" applyNumberFormat="1" applyFont="1" applyFill="1" applyBorder="1"/>
    <xf numFmtId="181" fontId="10" fillId="0" borderId="0" xfId="0" applyFont="1"/>
    <xf numFmtId="49" fontId="5" fillId="0" borderId="1" xfId="0" quotePrefix="1" applyNumberFormat="1" applyFont="1" applyFill="1" applyBorder="1" applyAlignment="1">
      <alignment horizontal="center"/>
    </xf>
    <xf numFmtId="49" fontId="5" fillId="0" borderId="2" xfId="0" quotePrefix="1" applyNumberFormat="1" applyFont="1" applyFill="1" applyBorder="1" applyAlignment="1">
      <alignment horizontal="center"/>
    </xf>
    <xf numFmtId="181" fontId="31" fillId="0" borderId="0" xfId="106" applyFont="1" applyFill="1" applyBorder="1" applyAlignment="1">
      <alignment horizontal="center"/>
    </xf>
    <xf numFmtId="181" fontId="31" fillId="0" borderId="0" xfId="106" applyFont="1" applyFill="1" applyBorder="1"/>
    <xf numFmtId="181" fontId="31" fillId="0" borderId="0" xfId="106" applyFont="1" applyFill="1" applyBorder="1" applyAlignment="1"/>
    <xf numFmtId="49" fontId="33" fillId="0" borderId="0" xfId="106" applyNumberFormat="1" applyFont="1" applyFill="1" applyBorder="1" applyAlignment="1">
      <alignment horizontal="center"/>
    </xf>
    <xf numFmtId="181" fontId="34" fillId="0" borderId="0" xfId="106" applyFont="1" applyFill="1" applyBorder="1" applyAlignment="1">
      <alignment horizontal="center"/>
    </xf>
    <xf numFmtId="181" fontId="34" fillId="0" borderId="0" xfId="106" applyFont="1" applyFill="1" applyBorder="1" applyAlignment="1">
      <alignment horizontal="center" shrinkToFit="1"/>
    </xf>
    <xf numFmtId="181" fontId="34" fillId="0" borderId="0" xfId="106" applyFont="1" applyFill="1" applyBorder="1" applyAlignment="1">
      <alignment shrinkToFit="1"/>
    </xf>
    <xf numFmtId="14" fontId="31" fillId="0" borderId="0" xfId="106" applyNumberFormat="1" applyFont="1" applyFill="1" applyBorder="1" applyAlignment="1">
      <alignment horizontal="center"/>
    </xf>
    <xf numFmtId="178" fontId="31" fillId="0" borderId="0" xfId="106" applyNumberFormat="1" applyFont="1" applyFill="1" applyBorder="1" applyAlignment="1">
      <alignment horizontal="center"/>
    </xf>
    <xf numFmtId="178" fontId="31" fillId="0" borderId="0" xfId="106" applyNumberFormat="1" applyFont="1" applyFill="1" applyBorder="1" applyAlignment="1">
      <alignment horizontal="center" shrinkToFit="1"/>
    </xf>
    <xf numFmtId="183" fontId="35" fillId="0" borderId="0" xfId="106" applyNumberFormat="1" applyFont="1" applyFill="1" applyBorder="1" applyAlignment="1" applyProtection="1">
      <alignment horizontal="center" shrinkToFit="1"/>
    </xf>
    <xf numFmtId="186" fontId="31" fillId="16" borderId="0" xfId="106" applyNumberFormat="1" applyFont="1" applyFill="1" applyBorder="1" applyAlignment="1" applyProtection="1">
      <alignment horizontal="center"/>
    </xf>
    <xf numFmtId="186" fontId="31" fillId="16" borderId="0" xfId="106" applyNumberFormat="1" applyFont="1" applyFill="1" applyBorder="1" applyAlignment="1" applyProtection="1">
      <alignment horizontal="center" shrinkToFit="1"/>
    </xf>
    <xf numFmtId="186" fontId="31" fillId="16" borderId="0" xfId="106" applyNumberFormat="1" applyFont="1" applyFill="1" applyBorder="1" applyAlignment="1" applyProtection="1">
      <alignment horizontal="center" vertical="center"/>
    </xf>
    <xf numFmtId="186" fontId="31" fillId="16" borderId="0" xfId="106" applyNumberFormat="1" applyFont="1" applyFill="1" applyBorder="1" applyAlignment="1">
      <alignment horizontal="center" vertical="center"/>
    </xf>
    <xf numFmtId="186" fontId="31" fillId="16" borderId="0" xfId="106" applyNumberFormat="1" applyFont="1" applyFill="1" applyBorder="1" applyAlignment="1">
      <alignment horizontal="center"/>
    </xf>
    <xf numFmtId="181" fontId="31" fillId="16" borderId="0" xfId="106" applyFont="1" applyFill="1" applyBorder="1" applyAlignment="1">
      <alignment horizontal="center" shrinkToFit="1"/>
    </xf>
    <xf numFmtId="186" fontId="31" fillId="16" borderId="0" xfId="106" applyNumberFormat="1" applyFont="1" applyFill="1" applyBorder="1" applyAlignment="1">
      <alignment horizontal="center" shrinkToFit="1"/>
    </xf>
    <xf numFmtId="181" fontId="31" fillId="16" borderId="0" xfId="106" applyFont="1" applyFill="1" applyBorder="1" applyAlignment="1">
      <alignment horizontal="center"/>
    </xf>
    <xf numFmtId="180" fontId="31" fillId="16" borderId="0" xfId="106" applyNumberFormat="1" applyFont="1" applyFill="1" applyBorder="1" applyAlignment="1">
      <alignment horizontal="center" shrinkToFit="1"/>
    </xf>
    <xf numFmtId="188" fontId="34" fillId="16" borderId="0" xfId="106" applyNumberFormat="1" applyFont="1" applyFill="1" applyBorder="1" applyAlignment="1">
      <alignment horizontal="center" shrinkToFit="1"/>
    </xf>
    <xf numFmtId="188" fontId="31" fillId="16" borderId="0" xfId="106" applyNumberFormat="1" applyFont="1" applyFill="1" applyBorder="1" applyAlignment="1">
      <alignment horizontal="center" shrinkToFit="1"/>
    </xf>
    <xf numFmtId="182" fontId="31" fillId="16" borderId="0" xfId="106" applyNumberFormat="1" applyFont="1" applyFill="1" applyBorder="1" applyAlignment="1">
      <alignment horizontal="center" shrinkToFit="1"/>
    </xf>
    <xf numFmtId="183" fontId="31" fillId="0" borderId="0" xfId="106" applyNumberFormat="1" applyFont="1" applyFill="1" applyBorder="1" applyAlignment="1">
      <alignment horizontal="center" shrinkToFit="1"/>
    </xf>
    <xf numFmtId="188" fontId="31" fillId="28" borderId="0" xfId="106" applyNumberFormat="1" applyFont="1" applyFill="1" applyBorder="1" applyAlignment="1">
      <alignment horizontal="center"/>
    </xf>
    <xf numFmtId="184" fontId="31" fillId="29" borderId="0" xfId="106" applyNumberFormat="1" applyFont="1" applyFill="1" applyBorder="1" applyAlignment="1">
      <alignment horizontal="center" shrinkToFit="1"/>
    </xf>
    <xf numFmtId="183" fontId="31" fillId="29" borderId="0" xfId="106" applyNumberFormat="1" applyFont="1" applyFill="1" applyBorder="1" applyAlignment="1">
      <alignment horizontal="center" shrinkToFit="1"/>
    </xf>
    <xf numFmtId="187" fontId="36" fillId="29" borderId="0" xfId="106" applyNumberFormat="1" applyFont="1" applyFill="1" applyBorder="1" applyAlignment="1">
      <alignment horizontal="center" shrinkToFit="1"/>
    </xf>
    <xf numFmtId="184" fontId="31" fillId="0" borderId="0" xfId="106" applyNumberFormat="1" applyFont="1" applyFill="1" applyBorder="1" applyAlignment="1">
      <alignment horizontal="center" shrinkToFit="1"/>
    </xf>
    <xf numFmtId="184" fontId="31" fillId="10" borderId="0" xfId="106" applyNumberFormat="1" applyFont="1" applyFill="1" applyBorder="1" applyAlignment="1">
      <alignment horizontal="center" shrinkToFit="1"/>
    </xf>
    <xf numFmtId="187" fontId="31" fillId="0" borderId="0" xfId="107" applyNumberFormat="1" applyFont="1" applyFill="1" applyBorder="1" applyAlignment="1">
      <alignment horizontal="center"/>
    </xf>
    <xf numFmtId="181" fontId="31" fillId="0" borderId="0" xfId="106" applyFont="1" applyFill="1" applyBorder="1" applyAlignment="1">
      <alignment horizontal="center" shrinkToFit="1"/>
    </xf>
    <xf numFmtId="49" fontId="3" fillId="0" borderId="0" xfId="0" applyNumberFormat="1" applyFont="1" applyFill="1" applyBorder="1"/>
    <xf numFmtId="1" fontId="3" fillId="0" borderId="3" xfId="0" applyNumberFormat="1" applyFont="1" applyFill="1" applyBorder="1" applyAlignment="1">
      <alignment horizontal="center"/>
    </xf>
    <xf numFmtId="1" fontId="3" fillId="0" borderId="2" xfId="0" applyNumberFormat="1" applyFont="1" applyFill="1" applyBorder="1" applyAlignment="1">
      <alignment horizontal="center"/>
    </xf>
    <xf numFmtId="1" fontId="3" fillId="0" borderId="4" xfId="0" applyNumberFormat="1" applyFont="1" applyFill="1" applyBorder="1" applyAlignment="1">
      <alignment horizontal="center"/>
    </xf>
    <xf numFmtId="194" fontId="6" fillId="0" borderId="0" xfId="0" applyNumberFormat="1" applyFont="1" applyFill="1" applyBorder="1"/>
    <xf numFmtId="49" fontId="3" fillId="3" borderId="1" xfId="0" applyNumberFormat="1" applyFont="1" applyFill="1" applyBorder="1" applyAlignment="1"/>
    <xf numFmtId="49" fontId="5" fillId="3" borderId="2" xfId="0" applyNumberFormat="1" applyFont="1" applyFill="1" applyBorder="1" applyAlignment="1">
      <alignment horizontal="center"/>
    </xf>
    <xf numFmtId="181" fontId="3" fillId="3" borderId="2" xfId="0" applyFont="1" applyFill="1" applyBorder="1" applyAlignment="1">
      <alignment horizontal="center"/>
    </xf>
    <xf numFmtId="190" fontId="3" fillId="3" borderId="2" xfId="0" applyNumberFormat="1" applyFont="1" applyFill="1" applyBorder="1" applyAlignment="1">
      <alignment horizontal="center" vertical="center" shrinkToFit="1"/>
    </xf>
    <xf numFmtId="181" fontId="3" fillId="3" borderId="2" xfId="0" applyFont="1" applyFill="1" applyBorder="1" applyAlignment="1">
      <alignment horizontal="center" vertical="center" shrinkToFit="1"/>
    </xf>
    <xf numFmtId="181" fontId="3" fillId="3" borderId="2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178" fontId="3" fillId="3" borderId="1" xfId="0" applyNumberFormat="1" applyFont="1" applyFill="1" applyBorder="1" applyAlignment="1">
      <alignment horizontal="center" shrinkToFit="1"/>
    </xf>
    <xf numFmtId="183" fontId="3" fillId="3" borderId="1" xfId="0" applyNumberFormat="1" applyFont="1" applyFill="1" applyBorder="1" applyAlignment="1" applyProtection="1">
      <alignment horizontal="center" shrinkToFit="1"/>
    </xf>
    <xf numFmtId="186" fontId="3" fillId="3" borderId="1" xfId="0" applyNumberFormat="1" applyFont="1" applyFill="1" applyBorder="1" applyAlignment="1" applyProtection="1">
      <alignment horizontal="center"/>
    </xf>
    <xf numFmtId="186" fontId="3" fillId="3" borderId="1" xfId="0" applyNumberFormat="1" applyFont="1" applyFill="1" applyBorder="1" applyAlignment="1" applyProtection="1">
      <alignment horizontal="center" shrinkToFit="1"/>
    </xf>
    <xf numFmtId="186" fontId="3" fillId="3" borderId="1" xfId="0" applyNumberFormat="1" applyFont="1" applyFill="1" applyBorder="1" applyAlignment="1" applyProtection="1">
      <alignment horizontal="center" vertical="center"/>
    </xf>
    <xf numFmtId="186" fontId="3" fillId="3" borderId="1" xfId="0" applyNumberFormat="1" applyFont="1" applyFill="1" applyBorder="1" applyAlignment="1">
      <alignment horizontal="center" vertical="center"/>
    </xf>
    <xf numFmtId="186" fontId="3" fillId="3" borderId="1" xfId="0" applyNumberFormat="1" applyFont="1" applyFill="1" applyBorder="1" applyAlignment="1">
      <alignment horizontal="center"/>
    </xf>
    <xf numFmtId="180" fontId="3" fillId="3" borderId="1" xfId="0" applyNumberFormat="1" applyFont="1" applyFill="1" applyBorder="1" applyAlignment="1">
      <alignment horizontal="center" shrinkToFit="1"/>
    </xf>
    <xf numFmtId="186" fontId="3" fillId="3" borderId="1" xfId="0" applyNumberFormat="1" applyFont="1" applyFill="1" applyBorder="1" applyAlignment="1">
      <alignment horizontal="center" shrinkToFit="1"/>
    </xf>
    <xf numFmtId="178" fontId="3" fillId="3" borderId="1" xfId="0" applyNumberFormat="1" applyFont="1" applyFill="1" applyBorder="1" applyAlignment="1">
      <alignment horizontal="center"/>
    </xf>
    <xf numFmtId="180" fontId="3" fillId="3" borderId="1" xfId="0" applyNumberFormat="1" applyFont="1" applyFill="1" applyBorder="1" applyAlignment="1">
      <alignment horizontal="center"/>
    </xf>
    <xf numFmtId="2" fontId="3" fillId="3" borderId="1" xfId="0" applyNumberFormat="1" applyFont="1" applyFill="1" applyBorder="1" applyAlignment="1">
      <alignment horizontal="center"/>
    </xf>
    <xf numFmtId="176" fontId="3" fillId="3" borderId="1" xfId="0" applyNumberFormat="1" applyFont="1" applyFill="1" applyBorder="1" applyAlignment="1">
      <alignment horizontal="center" shrinkToFit="1"/>
    </xf>
    <xf numFmtId="1" fontId="3" fillId="3" borderId="1" xfId="0" applyNumberFormat="1" applyFont="1" applyFill="1" applyBorder="1" applyAlignment="1">
      <alignment horizontal="center" shrinkToFit="1"/>
    </xf>
    <xf numFmtId="188" fontId="3" fillId="3" borderId="1" xfId="0" applyNumberFormat="1" applyFont="1" applyFill="1" applyBorder="1" applyAlignment="1">
      <alignment horizontal="center" shrinkToFit="1"/>
    </xf>
    <xf numFmtId="186" fontId="9" fillId="3" borderId="1" xfId="0" applyNumberFormat="1" applyFont="1" applyFill="1" applyBorder="1" applyAlignment="1">
      <alignment horizontal="center" shrinkToFit="1"/>
    </xf>
    <xf numFmtId="182" fontId="3" fillId="3" borderId="1" xfId="0" applyNumberFormat="1" applyFont="1" applyFill="1" applyBorder="1" applyAlignment="1">
      <alignment horizontal="center" shrinkToFit="1"/>
    </xf>
    <xf numFmtId="183" fontId="3" fillId="3" borderId="1" xfId="0" applyNumberFormat="1" applyFont="1" applyFill="1" applyBorder="1" applyAlignment="1">
      <alignment horizontal="center" shrinkToFit="1"/>
    </xf>
    <xf numFmtId="188" fontId="3" fillId="3" borderId="1" xfId="0" applyNumberFormat="1" applyFont="1" applyFill="1" applyBorder="1" applyAlignment="1">
      <alignment horizontal="center"/>
    </xf>
    <xf numFmtId="187" fontId="3" fillId="3" borderId="1" xfId="0" applyNumberFormat="1" applyFont="1" applyFill="1" applyBorder="1" applyAlignment="1">
      <alignment horizontal="center" shrinkToFit="1"/>
    </xf>
    <xf numFmtId="189" fontId="3" fillId="3" borderId="1" xfId="4" applyNumberFormat="1" applyFont="1" applyFill="1" applyBorder="1" applyAlignment="1">
      <alignment horizontal="center" shrinkToFit="1"/>
    </xf>
    <xf numFmtId="2" fontId="3" fillId="3" borderId="1" xfId="0" applyNumberFormat="1" applyFont="1" applyFill="1" applyBorder="1" applyAlignment="1">
      <alignment horizontal="center" shrinkToFit="1"/>
    </xf>
    <xf numFmtId="181" fontId="3" fillId="3" borderId="0" xfId="0" applyFont="1" applyFill="1" applyBorder="1"/>
    <xf numFmtId="0" fontId="3" fillId="3" borderId="0" xfId="0" applyNumberFormat="1" applyFont="1" applyFill="1" applyBorder="1"/>
    <xf numFmtId="183" fontId="3" fillId="0" borderId="15" xfId="109" applyNumberFormat="1" applyFont="1" applyFill="1" applyBorder="1" applyAlignment="1">
      <alignment horizontal="center" shrinkToFit="1"/>
    </xf>
    <xf numFmtId="183" fontId="3" fillId="0" borderId="0" xfId="109" applyNumberFormat="1" applyFont="1" applyFill="1" applyBorder="1"/>
    <xf numFmtId="183" fontId="3" fillId="3" borderId="0" xfId="109" applyNumberFormat="1" applyFont="1" applyFill="1" applyBorder="1"/>
    <xf numFmtId="183" fontId="3" fillId="0" borderId="15" xfId="109" applyNumberFormat="1" applyFont="1" applyFill="1" applyBorder="1" applyAlignment="1">
      <alignment horizontal="center"/>
    </xf>
    <xf numFmtId="183" fontId="3" fillId="0" borderId="15" xfId="109" quotePrefix="1" applyNumberFormat="1" applyFont="1" applyFill="1" applyBorder="1" applyAlignment="1">
      <alignment horizontal="center"/>
    </xf>
    <xf numFmtId="183" fontId="3" fillId="3" borderId="14" xfId="109" applyNumberFormat="1" applyFont="1" applyFill="1" applyBorder="1"/>
    <xf numFmtId="183" fontId="3" fillId="0" borderId="15" xfId="109" applyNumberFormat="1" applyFont="1" applyFill="1" applyBorder="1" applyAlignment="1">
      <alignment horizontal="center" shrinkToFit="1"/>
    </xf>
    <xf numFmtId="183" fontId="3" fillId="0" borderId="0" xfId="109" applyNumberFormat="1" applyFont="1" applyFill="1" applyBorder="1"/>
    <xf numFmtId="183" fontId="3" fillId="3" borderId="0" xfId="109" applyNumberFormat="1" applyFont="1" applyFill="1" applyBorder="1"/>
    <xf numFmtId="183" fontId="3" fillId="0" borderId="15" xfId="109" applyNumberFormat="1" applyFont="1" applyFill="1" applyBorder="1" applyAlignment="1">
      <alignment horizontal="center"/>
    </xf>
    <xf numFmtId="183" fontId="3" fillId="0" borderId="15" xfId="109" quotePrefix="1" applyNumberFormat="1" applyFont="1" applyFill="1" applyBorder="1" applyAlignment="1">
      <alignment horizontal="center"/>
    </xf>
    <xf numFmtId="183" fontId="3" fillId="3" borderId="14" xfId="109" applyNumberFormat="1" applyFont="1" applyFill="1" applyBorder="1"/>
  </cellXfs>
  <cellStyles count="167">
    <cellStyle name="20% - 强调文字颜色 1 2" xfId="1"/>
    <cellStyle name="20% - 强调文字颜色 1 2 2" xfId="21"/>
    <cellStyle name="20% - 强调文字颜色 2 2" xfId="23"/>
    <cellStyle name="20% - 强调文字颜色 2 2 2" xfId="7"/>
    <cellStyle name="20% - 强调文字颜色 3 2" xfId="20"/>
    <cellStyle name="20% - 强调文字颜色 3 2 2" xfId="5"/>
    <cellStyle name="20% - 强调文字颜色 4 2" xfId="25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1"/>
    <cellStyle name="40% - 强调文字颜色 3 2 2" xfId="32"/>
    <cellStyle name="40% - 强调文字颜色 4 2" xfId="10"/>
    <cellStyle name="40% - 强调文字颜色 4 2 2" xfId="34"/>
    <cellStyle name="40% - 强调文字颜色 5 2" xfId="35"/>
    <cellStyle name="40% - 强调文字颜色 5 2 2" xfId="36"/>
    <cellStyle name="40% - 强调文字颜色 6 2" xfId="38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3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0"/>
    <cellStyle name="计算 2 2 2" xfId="122"/>
    <cellStyle name="计算 2 3" xfId="123"/>
    <cellStyle name="计算 3" xfId="17"/>
    <cellStyle name="计算 3 2" xfId="121"/>
    <cellStyle name="适中 2" xfId="18"/>
    <cellStyle name="适中 2 2" xfId="37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2 2 2" xfId="141"/>
    <cellStyle name="常规 2 2 3" xfId="153"/>
    <cellStyle name="常规 2 2 4" xfId="125"/>
    <cellStyle name="常规 2 3" xfId="140"/>
    <cellStyle name="常规 2 4" xfId="152"/>
    <cellStyle name="常规 2 5" xfId="124"/>
    <cellStyle name="常规 3" xfId="24"/>
    <cellStyle name="常规 3 2" xfId="15"/>
    <cellStyle name="常规 3 2 2" xfId="138"/>
    <cellStyle name="常规 3 2 3" xfId="150"/>
    <cellStyle name="常规 3 2 4" xfId="127"/>
    <cellStyle name="常规 3 3" xfId="139"/>
    <cellStyle name="常规 3 4" xfId="151"/>
    <cellStyle name="常规 3 5" xfId="126"/>
    <cellStyle name="常规 4" xfId="72"/>
    <cellStyle name="常规 4 2" xfId="142"/>
    <cellStyle name="常规 4 3" xfId="154"/>
    <cellStyle name="常规 4 4" xfId="128"/>
    <cellStyle name="输入 2" xfId="100"/>
    <cellStyle name="输入 2 2" xfId="101"/>
    <cellStyle name="输入 2 2 2" xfId="119"/>
    <cellStyle name="输入 2 3" xfId="120"/>
    <cellStyle name="输入 3" xfId="102"/>
    <cellStyle name="输入 3 2" xfId="118"/>
    <cellStyle name="输出 2" xfId="14"/>
    <cellStyle name="输出 2 2" xfId="22"/>
    <cellStyle name="输出 2 2 2" xfId="116"/>
    <cellStyle name="输出 2 3" xfId="117"/>
    <cellStyle name="输出 3" xfId="2"/>
    <cellStyle name="输出 3 2" xfId="115"/>
    <cellStyle name="쉼표" xfId="4" builtinId="3"/>
    <cellStyle name="쉼표 2" xfId="111"/>
    <cellStyle name="쉼표 2 2" xfId="132"/>
    <cellStyle name="쉼표 2 3" xfId="135"/>
    <cellStyle name="注释 2" xfId="103"/>
    <cellStyle name="注释 2 2" xfId="104"/>
    <cellStyle name="注释 2 2 2" xfId="144"/>
    <cellStyle name="注释 2 2 2 2" xfId="162"/>
    <cellStyle name="注释 2 2 3" xfId="156"/>
    <cellStyle name="注释 2 2 3 2" xfId="165"/>
    <cellStyle name="注释 2 2 4" xfId="130"/>
    <cellStyle name="注释 2 2 5" xfId="113"/>
    <cellStyle name="注释 2 3" xfId="143"/>
    <cellStyle name="注释 2 3 2" xfId="161"/>
    <cellStyle name="注释 2 4" xfId="155"/>
    <cellStyle name="注释 2 4 2" xfId="164"/>
    <cellStyle name="注释 2 5" xfId="129"/>
    <cellStyle name="注释 2 6" xfId="114"/>
    <cellStyle name="注释 3" xfId="105"/>
    <cellStyle name="注释 3 2" xfId="145"/>
    <cellStyle name="注释 3 2 2" xfId="163"/>
    <cellStyle name="注释 3 3" xfId="157"/>
    <cellStyle name="注释 3 3 2" xfId="166"/>
    <cellStyle name="注释 3 4" xfId="131"/>
    <cellStyle name="注释 3 5" xfId="112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3"/>
    <cellStyle name="标题 5" xfId="64"/>
    <cellStyle name="标题 5 2" xfId="65"/>
    <cellStyle name="标题 6" xfId="66"/>
    <cellStyle name="표준" xfId="0" builtinId="0"/>
    <cellStyle name="표준 2" xfId="107"/>
    <cellStyle name="표준 2 2" xfId="147"/>
    <cellStyle name="표준 2 3" xfId="109"/>
    <cellStyle name="표준 3" xfId="106"/>
    <cellStyle name="표준 3 2" xfId="148"/>
    <cellStyle name="표준 3 3" xfId="110"/>
    <cellStyle name="표준 4" xfId="133"/>
    <cellStyle name="표준 4 2" xfId="149"/>
    <cellStyle name="표준 5" xfId="134"/>
    <cellStyle name="표준 6" xfId="136"/>
    <cellStyle name="표준 7" xfId="146"/>
    <cellStyle name="표준 8" xfId="137"/>
    <cellStyle name="표준 9" xfId="108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2"/>
    <cellStyle name="汇总 2 2 2" xfId="159"/>
    <cellStyle name="汇总 2 3" xfId="158"/>
    <cellStyle name="汇总 3" xfId="77"/>
    <cellStyle name="汇总 3 2" xfId="16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M9479"/>
  <sheetViews>
    <sheetView tabSelected="1" zoomScale="115" zoomScaleNormal="115" workbookViewId="0">
      <pane xSplit="14" ySplit="1" topLeftCell="AK2" activePane="bottomRight" state="frozen"/>
      <selection pane="topRight"/>
      <selection pane="bottomLeft"/>
      <selection pane="bottomRight" activeCell="A23" sqref="A23:XFD23"/>
    </sheetView>
  </sheetViews>
  <sheetFormatPr defaultColWidth="9" defaultRowHeight="14.25" customHeight="1"/>
  <cols>
    <col min="1" max="1" width="5.5" style="3" customWidth="1"/>
    <col min="2" max="2" width="5.25" style="2" customWidth="1"/>
    <col min="3" max="3" width="2.625" style="4" customWidth="1"/>
    <col min="4" max="4" width="18.125" style="5" hidden="1" customWidth="1"/>
    <col min="5" max="5" width="11" style="6" hidden="1" customWidth="1"/>
    <col min="6" max="6" width="7.5" style="7" hidden="1" customWidth="1"/>
    <col min="7" max="7" width="7.5" style="8" hidden="1" customWidth="1"/>
    <col min="8" max="8" width="4.625" style="6" hidden="1" customWidth="1"/>
    <col min="9" max="9" width="3.375" style="6" hidden="1" customWidth="1"/>
    <col min="10" max="10" width="9.5" style="9" customWidth="1"/>
    <col min="11" max="11" width="3.5" style="10" customWidth="1"/>
    <col min="12" max="12" width="3.875" style="11" customWidth="1"/>
    <col min="13" max="13" width="7.5" style="12" hidden="1" customWidth="1"/>
    <col min="14" max="14" width="7.875" style="13" customWidth="1"/>
    <col min="15" max="16" width="3.625" style="14" customWidth="1"/>
    <col min="17" max="17" width="3.625" style="15" customWidth="1"/>
    <col min="18" max="18" width="3.625" style="16" customWidth="1"/>
    <col min="19" max="19" width="4.125" style="16" customWidth="1"/>
    <col min="20" max="20" width="3.625" style="17" customWidth="1"/>
    <col min="21" max="21" width="3.875" style="18" customWidth="1"/>
    <col min="22" max="22" width="3" style="7" customWidth="1"/>
    <col min="23" max="23" width="4" style="7" customWidth="1"/>
    <col min="24" max="24" width="4.25" style="19" customWidth="1"/>
    <col min="25" max="25" width="4.875" style="12" customWidth="1"/>
    <col min="26" max="26" width="4.625" style="6" customWidth="1"/>
    <col min="27" max="27" width="4.75" style="6" customWidth="1"/>
    <col min="28" max="28" width="7.25" style="6" customWidth="1"/>
    <col min="29" max="29" width="3.875" style="19" customWidth="1"/>
    <col min="30" max="30" width="3.625" style="17" customWidth="1"/>
    <col min="31" max="31" width="4.625" style="20" customWidth="1"/>
    <col min="32" max="32" width="4" style="20" customWidth="1"/>
    <col min="33" max="33" width="4.5" style="20" customWidth="1"/>
    <col min="34" max="34" width="4.625" style="20" customWidth="1"/>
    <col min="35" max="35" width="5.25" style="21" customWidth="1"/>
    <col min="36" max="36" width="4.25" style="20" customWidth="1"/>
    <col min="37" max="38" width="4" style="21" customWidth="1"/>
    <col min="39" max="39" width="3.625" style="20" customWidth="1"/>
    <col min="40" max="40" width="4.5" style="22" customWidth="1"/>
    <col min="41" max="41" width="7" style="23" customWidth="1"/>
    <col min="42" max="42" width="3.625" style="24" customWidth="1"/>
    <col min="43" max="43" width="5.5" style="25" customWidth="1"/>
    <col min="44" max="44" width="5" style="23" customWidth="1"/>
    <col min="45" max="45" width="5.75" style="26" customWidth="1"/>
    <col min="46" max="46" width="6.25" style="25" customWidth="1"/>
    <col min="47" max="53" width="6.875" style="25" customWidth="1"/>
    <col min="54" max="54" width="6" style="27" customWidth="1"/>
    <col min="55" max="55" width="7" style="7" customWidth="1"/>
    <col min="56" max="56" width="9" style="28" customWidth="1"/>
    <col min="57" max="16384" width="9" style="28"/>
  </cols>
  <sheetData>
    <row r="1" spans="1:65" ht="14.25" customHeight="1">
      <c r="A1" s="113" t="s">
        <v>75</v>
      </c>
      <c r="B1" s="114" t="s">
        <v>76</v>
      </c>
      <c r="C1" s="115" t="s">
        <v>77</v>
      </c>
      <c r="D1" s="116"/>
      <c r="E1" s="117"/>
      <c r="F1" s="118"/>
      <c r="G1" s="119"/>
      <c r="H1" s="117"/>
      <c r="I1" s="117"/>
      <c r="J1" s="120" t="s">
        <v>78</v>
      </c>
      <c r="K1" s="120" t="s">
        <v>79</v>
      </c>
      <c r="L1" s="121" t="s">
        <v>80</v>
      </c>
      <c r="M1" s="122" t="s">
        <v>81</v>
      </c>
      <c r="N1" s="123" t="s">
        <v>82</v>
      </c>
      <c r="O1" s="124" t="s">
        <v>83</v>
      </c>
      <c r="P1" s="124" t="s">
        <v>84</v>
      </c>
      <c r="Q1" s="125" t="s">
        <v>85</v>
      </c>
      <c r="R1" s="126" t="s">
        <v>86</v>
      </c>
      <c r="S1" s="126" t="s">
        <v>87</v>
      </c>
      <c r="T1" s="127" t="s">
        <v>88</v>
      </c>
      <c r="U1" s="128" t="s">
        <v>89</v>
      </c>
      <c r="V1" s="129" t="s">
        <v>90</v>
      </c>
      <c r="W1" s="129" t="s">
        <v>91</v>
      </c>
      <c r="X1" s="130" t="s">
        <v>92</v>
      </c>
      <c r="Y1" s="129" t="s">
        <v>93</v>
      </c>
      <c r="Z1" s="131" t="s">
        <v>94</v>
      </c>
      <c r="AA1" s="131" t="s">
        <v>95</v>
      </c>
      <c r="AB1" s="131" t="s">
        <v>96</v>
      </c>
      <c r="AC1" s="130" t="s">
        <v>97</v>
      </c>
      <c r="AD1" s="127" t="s">
        <v>98</v>
      </c>
      <c r="AE1" s="132" t="s">
        <v>99</v>
      </c>
      <c r="AF1" s="132" t="s">
        <v>100</v>
      </c>
      <c r="AG1" s="132" t="s">
        <v>101</v>
      </c>
      <c r="AH1" s="132" t="s">
        <v>102</v>
      </c>
      <c r="AI1" s="133" t="s">
        <v>103</v>
      </c>
      <c r="AJ1" s="132" t="s">
        <v>104</v>
      </c>
      <c r="AK1" s="134" t="s">
        <v>105</v>
      </c>
      <c r="AL1" s="134" t="s">
        <v>106</v>
      </c>
      <c r="AM1" s="132" t="s">
        <v>107</v>
      </c>
      <c r="AN1" s="135" t="s">
        <v>108</v>
      </c>
      <c r="AO1" s="136" t="s">
        <v>109</v>
      </c>
      <c r="AP1" s="137" t="s">
        <v>110</v>
      </c>
      <c r="AQ1" s="138" t="s">
        <v>111</v>
      </c>
      <c r="AR1" s="139" t="s">
        <v>112</v>
      </c>
      <c r="AS1" s="140" t="s">
        <v>113</v>
      </c>
      <c r="AT1" s="138" t="s">
        <v>114</v>
      </c>
      <c r="AU1" s="141" t="s">
        <v>115</v>
      </c>
      <c r="AV1" s="142" t="s">
        <v>116</v>
      </c>
      <c r="AW1" s="142" t="s">
        <v>117</v>
      </c>
      <c r="AX1" s="142" t="s">
        <v>118</v>
      </c>
      <c r="AY1" s="142" t="s">
        <v>119</v>
      </c>
      <c r="AZ1" s="142" t="s">
        <v>120</v>
      </c>
      <c r="BA1" s="141" t="s">
        <v>121</v>
      </c>
      <c r="BB1" s="143" t="s">
        <v>122</v>
      </c>
      <c r="BC1" s="144" t="s">
        <v>123</v>
      </c>
      <c r="BF1" s="28">
        <v>5000</v>
      </c>
      <c r="BH1" s="149"/>
    </row>
    <row r="2" spans="1:65" s="1" customFormat="1" ht="21" customHeight="1">
      <c r="A2" s="29"/>
      <c r="B2" s="30"/>
      <c r="C2" s="31"/>
      <c r="D2" s="32"/>
      <c r="E2" s="30"/>
      <c r="F2" s="33"/>
      <c r="G2" s="33"/>
      <c r="H2" s="30"/>
      <c r="I2" s="30"/>
      <c r="J2" s="49"/>
      <c r="K2" s="30"/>
      <c r="L2" s="50"/>
      <c r="M2" s="50"/>
      <c r="N2" s="51"/>
      <c r="O2" s="52"/>
      <c r="P2" s="52"/>
      <c r="Q2" s="52"/>
      <c r="R2" s="52"/>
      <c r="S2" s="52"/>
      <c r="T2" s="63"/>
      <c r="U2" s="64"/>
      <c r="V2" s="65"/>
      <c r="W2" s="64"/>
      <c r="X2" s="64"/>
      <c r="Y2" s="50"/>
      <c r="Z2" s="64"/>
      <c r="AA2" s="64"/>
      <c r="AB2" s="64"/>
      <c r="AC2" s="63"/>
      <c r="AD2" s="72"/>
      <c r="AE2" s="73"/>
      <c r="AF2" s="73"/>
      <c r="AG2" s="73"/>
      <c r="AH2" s="73"/>
      <c r="AI2" s="81"/>
      <c r="AJ2" s="82"/>
      <c r="AK2" s="81"/>
      <c r="AL2" s="81"/>
      <c r="AM2" s="81"/>
      <c r="AN2" s="81"/>
      <c r="AO2" s="90"/>
      <c r="AP2" s="90"/>
      <c r="AQ2" s="91"/>
      <c r="AR2" s="92"/>
      <c r="AS2" s="93"/>
      <c r="AT2" s="91"/>
      <c r="AU2" s="91"/>
      <c r="AV2" s="91"/>
      <c r="AW2" s="91"/>
      <c r="AX2" s="91"/>
      <c r="AY2" s="91"/>
      <c r="AZ2" s="91"/>
      <c r="BA2" s="91"/>
      <c r="BB2" s="91"/>
      <c r="BC2" s="65"/>
      <c r="BF2" s="104"/>
      <c r="BH2" s="105">
        <v>0.03</v>
      </c>
      <c r="BI2" s="106" t="s">
        <v>0</v>
      </c>
    </row>
    <row r="3" spans="1:65" s="2" customFormat="1" ht="14.25" customHeight="1">
      <c r="A3" s="191" t="s">
        <v>1</v>
      </c>
      <c r="B3" s="190" t="s">
        <v>2</v>
      </c>
      <c r="C3" s="35" t="s">
        <v>3</v>
      </c>
      <c r="D3" s="36" t="s">
        <v>4</v>
      </c>
      <c r="E3" s="37" t="s">
        <v>5</v>
      </c>
      <c r="F3" s="34" t="s">
        <v>6</v>
      </c>
      <c r="G3" s="37" t="s">
        <v>7</v>
      </c>
      <c r="H3" s="34" t="s">
        <v>8</v>
      </c>
      <c r="I3" s="34" t="s">
        <v>9</v>
      </c>
      <c r="J3" s="53">
        <v>37536</v>
      </c>
      <c r="K3" s="54">
        <v>22</v>
      </c>
      <c r="L3" s="54">
        <v>22</v>
      </c>
      <c r="M3" s="54">
        <v>0</v>
      </c>
      <c r="N3" s="55">
        <v>5000</v>
      </c>
      <c r="O3" s="56"/>
      <c r="P3" s="56"/>
      <c r="Q3" s="61"/>
      <c r="R3" s="66"/>
      <c r="S3" s="66"/>
      <c r="T3" s="67"/>
      <c r="U3" s="68"/>
      <c r="V3" s="69"/>
      <c r="W3" s="54"/>
      <c r="X3" s="70"/>
      <c r="Y3" s="74">
        <v>0</v>
      </c>
      <c r="Z3" s="75">
        <v>0</v>
      </c>
      <c r="AA3" s="75"/>
      <c r="AB3" s="76">
        <f>ROUND((24*Y3+32.2*Z3+48.3*AA3),2)</f>
        <v>0</v>
      </c>
      <c r="AC3" s="70"/>
      <c r="AD3" s="67"/>
      <c r="AE3" s="69"/>
      <c r="AF3" s="69"/>
      <c r="AG3" s="69"/>
      <c r="AH3" s="69"/>
      <c r="AI3" s="83"/>
      <c r="AJ3" s="69"/>
      <c r="AK3" s="84"/>
      <c r="AL3" s="85"/>
      <c r="AM3" s="85"/>
      <c r="AN3" s="86"/>
      <c r="AO3" s="78">
        <f t="shared" ref="AO3:AO27" si="0">ROUND((N3+O3+Q3+R3+S3+T3+U3+AD3+AN3+AC3)/K3*(L3+M3),2)+W3+X3+AB3-AI3-AK3+AJ3+AM3+AL3+P3</f>
        <v>5000</v>
      </c>
      <c r="AP3" s="94"/>
      <c r="AQ3" s="95">
        <v>0</v>
      </c>
      <c r="AR3" s="95">
        <v>0</v>
      </c>
      <c r="AS3" s="95">
        <v>0</v>
      </c>
      <c r="AT3" s="95">
        <v>0</v>
      </c>
      <c r="AU3" s="95">
        <f>SUM(AQ3:AT3)</f>
        <v>0</v>
      </c>
      <c r="AV3" s="95"/>
      <c r="AW3" s="95"/>
      <c r="AX3" s="95"/>
      <c r="AY3" s="95"/>
      <c r="AZ3" s="95"/>
      <c r="BA3" s="95">
        <f>SUM(AV3:AZ3)</f>
        <v>0</v>
      </c>
      <c r="BB3" s="99">
        <f>IFERROR(BI3,0)</f>
        <v>0</v>
      </c>
      <c r="BC3" s="89">
        <f>AO3-AP3-AU3-BB3</f>
        <v>5000</v>
      </c>
      <c r="BF3" s="107">
        <f>AO3-AU3</f>
        <v>5000</v>
      </c>
      <c r="BG3" s="108" t="str">
        <f>TEXT(BF3-$BF$1,"0;")</f>
        <v>0</v>
      </c>
      <c r="BH3" s="108">
        <f>IFERROR(BG3-BA3,0)</f>
        <v>0</v>
      </c>
      <c r="BI3" s="107">
        <f>BH3*$BH$2</f>
        <v>0</v>
      </c>
    </row>
    <row r="4" spans="1:65" s="2" customFormat="1" ht="14.25" customHeight="1" thickBot="1">
      <c r="A4" s="189" t="s">
        <v>135</v>
      </c>
      <c r="B4" s="190" t="s">
        <v>10</v>
      </c>
      <c r="C4" s="35" t="s">
        <v>3</v>
      </c>
      <c r="D4" s="36" t="s">
        <v>11</v>
      </c>
      <c r="E4" s="37" t="s">
        <v>5</v>
      </c>
      <c r="F4" s="34" t="s">
        <v>6</v>
      </c>
      <c r="G4" s="37" t="s">
        <v>12</v>
      </c>
      <c r="H4" s="34" t="s">
        <v>8</v>
      </c>
      <c r="I4" s="34" t="s">
        <v>9</v>
      </c>
      <c r="J4" s="57">
        <v>42940</v>
      </c>
      <c r="K4" s="54">
        <v>22</v>
      </c>
      <c r="L4" s="54">
        <v>22</v>
      </c>
      <c r="M4" s="54">
        <v>0</v>
      </c>
      <c r="N4" s="55">
        <v>6810</v>
      </c>
      <c r="O4" s="56">
        <v>100</v>
      </c>
      <c r="P4" s="56"/>
      <c r="Q4" s="61"/>
      <c r="R4" s="66"/>
      <c r="S4" s="66"/>
      <c r="T4" s="67"/>
      <c r="U4" s="68"/>
      <c r="V4" s="69"/>
      <c r="W4" s="54"/>
      <c r="X4" s="70"/>
      <c r="Y4" s="74">
        <v>10.5</v>
      </c>
      <c r="Z4" s="75">
        <v>0</v>
      </c>
      <c r="AA4" s="75"/>
      <c r="AB4" s="76">
        <f>ROUND((24*Y4+32.2*Z4+48.3*AA4),2)</f>
        <v>252</v>
      </c>
      <c r="AC4" s="70"/>
      <c r="AD4" s="67"/>
      <c r="AE4" s="69"/>
      <c r="AF4" s="69"/>
      <c r="AG4" s="69"/>
      <c r="AH4" s="69"/>
      <c r="AI4" s="83"/>
      <c r="AJ4" s="69"/>
      <c r="AK4" s="84"/>
      <c r="AL4" s="85"/>
      <c r="AM4" s="87"/>
      <c r="AN4" s="86">
        <v>250</v>
      </c>
      <c r="AO4" s="78">
        <f t="shared" si="0"/>
        <v>7412</v>
      </c>
      <c r="AP4" s="94"/>
      <c r="AQ4" s="95">
        <v>544.79999999999995</v>
      </c>
      <c r="AR4" s="95">
        <v>34.049999999999997</v>
      </c>
      <c r="AS4" s="95">
        <v>545</v>
      </c>
      <c r="AT4" s="95">
        <f>136.2+7</f>
        <v>143.19999999999999</v>
      </c>
      <c r="AU4" s="95">
        <f>SUM(AQ4:AT4)</f>
        <v>1267.05</v>
      </c>
      <c r="AV4" s="95">
        <v>1000</v>
      </c>
      <c r="AW4" s="95"/>
      <c r="AX4" s="95"/>
      <c r="AY4" s="95">
        <v>1000</v>
      </c>
      <c r="AZ4" s="95"/>
      <c r="BA4" s="95">
        <f t="shared" ref="BA4:BA27" si="1">SUM(AV4:AZ4)</f>
        <v>2000</v>
      </c>
      <c r="BB4" s="99">
        <f t="shared" ref="BB4:BB27" si="2">IFERROR(BI4,0)</f>
        <v>0</v>
      </c>
      <c r="BC4" s="89">
        <f>AO4-AP4-AU4-BB4</f>
        <v>6144.95</v>
      </c>
      <c r="BF4" s="108">
        <f t="shared" ref="BF4:BF28" si="3">AO4-AU4</f>
        <v>6144.95</v>
      </c>
      <c r="BG4" s="108" t="str">
        <f t="shared" ref="BG4:BG24" si="4">TEXT(BF4-$BF$1,"0;")</f>
        <v>1145</v>
      </c>
      <c r="BH4" s="108">
        <f t="shared" ref="BH4:BH27" si="5">IFERROR(BG4-BA4,0)</f>
        <v>-855</v>
      </c>
      <c r="BI4" s="107"/>
    </row>
    <row r="5" spans="1:65" s="2" customFormat="1" ht="14.25" customHeight="1" thickBot="1">
      <c r="A5" s="192" t="s">
        <v>136</v>
      </c>
      <c r="B5" s="190" t="s">
        <v>13</v>
      </c>
      <c r="C5" s="38" t="s">
        <v>14</v>
      </c>
      <c r="D5" s="36" t="s">
        <v>15</v>
      </c>
      <c r="E5" s="37" t="s">
        <v>16</v>
      </c>
      <c r="F5" s="34" t="s">
        <v>17</v>
      </c>
      <c r="G5" s="37" t="s">
        <v>18</v>
      </c>
      <c r="H5" s="34" t="s">
        <v>19</v>
      </c>
      <c r="I5" s="34" t="s">
        <v>20</v>
      </c>
      <c r="J5" s="57">
        <v>43080</v>
      </c>
      <c r="K5" s="54">
        <v>22</v>
      </c>
      <c r="L5" s="54">
        <v>22</v>
      </c>
      <c r="M5" s="54">
        <v>0</v>
      </c>
      <c r="N5" s="55">
        <v>5400</v>
      </c>
      <c r="O5" s="56">
        <v>50</v>
      </c>
      <c r="P5" s="56"/>
      <c r="Q5" s="61"/>
      <c r="R5" s="66"/>
      <c r="S5" s="66"/>
      <c r="T5" s="67"/>
      <c r="U5" s="68"/>
      <c r="V5" s="69"/>
      <c r="W5" s="54"/>
      <c r="X5" s="70"/>
      <c r="Y5" s="74">
        <v>5.5</v>
      </c>
      <c r="Z5" s="75">
        <v>7</v>
      </c>
      <c r="AA5" s="75"/>
      <c r="AB5" s="76">
        <f t="shared" ref="AB5:AB11" si="6">ROUND((20.3*Y5+27*Z5+40.5*AA5),2)</f>
        <v>300.64999999999998</v>
      </c>
      <c r="AC5" s="70"/>
      <c r="AD5" s="67"/>
      <c r="AE5" s="69"/>
      <c r="AF5" s="69"/>
      <c r="AG5" s="69"/>
      <c r="AH5" s="69"/>
      <c r="AI5" s="83"/>
      <c r="AJ5" s="88"/>
      <c r="AK5" s="84"/>
      <c r="AL5" s="85"/>
      <c r="AM5" s="87"/>
      <c r="AN5" s="86">
        <v>100</v>
      </c>
      <c r="AO5" s="78">
        <f t="shared" si="0"/>
        <v>5850.65</v>
      </c>
      <c r="AP5" s="94">
        <v>260</v>
      </c>
      <c r="AQ5" s="95">
        <v>432</v>
      </c>
      <c r="AR5" s="95">
        <v>27</v>
      </c>
      <c r="AS5" s="95">
        <v>432</v>
      </c>
      <c r="AT5" s="95">
        <f>108+7</f>
        <v>115</v>
      </c>
      <c r="AU5" s="95">
        <f>SUM(AQ5:AT5)</f>
        <v>1006</v>
      </c>
      <c r="AV5" s="95"/>
      <c r="AW5" s="95"/>
      <c r="AX5" s="95"/>
      <c r="AY5" s="95"/>
      <c r="AZ5" s="95"/>
      <c r="BA5" s="95">
        <f t="shared" si="1"/>
        <v>0</v>
      </c>
      <c r="BB5" s="99">
        <f t="shared" si="2"/>
        <v>0</v>
      </c>
      <c r="BC5" s="89">
        <f>AO5-AP5-AU5-BB5</f>
        <v>4584.6499999999996</v>
      </c>
      <c r="BF5" s="108">
        <f t="shared" si="3"/>
        <v>4844.6499999999996</v>
      </c>
      <c r="BG5" s="108" t="str">
        <f t="shared" si="4"/>
        <v/>
      </c>
      <c r="BH5" s="108">
        <f t="shared" si="5"/>
        <v>0</v>
      </c>
      <c r="BI5" s="107">
        <f t="shared" ref="BI5:BI28" si="7">BH5*$BH$2</f>
        <v>0</v>
      </c>
    </row>
    <row r="6" spans="1:65" s="2" customFormat="1" ht="14.25" customHeight="1" thickBot="1">
      <c r="A6" s="192" t="s">
        <v>137</v>
      </c>
      <c r="B6" s="187" t="s">
        <v>21</v>
      </c>
      <c r="C6" s="40" t="s">
        <v>3</v>
      </c>
      <c r="D6" s="36" t="s">
        <v>22</v>
      </c>
      <c r="E6" s="34" t="s">
        <v>23</v>
      </c>
      <c r="F6" s="41" t="s">
        <v>24</v>
      </c>
      <c r="G6" s="37" t="s">
        <v>25</v>
      </c>
      <c r="H6" s="42" t="s">
        <v>19</v>
      </c>
      <c r="I6" s="42" t="s">
        <v>26</v>
      </c>
      <c r="J6" s="53">
        <v>41361</v>
      </c>
      <c r="K6" s="54">
        <v>22</v>
      </c>
      <c r="L6" s="54">
        <v>22</v>
      </c>
      <c r="M6" s="54">
        <v>0</v>
      </c>
      <c r="N6" s="55">
        <v>9130</v>
      </c>
      <c r="O6" s="56">
        <v>300</v>
      </c>
      <c r="P6" s="56"/>
      <c r="Q6" s="61"/>
      <c r="R6" s="71"/>
      <c r="S6" s="71"/>
      <c r="T6" s="67"/>
      <c r="U6" s="68"/>
      <c r="V6" s="69"/>
      <c r="W6" s="54"/>
      <c r="X6" s="70"/>
      <c r="Y6" s="74">
        <v>7.5</v>
      </c>
      <c r="Z6" s="75">
        <v>0</v>
      </c>
      <c r="AA6" s="75"/>
      <c r="AB6" s="76">
        <f>ROUND((24*Y6+32.2*Z6+48.3*AA6),2)</f>
        <v>180</v>
      </c>
      <c r="AC6" s="70"/>
      <c r="AD6" s="67"/>
      <c r="AE6" s="69"/>
      <c r="AF6" s="69"/>
      <c r="AG6" s="69"/>
      <c r="AH6" s="69">
        <v>1.2</v>
      </c>
      <c r="AI6" s="83"/>
      <c r="AJ6" s="89"/>
      <c r="AK6" s="70"/>
      <c r="AL6" s="84"/>
      <c r="AM6" s="87"/>
      <c r="AN6" s="86">
        <v>350</v>
      </c>
      <c r="AO6" s="78">
        <f t="shared" si="0"/>
        <v>9960</v>
      </c>
      <c r="AP6" s="94"/>
      <c r="AQ6" s="95">
        <v>730.4</v>
      </c>
      <c r="AR6" s="95">
        <v>45.65</v>
      </c>
      <c r="AS6" s="95">
        <v>731</v>
      </c>
      <c r="AT6" s="95">
        <f>182.6+7</f>
        <v>189.6</v>
      </c>
      <c r="AU6" s="95">
        <f t="shared" ref="AU6:AU27" si="8">SUM(AQ6:AT6)</f>
        <v>1696.6499999999999</v>
      </c>
      <c r="AV6" s="95">
        <v>1000</v>
      </c>
      <c r="AW6" s="95"/>
      <c r="AX6" s="95"/>
      <c r="AY6" s="95"/>
      <c r="AZ6" s="95"/>
      <c r="BA6" s="95">
        <f t="shared" si="1"/>
        <v>1000</v>
      </c>
      <c r="BB6" s="99">
        <f t="shared" si="2"/>
        <v>67.89</v>
      </c>
      <c r="BC6" s="89">
        <f t="shared" ref="BC6:BC27" si="9">AO6-AP6-AU6-BB6</f>
        <v>8195.4600000000009</v>
      </c>
      <c r="BF6" s="108">
        <f t="shared" si="3"/>
        <v>8263.35</v>
      </c>
      <c r="BG6" s="108" t="str">
        <f>TEXT(BF6-$BF$1,"0;")</f>
        <v>3263</v>
      </c>
      <c r="BH6" s="108">
        <f t="shared" si="5"/>
        <v>2263</v>
      </c>
      <c r="BI6" s="109">
        <f t="shared" si="7"/>
        <v>67.89</v>
      </c>
    </row>
    <row r="7" spans="1:65" s="2" customFormat="1" ht="14.25" customHeight="1">
      <c r="A7" s="188" t="s">
        <v>138</v>
      </c>
      <c r="B7" s="187" t="s">
        <v>27</v>
      </c>
      <c r="C7" s="40" t="s">
        <v>3</v>
      </c>
      <c r="D7" s="36" t="s">
        <v>28</v>
      </c>
      <c r="E7" s="34" t="s">
        <v>16</v>
      </c>
      <c r="F7" s="41" t="s">
        <v>17</v>
      </c>
      <c r="G7" s="37" t="s">
        <v>18</v>
      </c>
      <c r="H7" s="42" t="s">
        <v>19</v>
      </c>
      <c r="I7" s="42" t="s">
        <v>20</v>
      </c>
      <c r="J7" s="53">
        <v>43290</v>
      </c>
      <c r="K7" s="54">
        <v>22</v>
      </c>
      <c r="L7" s="54">
        <v>22</v>
      </c>
      <c r="M7" s="54">
        <v>0</v>
      </c>
      <c r="N7" s="55">
        <v>5400</v>
      </c>
      <c r="O7" s="56">
        <v>50</v>
      </c>
      <c r="P7" s="56"/>
      <c r="Q7" s="61"/>
      <c r="R7" s="71"/>
      <c r="S7" s="71"/>
      <c r="T7" s="67"/>
      <c r="U7" s="68"/>
      <c r="V7" s="69"/>
      <c r="W7" s="54"/>
      <c r="X7" s="70"/>
      <c r="Y7" s="74">
        <v>9.5</v>
      </c>
      <c r="Z7" s="75">
        <v>0</v>
      </c>
      <c r="AA7" s="75"/>
      <c r="AB7" s="76">
        <f t="shared" si="6"/>
        <v>192.85</v>
      </c>
      <c r="AC7" s="70"/>
      <c r="AD7" s="67"/>
      <c r="AE7" s="69"/>
      <c r="AF7" s="69"/>
      <c r="AG7" s="69"/>
      <c r="AH7" s="69">
        <v>1</v>
      </c>
      <c r="AI7" s="83"/>
      <c r="AJ7" s="84"/>
      <c r="AK7" s="70"/>
      <c r="AL7" s="84"/>
      <c r="AM7" s="87"/>
      <c r="AN7" s="86">
        <v>100</v>
      </c>
      <c r="AO7" s="78">
        <f t="shared" si="0"/>
        <v>5742.85</v>
      </c>
      <c r="AP7" s="94">
        <v>355</v>
      </c>
      <c r="AQ7" s="95">
        <v>432</v>
      </c>
      <c r="AR7" s="95">
        <v>27</v>
      </c>
      <c r="AS7" s="95">
        <v>432</v>
      </c>
      <c r="AT7" s="95">
        <f>108+7</f>
        <v>115</v>
      </c>
      <c r="AU7" s="95">
        <f t="shared" si="8"/>
        <v>1006</v>
      </c>
      <c r="AV7" s="95"/>
      <c r="AW7" s="95"/>
      <c r="AX7" s="95"/>
      <c r="AY7" s="95"/>
      <c r="AZ7" s="95"/>
      <c r="BA7" s="95">
        <f t="shared" si="1"/>
        <v>0</v>
      </c>
      <c r="BB7" s="99">
        <f t="shared" si="2"/>
        <v>0</v>
      </c>
      <c r="BC7" s="89">
        <f t="shared" si="9"/>
        <v>4381.8500000000004</v>
      </c>
      <c r="BF7" s="108">
        <f t="shared" si="3"/>
        <v>4736.8500000000004</v>
      </c>
      <c r="BG7" s="108" t="str">
        <f t="shared" si="4"/>
        <v/>
      </c>
      <c r="BH7" s="108">
        <f t="shared" si="5"/>
        <v>0</v>
      </c>
      <c r="BI7" s="107">
        <f t="shared" si="7"/>
        <v>0</v>
      </c>
      <c r="BM7" s="110" t="s">
        <v>29</v>
      </c>
    </row>
    <row r="8" spans="1:65" s="2" customFormat="1" ht="14.25" customHeight="1">
      <c r="A8" s="190" t="s">
        <v>30</v>
      </c>
      <c r="B8" s="187" t="s">
        <v>31</v>
      </c>
      <c r="C8" s="40" t="s">
        <v>14</v>
      </c>
      <c r="D8" s="36" t="s">
        <v>32</v>
      </c>
      <c r="E8" s="34" t="s">
        <v>33</v>
      </c>
      <c r="F8" s="41" t="s">
        <v>34</v>
      </c>
      <c r="G8" s="37" t="s">
        <v>35</v>
      </c>
      <c r="H8" s="42" t="s">
        <v>36</v>
      </c>
      <c r="I8" s="42" t="s">
        <v>20</v>
      </c>
      <c r="J8" s="53">
        <v>43313</v>
      </c>
      <c r="K8" s="54">
        <v>22</v>
      </c>
      <c r="L8" s="54">
        <v>22</v>
      </c>
      <c r="M8" s="54">
        <v>0</v>
      </c>
      <c r="N8" s="55">
        <v>5047</v>
      </c>
      <c r="O8" s="56">
        <v>50</v>
      </c>
      <c r="P8" s="56"/>
      <c r="Q8" s="61"/>
      <c r="R8" s="71"/>
      <c r="S8" s="71"/>
      <c r="T8" s="67"/>
      <c r="U8" s="68"/>
      <c r="V8" s="69"/>
      <c r="W8" s="54"/>
      <c r="X8" s="70"/>
      <c r="Y8" s="74">
        <f>19.5+21</f>
        <v>40.5</v>
      </c>
      <c r="Z8" s="75">
        <v>6</v>
      </c>
      <c r="AA8" s="75"/>
      <c r="AB8" s="76">
        <f t="shared" si="6"/>
        <v>984.15</v>
      </c>
      <c r="AC8" s="70"/>
      <c r="AD8" s="67"/>
      <c r="AE8" s="69"/>
      <c r="AF8" s="69"/>
      <c r="AG8" s="69"/>
      <c r="AH8" s="69"/>
      <c r="AI8" s="83"/>
      <c r="AJ8" s="88"/>
      <c r="AK8" s="70"/>
      <c r="AL8" s="84"/>
      <c r="AM8" s="87"/>
      <c r="AN8" s="86">
        <v>50</v>
      </c>
      <c r="AO8" s="78">
        <f t="shared" si="0"/>
        <v>6131.15</v>
      </c>
      <c r="AP8" s="94">
        <v>198</v>
      </c>
      <c r="AQ8" s="95">
        <v>392</v>
      </c>
      <c r="AR8" s="95">
        <v>24.5</v>
      </c>
      <c r="AS8" s="95">
        <v>392</v>
      </c>
      <c r="AT8" s="95">
        <f>98+7</f>
        <v>105</v>
      </c>
      <c r="AU8" s="95">
        <f t="shared" si="8"/>
        <v>913.5</v>
      </c>
      <c r="AV8" s="95">
        <v>2000</v>
      </c>
      <c r="AW8" s="95"/>
      <c r="AX8" s="95"/>
      <c r="AY8" s="95">
        <v>1000</v>
      </c>
      <c r="AZ8" s="95"/>
      <c r="BA8" s="95">
        <f t="shared" si="1"/>
        <v>3000</v>
      </c>
      <c r="BB8" s="99">
        <v>0</v>
      </c>
      <c r="BC8" s="89">
        <f t="shared" si="9"/>
        <v>5019.6499999999996</v>
      </c>
      <c r="BF8" s="108">
        <f t="shared" si="3"/>
        <v>5217.6499999999996</v>
      </c>
      <c r="BG8" s="108" t="str">
        <f t="shared" si="4"/>
        <v>218</v>
      </c>
      <c r="BH8" s="108">
        <f t="shared" si="5"/>
        <v>-2782</v>
      </c>
      <c r="BI8" s="107">
        <f t="shared" si="7"/>
        <v>-83.46</v>
      </c>
    </row>
    <row r="9" spans="1:65" s="2" customFormat="1" ht="14.25" customHeight="1">
      <c r="A9" s="188" t="s">
        <v>139</v>
      </c>
      <c r="B9" s="187" t="s">
        <v>37</v>
      </c>
      <c r="C9" s="40" t="s">
        <v>3</v>
      </c>
      <c r="D9" s="36" t="s">
        <v>38</v>
      </c>
      <c r="E9" s="34" t="s">
        <v>23</v>
      </c>
      <c r="F9" s="41" t="s">
        <v>39</v>
      </c>
      <c r="G9" s="37" t="s">
        <v>40</v>
      </c>
      <c r="H9" s="42" t="s">
        <v>19</v>
      </c>
      <c r="I9" s="42" t="s">
        <v>9</v>
      </c>
      <c r="J9" s="53">
        <v>43397</v>
      </c>
      <c r="K9" s="54">
        <v>22</v>
      </c>
      <c r="L9" s="54">
        <v>22</v>
      </c>
      <c r="M9" s="54">
        <v>0</v>
      </c>
      <c r="N9" s="55">
        <v>3450</v>
      </c>
      <c r="O9" s="56">
        <v>50</v>
      </c>
      <c r="P9" s="56">
        <v>100</v>
      </c>
      <c r="Q9" s="61"/>
      <c r="R9" s="71"/>
      <c r="S9" s="71"/>
      <c r="T9" s="67"/>
      <c r="U9" s="68">
        <v>300</v>
      </c>
      <c r="V9" s="69"/>
      <c r="W9" s="54"/>
      <c r="X9" s="70"/>
      <c r="Y9" s="74">
        <v>3</v>
      </c>
      <c r="Z9" s="75">
        <v>0</v>
      </c>
      <c r="AA9" s="75"/>
      <c r="AB9" s="76">
        <f>ROUND((17.4*Y9+23.2*Z9+34.8*AA9),2)</f>
        <v>52.2</v>
      </c>
      <c r="AC9" s="70">
        <v>200</v>
      </c>
      <c r="AD9" s="67"/>
      <c r="AE9" s="69"/>
      <c r="AF9" s="69"/>
      <c r="AG9" s="69"/>
      <c r="AH9" s="69">
        <v>1</v>
      </c>
      <c r="AI9" s="83"/>
      <c r="AJ9" s="88"/>
      <c r="AK9" s="70"/>
      <c r="AL9" s="84"/>
      <c r="AM9" s="87"/>
      <c r="AN9" s="86">
        <v>100</v>
      </c>
      <c r="AO9" s="78">
        <f>ROUND((N9+O9+Q9+R9+T9+U9+AD9+AN9+AC9)/K9*(L9+M9),2)+W9+X9+AB9-AI9-AK9+AJ9+AM9+AL9+P9+S9</f>
        <v>4252.2</v>
      </c>
      <c r="AP9" s="94"/>
      <c r="AQ9" s="95">
        <v>259.2</v>
      </c>
      <c r="AR9" s="95">
        <v>16.2</v>
      </c>
      <c r="AS9" s="95">
        <v>260</v>
      </c>
      <c r="AT9" s="95">
        <f>64.8+7</f>
        <v>71.8</v>
      </c>
      <c r="AU9" s="95">
        <f t="shared" si="8"/>
        <v>607.19999999999993</v>
      </c>
      <c r="AV9" s="95"/>
      <c r="AW9" s="95"/>
      <c r="AX9" s="95"/>
      <c r="AY9" s="95"/>
      <c r="AZ9" s="95"/>
      <c r="BA9" s="95">
        <f t="shared" si="1"/>
        <v>0</v>
      </c>
      <c r="BB9" s="99">
        <f t="shared" si="2"/>
        <v>0</v>
      </c>
      <c r="BC9" s="89">
        <f t="shared" si="9"/>
        <v>3645</v>
      </c>
      <c r="BF9" s="108">
        <f t="shared" si="3"/>
        <v>3645</v>
      </c>
      <c r="BG9" s="108" t="str">
        <f t="shared" si="4"/>
        <v/>
      </c>
      <c r="BH9" s="108">
        <f t="shared" si="5"/>
        <v>0</v>
      </c>
      <c r="BI9" s="107">
        <f t="shared" si="7"/>
        <v>0</v>
      </c>
    </row>
    <row r="10" spans="1:65" s="2" customFormat="1" ht="14.25" customHeight="1">
      <c r="A10" s="188" t="s">
        <v>140</v>
      </c>
      <c r="B10" s="187" t="s">
        <v>41</v>
      </c>
      <c r="C10" s="40" t="s">
        <v>3</v>
      </c>
      <c r="D10" s="36" t="s">
        <v>42</v>
      </c>
      <c r="E10" s="34" t="s">
        <v>23</v>
      </c>
      <c r="F10" s="41" t="s">
        <v>24</v>
      </c>
      <c r="G10" s="37" t="s">
        <v>43</v>
      </c>
      <c r="H10" s="42" t="s">
        <v>19</v>
      </c>
      <c r="I10" s="42" t="s">
        <v>20</v>
      </c>
      <c r="J10" s="53">
        <v>37536</v>
      </c>
      <c r="K10" s="54">
        <v>22</v>
      </c>
      <c r="L10" s="54">
        <v>22</v>
      </c>
      <c r="M10" s="54">
        <v>0</v>
      </c>
      <c r="N10" s="55">
        <v>22050</v>
      </c>
      <c r="O10" s="56">
        <v>600</v>
      </c>
      <c r="P10" s="56"/>
      <c r="Q10" s="61"/>
      <c r="R10" s="71"/>
      <c r="S10" s="71">
        <v>800</v>
      </c>
      <c r="T10" s="67"/>
      <c r="U10" s="68"/>
      <c r="V10" s="69"/>
      <c r="W10" s="54"/>
      <c r="X10" s="70"/>
      <c r="Y10" s="74">
        <v>0</v>
      </c>
      <c r="Z10" s="75">
        <v>0</v>
      </c>
      <c r="AA10" s="75"/>
      <c r="AB10" s="76">
        <v>0</v>
      </c>
      <c r="AC10" s="70"/>
      <c r="AD10" s="67"/>
      <c r="AE10" s="69"/>
      <c r="AF10" s="69"/>
      <c r="AG10" s="69"/>
      <c r="AH10" s="69"/>
      <c r="AI10" s="83"/>
      <c r="AJ10" s="88"/>
      <c r="AK10" s="70"/>
      <c r="AL10" s="84"/>
      <c r="AM10" s="87"/>
      <c r="AN10" s="86">
        <v>650</v>
      </c>
      <c r="AO10" s="78">
        <f t="shared" si="0"/>
        <v>24100</v>
      </c>
      <c r="AP10" s="94"/>
      <c r="AQ10" s="95">
        <v>1347.36</v>
      </c>
      <c r="AR10" s="95">
        <v>84.21</v>
      </c>
      <c r="AS10" s="95">
        <v>1764</v>
      </c>
      <c r="AT10" s="95">
        <f>337.14+7</f>
        <v>344.14</v>
      </c>
      <c r="AU10" s="95">
        <f t="shared" si="8"/>
        <v>3539.7099999999996</v>
      </c>
      <c r="AV10" s="95">
        <v>1000</v>
      </c>
      <c r="AW10" s="95"/>
      <c r="AX10" s="95"/>
      <c r="AY10" s="95">
        <v>1000</v>
      </c>
      <c r="AZ10" s="95"/>
      <c r="BA10" s="95">
        <f t="shared" si="1"/>
        <v>2000</v>
      </c>
      <c r="BB10" s="99">
        <f>IFERROR(BI10,0)+356.67</f>
        <v>1712.6960000000001</v>
      </c>
      <c r="BC10" s="89">
        <f t="shared" si="9"/>
        <v>18847.594000000001</v>
      </c>
      <c r="BF10" s="108">
        <f t="shared" si="3"/>
        <v>20560.29</v>
      </c>
      <c r="BG10" s="108" t="str">
        <f t="shared" si="4"/>
        <v>15560</v>
      </c>
      <c r="BH10" s="108">
        <f t="shared" si="5"/>
        <v>13560</v>
      </c>
      <c r="BI10" s="107">
        <v>1356.0260000000001</v>
      </c>
    </row>
    <row r="11" spans="1:65" s="2" customFormat="1" ht="15" customHeight="1">
      <c r="A11" s="188" t="s">
        <v>141</v>
      </c>
      <c r="B11" s="187" t="s">
        <v>44</v>
      </c>
      <c r="C11" s="40" t="s">
        <v>3</v>
      </c>
      <c r="D11" s="111" t="s">
        <v>45</v>
      </c>
      <c r="E11" s="34" t="s">
        <v>5</v>
      </c>
      <c r="F11" s="41" t="s">
        <v>6</v>
      </c>
      <c r="G11" s="37" t="s">
        <v>18</v>
      </c>
      <c r="H11" s="42"/>
      <c r="I11" s="42"/>
      <c r="J11" s="53">
        <v>43521</v>
      </c>
      <c r="K11" s="54">
        <v>22</v>
      </c>
      <c r="L11" s="54">
        <v>22</v>
      </c>
      <c r="M11" s="54">
        <v>0</v>
      </c>
      <c r="N11" s="55">
        <v>3910</v>
      </c>
      <c r="O11" s="56">
        <v>50</v>
      </c>
      <c r="P11" s="56"/>
      <c r="Q11" s="61"/>
      <c r="R11" s="71"/>
      <c r="S11" s="71"/>
      <c r="T11" s="67"/>
      <c r="U11" s="68"/>
      <c r="V11" s="69"/>
      <c r="W11" s="54"/>
      <c r="X11" s="70"/>
      <c r="Y11" s="74">
        <v>8.5</v>
      </c>
      <c r="Z11" s="75">
        <v>0</v>
      </c>
      <c r="AA11" s="75"/>
      <c r="AB11" s="76">
        <f t="shared" si="6"/>
        <v>172.55</v>
      </c>
      <c r="AC11" s="70"/>
      <c r="AD11" s="67"/>
      <c r="AE11" s="69"/>
      <c r="AF11" s="69"/>
      <c r="AG11" s="69"/>
      <c r="AH11" s="69">
        <v>0.3</v>
      </c>
      <c r="AI11" s="83"/>
      <c r="AJ11" s="88"/>
      <c r="AK11" s="70"/>
      <c r="AL11" s="84"/>
      <c r="AM11" s="87"/>
      <c r="AN11" s="86">
        <v>100</v>
      </c>
      <c r="AO11" s="78">
        <f t="shared" si="0"/>
        <v>4232.55</v>
      </c>
      <c r="AP11" s="94"/>
      <c r="AQ11" s="95">
        <v>312.8</v>
      </c>
      <c r="AR11" s="95">
        <v>19.55</v>
      </c>
      <c r="AS11" s="95">
        <v>313</v>
      </c>
      <c r="AT11" s="95">
        <f>78.2+7</f>
        <v>85.2</v>
      </c>
      <c r="AU11" s="95">
        <f t="shared" si="8"/>
        <v>730.55000000000007</v>
      </c>
      <c r="AV11" s="95"/>
      <c r="AW11" s="95"/>
      <c r="AX11" s="95"/>
      <c r="AY11" s="95"/>
      <c r="AZ11" s="95"/>
      <c r="BA11" s="95">
        <f t="shared" si="1"/>
        <v>0</v>
      </c>
      <c r="BB11" s="99">
        <f t="shared" si="2"/>
        <v>0</v>
      </c>
      <c r="BC11" s="89">
        <f t="shared" si="9"/>
        <v>3502</v>
      </c>
      <c r="BF11" s="108">
        <f t="shared" si="3"/>
        <v>3502</v>
      </c>
      <c r="BG11" s="108" t="str">
        <f t="shared" si="4"/>
        <v/>
      </c>
      <c r="BH11" s="108">
        <f t="shared" si="5"/>
        <v>0</v>
      </c>
      <c r="BI11" s="107">
        <f t="shared" si="7"/>
        <v>0</v>
      </c>
    </row>
    <row r="12" spans="1:65" s="2" customFormat="1" ht="14.25" customHeight="1">
      <c r="A12" s="188" t="s">
        <v>124</v>
      </c>
      <c r="B12" s="187" t="s">
        <v>46</v>
      </c>
      <c r="C12" s="40" t="s">
        <v>3</v>
      </c>
      <c r="D12" s="111" t="s">
        <v>47</v>
      </c>
      <c r="E12" s="34" t="s">
        <v>23</v>
      </c>
      <c r="F12" s="41" t="s">
        <v>24</v>
      </c>
      <c r="G12" s="37" t="s">
        <v>40</v>
      </c>
      <c r="H12" s="42" t="s">
        <v>8</v>
      </c>
      <c r="I12" s="42" t="s">
        <v>9</v>
      </c>
      <c r="J12" s="53">
        <v>43663</v>
      </c>
      <c r="K12" s="54">
        <v>22</v>
      </c>
      <c r="L12" s="54">
        <v>22</v>
      </c>
      <c r="M12" s="54">
        <v>0</v>
      </c>
      <c r="N12" s="55">
        <v>3240</v>
      </c>
      <c r="O12" s="56"/>
      <c r="P12" s="56">
        <v>100</v>
      </c>
      <c r="Q12" s="61"/>
      <c r="R12" s="71"/>
      <c r="S12" s="71"/>
      <c r="T12" s="67"/>
      <c r="U12" s="68">
        <v>300</v>
      </c>
      <c r="V12" s="69"/>
      <c r="W12" s="54"/>
      <c r="X12" s="70"/>
      <c r="Y12" s="74">
        <v>2.5</v>
      </c>
      <c r="Z12" s="75">
        <v>0</v>
      </c>
      <c r="AA12" s="75"/>
      <c r="AB12" s="76">
        <f>ROUND((17.4*Y12+23.2*Z12+34.8*AA12),2)</f>
        <v>43.5</v>
      </c>
      <c r="AC12" s="77">
        <v>200</v>
      </c>
      <c r="AD12" s="67"/>
      <c r="AE12" s="69"/>
      <c r="AF12" s="69"/>
      <c r="AG12" s="69"/>
      <c r="AH12" s="69"/>
      <c r="AI12" s="83"/>
      <c r="AJ12" s="88"/>
      <c r="AK12" s="70"/>
      <c r="AL12" s="84"/>
      <c r="AM12" s="87"/>
      <c r="AN12" s="86"/>
      <c r="AO12" s="78">
        <f>ROUND((N12+O12+Q12+R12+T12+U12+AD12+AN12+AC12)/K12*(L12+M12),2)+W12+X12+AB12-AI12-AK12+AJ12+AM12+AL12+P12+S12</f>
        <v>3883.5</v>
      </c>
      <c r="AP12" s="94"/>
      <c r="AQ12" s="95">
        <v>259.2</v>
      </c>
      <c r="AR12" s="95">
        <v>16.2</v>
      </c>
      <c r="AS12" s="95">
        <v>260</v>
      </c>
      <c r="AT12" s="95">
        <f>64.8+7</f>
        <v>71.8</v>
      </c>
      <c r="AU12" s="95">
        <f t="shared" si="8"/>
        <v>607.19999999999993</v>
      </c>
      <c r="AV12" s="95"/>
      <c r="AW12" s="95"/>
      <c r="AX12" s="95"/>
      <c r="AY12" s="95"/>
      <c r="AZ12" s="95"/>
      <c r="BA12" s="95">
        <f t="shared" si="1"/>
        <v>0</v>
      </c>
      <c r="BB12" s="99">
        <f t="shared" si="2"/>
        <v>0</v>
      </c>
      <c r="BC12" s="89">
        <f t="shared" si="9"/>
        <v>3276.3</v>
      </c>
      <c r="BF12" s="108">
        <f t="shared" si="3"/>
        <v>3276.3</v>
      </c>
      <c r="BG12" s="108" t="str">
        <f t="shared" si="4"/>
        <v/>
      </c>
      <c r="BH12" s="108">
        <f t="shared" si="5"/>
        <v>0</v>
      </c>
      <c r="BI12" s="107">
        <f t="shared" si="7"/>
        <v>0</v>
      </c>
    </row>
    <row r="13" spans="1:65" s="2" customFormat="1" ht="14.25" customHeight="1">
      <c r="A13" s="188" t="s">
        <v>125</v>
      </c>
      <c r="B13" s="187" t="s">
        <v>48</v>
      </c>
      <c r="C13" s="40" t="s">
        <v>3</v>
      </c>
      <c r="D13" s="111" t="s">
        <v>49</v>
      </c>
      <c r="E13" s="34" t="s">
        <v>23</v>
      </c>
      <c r="F13" s="41" t="s">
        <v>24</v>
      </c>
      <c r="G13" s="37" t="s">
        <v>18</v>
      </c>
      <c r="H13" s="42"/>
      <c r="I13" s="42"/>
      <c r="J13" s="53">
        <v>43780</v>
      </c>
      <c r="K13" s="54">
        <v>22</v>
      </c>
      <c r="L13" s="54">
        <v>22</v>
      </c>
      <c r="M13" s="54">
        <v>0</v>
      </c>
      <c r="N13" s="55">
        <v>5150</v>
      </c>
      <c r="O13" s="56"/>
      <c r="P13" s="56"/>
      <c r="Q13" s="61"/>
      <c r="R13" s="71"/>
      <c r="S13" s="71"/>
      <c r="T13" s="67"/>
      <c r="U13" s="68"/>
      <c r="V13" s="69"/>
      <c r="W13" s="54"/>
      <c r="X13" s="70"/>
      <c r="Y13" s="74">
        <v>0</v>
      </c>
      <c r="Z13" s="75">
        <v>0</v>
      </c>
      <c r="AA13" s="75"/>
      <c r="AB13" s="76">
        <f t="shared" ref="AB13:AB18" si="10">ROUND((17.4*Y13+23.2*Z13+34.8*AA13),2)</f>
        <v>0</v>
      </c>
      <c r="AC13" s="77"/>
      <c r="AD13" s="67"/>
      <c r="AE13" s="69"/>
      <c r="AF13" s="69"/>
      <c r="AG13" s="69"/>
      <c r="AH13" s="69"/>
      <c r="AI13" s="83"/>
      <c r="AJ13" s="88">
        <v>1030</v>
      </c>
      <c r="AK13" s="70"/>
      <c r="AL13" s="84"/>
      <c r="AM13" s="87"/>
      <c r="AN13" s="86"/>
      <c r="AO13" s="78">
        <f t="shared" si="0"/>
        <v>6180</v>
      </c>
      <c r="AP13" s="94"/>
      <c r="AQ13" s="95">
        <v>412</v>
      </c>
      <c r="AR13" s="95">
        <v>25.75</v>
      </c>
      <c r="AS13" s="95">
        <v>412</v>
      </c>
      <c r="AT13" s="95">
        <v>110</v>
      </c>
      <c r="AU13" s="95">
        <f t="shared" si="8"/>
        <v>959.75</v>
      </c>
      <c r="AV13" s="95"/>
      <c r="AW13" s="95"/>
      <c r="AX13" s="95"/>
      <c r="AY13" s="95"/>
      <c r="AZ13" s="95"/>
      <c r="BA13" s="95">
        <f t="shared" si="1"/>
        <v>0</v>
      </c>
      <c r="BB13" s="99">
        <f t="shared" si="2"/>
        <v>6.6</v>
      </c>
      <c r="BC13" s="89">
        <f t="shared" si="9"/>
        <v>5213.6499999999996</v>
      </c>
      <c r="BF13" s="108">
        <f t="shared" si="3"/>
        <v>5220.25</v>
      </c>
      <c r="BG13" s="108" t="str">
        <f t="shared" si="4"/>
        <v>220</v>
      </c>
      <c r="BH13" s="108">
        <f t="shared" si="5"/>
        <v>220</v>
      </c>
      <c r="BI13" s="109">
        <f t="shared" si="7"/>
        <v>6.6</v>
      </c>
    </row>
    <row r="14" spans="1:65" s="2" customFormat="1" ht="14.25" customHeight="1">
      <c r="A14" s="188" t="s">
        <v>142</v>
      </c>
      <c r="B14" s="187" t="s">
        <v>50</v>
      </c>
      <c r="C14" s="40" t="s">
        <v>3</v>
      </c>
      <c r="D14" s="111" t="s">
        <v>51</v>
      </c>
      <c r="E14" s="34" t="s">
        <v>23</v>
      </c>
      <c r="F14" s="41" t="s">
        <v>17</v>
      </c>
      <c r="G14" s="37" t="s">
        <v>52</v>
      </c>
      <c r="H14" s="42"/>
      <c r="I14" s="42"/>
      <c r="J14" s="53">
        <v>39293</v>
      </c>
      <c r="K14" s="54">
        <v>22</v>
      </c>
      <c r="L14" s="54">
        <v>22</v>
      </c>
      <c r="M14" s="54">
        <v>0</v>
      </c>
      <c r="N14" s="55">
        <v>10280</v>
      </c>
      <c r="O14" s="56">
        <v>600</v>
      </c>
      <c r="P14" s="56"/>
      <c r="Q14" s="61"/>
      <c r="R14" s="71"/>
      <c r="S14" s="71"/>
      <c r="T14" s="67"/>
      <c r="U14" s="68"/>
      <c r="V14" s="69"/>
      <c r="W14" s="54"/>
      <c r="X14" s="70"/>
      <c r="Y14" s="74">
        <v>0</v>
      </c>
      <c r="Z14" s="75">
        <v>0</v>
      </c>
      <c r="AA14" s="75"/>
      <c r="AB14" s="76">
        <f t="shared" si="10"/>
        <v>0</v>
      </c>
      <c r="AC14" s="70"/>
      <c r="AD14" s="67"/>
      <c r="AE14" s="69"/>
      <c r="AF14" s="69"/>
      <c r="AG14" s="69"/>
      <c r="AH14" s="69"/>
      <c r="AI14" s="83"/>
      <c r="AJ14" s="88"/>
      <c r="AK14" s="70"/>
      <c r="AL14" s="84"/>
      <c r="AM14" s="87"/>
      <c r="AN14" s="86">
        <f>125+400</f>
        <v>525</v>
      </c>
      <c r="AO14" s="78">
        <f t="shared" si="0"/>
        <v>11405</v>
      </c>
      <c r="AP14" s="94"/>
      <c r="AQ14" s="95">
        <v>822.4</v>
      </c>
      <c r="AR14" s="95">
        <v>51.4</v>
      </c>
      <c r="AS14" s="95">
        <v>823</v>
      </c>
      <c r="AT14" s="95">
        <v>212.3</v>
      </c>
      <c r="AU14" s="95">
        <f t="shared" si="8"/>
        <v>1909.1</v>
      </c>
      <c r="AV14" s="95">
        <v>1000</v>
      </c>
      <c r="AW14" s="95">
        <v>1000</v>
      </c>
      <c r="AX14" s="95"/>
      <c r="AY14" s="95">
        <v>1000</v>
      </c>
      <c r="AZ14" s="95"/>
      <c r="BA14" s="95">
        <f t="shared" si="1"/>
        <v>3000</v>
      </c>
      <c r="BB14" s="99">
        <f t="shared" si="2"/>
        <v>44.879999999999995</v>
      </c>
      <c r="BC14" s="89">
        <f t="shared" si="9"/>
        <v>9451.02</v>
      </c>
      <c r="BF14" s="108">
        <f t="shared" si="3"/>
        <v>9495.9</v>
      </c>
      <c r="BG14" s="108" t="str">
        <f t="shared" si="4"/>
        <v>4496</v>
      </c>
      <c r="BH14" s="108">
        <f t="shared" si="5"/>
        <v>1496</v>
      </c>
      <c r="BI14" s="109">
        <f t="shared" si="7"/>
        <v>44.879999999999995</v>
      </c>
    </row>
    <row r="15" spans="1:65" s="2" customFormat="1" ht="14.25" customHeight="1">
      <c r="A15" s="188" t="s">
        <v>126</v>
      </c>
      <c r="B15" s="187" t="s">
        <v>53</v>
      </c>
      <c r="C15" s="40" t="s">
        <v>14</v>
      </c>
      <c r="D15" s="111" t="s">
        <v>54</v>
      </c>
      <c r="E15" s="34" t="s">
        <v>23</v>
      </c>
      <c r="F15" s="41" t="s">
        <v>17</v>
      </c>
      <c r="G15" s="37" t="s">
        <v>55</v>
      </c>
      <c r="H15" s="42"/>
      <c r="I15" s="42"/>
      <c r="J15" s="53">
        <v>41432</v>
      </c>
      <c r="K15" s="54">
        <v>22</v>
      </c>
      <c r="L15" s="54">
        <v>22</v>
      </c>
      <c r="M15" s="54">
        <v>0</v>
      </c>
      <c r="N15" s="55">
        <v>3000</v>
      </c>
      <c r="O15" s="56">
        <v>180</v>
      </c>
      <c r="P15" s="56">
        <v>100</v>
      </c>
      <c r="Q15" s="61"/>
      <c r="R15" s="71"/>
      <c r="S15" s="71"/>
      <c r="T15" s="67">
        <v>300</v>
      </c>
      <c r="U15" s="68">
        <v>300</v>
      </c>
      <c r="V15" s="69"/>
      <c r="W15" s="54"/>
      <c r="X15" s="70"/>
      <c r="Y15" s="74">
        <v>42</v>
      </c>
      <c r="Z15" s="75">
        <v>8</v>
      </c>
      <c r="AA15" s="75"/>
      <c r="AB15" s="76">
        <f t="shared" si="10"/>
        <v>916.4</v>
      </c>
      <c r="AC15" s="70">
        <v>200</v>
      </c>
      <c r="AD15" s="67"/>
      <c r="AE15" s="69"/>
      <c r="AF15" s="69"/>
      <c r="AG15" s="69"/>
      <c r="AH15" s="69"/>
      <c r="AI15" s="83"/>
      <c r="AJ15" s="88"/>
      <c r="AK15" s="70"/>
      <c r="AL15" s="84"/>
      <c r="AM15" s="87"/>
      <c r="AN15" s="86"/>
      <c r="AO15" s="78">
        <f t="shared" si="0"/>
        <v>4996.3999999999996</v>
      </c>
      <c r="AP15" s="94"/>
      <c r="AQ15" s="95">
        <v>242.4</v>
      </c>
      <c r="AR15" s="95">
        <v>15.15</v>
      </c>
      <c r="AS15" s="95">
        <v>243</v>
      </c>
      <c r="AT15" s="95">
        <v>67.599999999999994</v>
      </c>
      <c r="AU15" s="95">
        <f t="shared" si="8"/>
        <v>568.15</v>
      </c>
      <c r="AV15" s="95">
        <v>1000</v>
      </c>
      <c r="AW15" s="95"/>
      <c r="AX15" s="95"/>
      <c r="AY15" s="95">
        <v>1000</v>
      </c>
      <c r="AZ15" s="95"/>
      <c r="BA15" s="95">
        <f t="shared" si="1"/>
        <v>2000</v>
      </c>
      <c r="BB15" s="99">
        <f t="shared" si="2"/>
        <v>0</v>
      </c>
      <c r="BC15" s="89">
        <f t="shared" si="9"/>
        <v>4428.25</v>
      </c>
      <c r="BF15" s="108">
        <f t="shared" si="3"/>
        <v>4428.25</v>
      </c>
      <c r="BG15" s="108" t="str">
        <f t="shared" si="4"/>
        <v/>
      </c>
      <c r="BH15" s="108">
        <f t="shared" si="5"/>
        <v>0</v>
      </c>
      <c r="BI15" s="107">
        <f t="shared" si="7"/>
        <v>0</v>
      </c>
    </row>
    <row r="16" spans="1:65" s="2" customFormat="1" ht="14.25" customHeight="1">
      <c r="A16" s="190" t="s">
        <v>56</v>
      </c>
      <c r="B16" s="187" t="s">
        <v>57</v>
      </c>
      <c r="C16" s="40" t="s">
        <v>14</v>
      </c>
      <c r="D16" s="111" t="s">
        <v>58</v>
      </c>
      <c r="E16" s="34" t="s">
        <v>23</v>
      </c>
      <c r="F16" s="41" t="s">
        <v>17</v>
      </c>
      <c r="G16" s="37" t="s">
        <v>55</v>
      </c>
      <c r="H16" s="42"/>
      <c r="I16" s="42"/>
      <c r="J16" s="53">
        <v>42699</v>
      </c>
      <c r="K16" s="54">
        <v>22</v>
      </c>
      <c r="L16" s="54">
        <v>22</v>
      </c>
      <c r="M16" s="54">
        <v>0</v>
      </c>
      <c r="N16" s="55">
        <v>3000</v>
      </c>
      <c r="O16" s="56">
        <v>100</v>
      </c>
      <c r="P16" s="56">
        <v>100</v>
      </c>
      <c r="Q16" s="61"/>
      <c r="R16" s="71"/>
      <c r="S16" s="71"/>
      <c r="T16" s="67">
        <v>300</v>
      </c>
      <c r="U16" s="68">
        <v>300</v>
      </c>
      <c r="V16" s="69"/>
      <c r="W16" s="54"/>
      <c r="X16" s="70"/>
      <c r="Y16" s="74">
        <v>42</v>
      </c>
      <c r="Z16" s="75">
        <v>8</v>
      </c>
      <c r="AA16" s="75"/>
      <c r="AB16" s="76">
        <f t="shared" si="10"/>
        <v>916.4</v>
      </c>
      <c r="AC16" s="70">
        <v>200</v>
      </c>
      <c r="AD16" s="67"/>
      <c r="AE16" s="69"/>
      <c r="AF16" s="69"/>
      <c r="AG16" s="69"/>
      <c r="AH16" s="69"/>
      <c r="AI16" s="83"/>
      <c r="AJ16" s="88"/>
      <c r="AK16" s="70"/>
      <c r="AL16" s="84"/>
      <c r="AM16" s="87"/>
      <c r="AN16" s="86"/>
      <c r="AO16" s="78">
        <f t="shared" si="0"/>
        <v>4916.3999999999996</v>
      </c>
      <c r="AP16" s="94"/>
      <c r="AQ16" s="95">
        <v>242.4</v>
      </c>
      <c r="AR16" s="95">
        <v>15.15</v>
      </c>
      <c r="AS16" s="95">
        <v>243</v>
      </c>
      <c r="AT16" s="95">
        <v>67.599999999999994</v>
      </c>
      <c r="AU16" s="95">
        <f t="shared" si="8"/>
        <v>568.15</v>
      </c>
      <c r="AV16" s="95">
        <v>500</v>
      </c>
      <c r="AW16" s="95"/>
      <c r="AX16" s="95"/>
      <c r="AY16" s="95">
        <v>500</v>
      </c>
      <c r="AZ16" s="95"/>
      <c r="BA16" s="95">
        <f t="shared" si="1"/>
        <v>1000</v>
      </c>
      <c r="BB16" s="99">
        <f t="shared" si="2"/>
        <v>0</v>
      </c>
      <c r="BC16" s="89">
        <f t="shared" si="9"/>
        <v>4348.25</v>
      </c>
      <c r="BF16" s="108">
        <f t="shared" si="3"/>
        <v>4348.25</v>
      </c>
      <c r="BG16" s="108" t="str">
        <f t="shared" si="4"/>
        <v/>
      </c>
      <c r="BH16" s="108">
        <f t="shared" si="5"/>
        <v>0</v>
      </c>
      <c r="BI16" s="107">
        <f t="shared" si="7"/>
        <v>0</v>
      </c>
    </row>
    <row r="17" spans="1:61" s="2" customFormat="1" ht="14.25" customHeight="1">
      <c r="A17" s="189" t="s">
        <v>143</v>
      </c>
      <c r="B17" s="187" t="s">
        <v>59</v>
      </c>
      <c r="C17" s="40" t="s">
        <v>14</v>
      </c>
      <c r="D17" s="111" t="s">
        <v>60</v>
      </c>
      <c r="E17" s="34" t="s">
        <v>23</v>
      </c>
      <c r="F17" s="41" t="s">
        <v>17</v>
      </c>
      <c r="G17" s="37" t="s">
        <v>55</v>
      </c>
      <c r="H17" s="42"/>
      <c r="I17" s="42"/>
      <c r="J17" s="53">
        <v>43108</v>
      </c>
      <c r="K17" s="54">
        <v>22</v>
      </c>
      <c r="L17" s="54">
        <v>22</v>
      </c>
      <c r="M17" s="54">
        <v>0</v>
      </c>
      <c r="N17" s="55">
        <v>3000</v>
      </c>
      <c r="O17" s="56">
        <v>80</v>
      </c>
      <c r="P17" s="56">
        <v>100</v>
      </c>
      <c r="Q17" s="61"/>
      <c r="R17" s="71"/>
      <c r="S17" s="71"/>
      <c r="T17" s="67">
        <v>300</v>
      </c>
      <c r="U17" s="68">
        <v>300</v>
      </c>
      <c r="V17" s="69"/>
      <c r="W17" s="54"/>
      <c r="X17" s="70"/>
      <c r="Y17" s="74">
        <v>0</v>
      </c>
      <c r="Z17" s="75">
        <v>0</v>
      </c>
      <c r="AA17" s="75"/>
      <c r="AB17" s="76">
        <f t="shared" si="10"/>
        <v>0</v>
      </c>
      <c r="AC17" s="70">
        <v>200</v>
      </c>
      <c r="AD17" s="67"/>
      <c r="AE17" s="69"/>
      <c r="AF17" s="69"/>
      <c r="AG17" s="69"/>
      <c r="AH17" s="69"/>
      <c r="AI17" s="83"/>
      <c r="AJ17" s="88"/>
      <c r="AK17" s="70"/>
      <c r="AL17" s="84"/>
      <c r="AM17" s="87"/>
      <c r="AN17" s="86"/>
      <c r="AO17" s="78">
        <f>ROUND((N17+O17+Q17+R17+T17+U17+AD17+AN17+AC17)/K17*(L17+M17),2)+W17+X17+AB17-AI17-AK17+AJ17+AM17+AL17+P17+S17</f>
        <v>3980</v>
      </c>
      <c r="AP17" s="94"/>
      <c r="AQ17" s="95">
        <v>242.4</v>
      </c>
      <c r="AR17" s="95">
        <v>15.15</v>
      </c>
      <c r="AS17" s="95">
        <v>243</v>
      </c>
      <c r="AT17" s="95">
        <v>67.599999999999994</v>
      </c>
      <c r="AU17" s="95">
        <f t="shared" si="8"/>
        <v>568.15</v>
      </c>
      <c r="AV17" s="95">
        <v>1000</v>
      </c>
      <c r="AW17" s="95">
        <v>1000</v>
      </c>
      <c r="AX17" s="95"/>
      <c r="AY17" s="95"/>
      <c r="AZ17" s="95"/>
      <c r="BA17" s="95">
        <f t="shared" si="1"/>
        <v>2000</v>
      </c>
      <c r="BB17" s="99">
        <f t="shared" si="2"/>
        <v>0</v>
      </c>
      <c r="BC17" s="89">
        <f t="shared" si="9"/>
        <v>3411.85</v>
      </c>
      <c r="BF17" s="108">
        <f t="shared" si="3"/>
        <v>3411.85</v>
      </c>
      <c r="BG17" s="108" t="str">
        <f t="shared" si="4"/>
        <v/>
      </c>
      <c r="BH17" s="108">
        <f t="shared" si="5"/>
        <v>0</v>
      </c>
      <c r="BI17" s="107">
        <f t="shared" si="7"/>
        <v>0</v>
      </c>
    </row>
    <row r="18" spans="1:61" s="2" customFormat="1" ht="14.25" customHeight="1">
      <c r="A18" s="188" t="s">
        <v>127</v>
      </c>
      <c r="B18" s="187" t="s">
        <v>61</v>
      </c>
      <c r="C18" s="40" t="s">
        <v>14</v>
      </c>
      <c r="D18" s="112" t="s">
        <v>62</v>
      </c>
      <c r="E18" s="34" t="s">
        <v>23</v>
      </c>
      <c r="F18" s="41" t="s">
        <v>17</v>
      </c>
      <c r="G18" s="37" t="s">
        <v>55</v>
      </c>
      <c r="H18" s="44"/>
      <c r="I18" s="44"/>
      <c r="J18" s="58">
        <v>43784</v>
      </c>
      <c r="K18" s="54">
        <v>22</v>
      </c>
      <c r="L18" s="54">
        <v>22</v>
      </c>
      <c r="M18" s="59">
        <v>0</v>
      </c>
      <c r="N18" s="55">
        <v>2930</v>
      </c>
      <c r="O18" s="56"/>
      <c r="P18" s="56">
        <v>100</v>
      </c>
      <c r="Q18" s="61"/>
      <c r="R18" s="71"/>
      <c r="S18" s="71"/>
      <c r="T18" s="67">
        <v>300</v>
      </c>
      <c r="U18" s="68">
        <v>150</v>
      </c>
      <c r="V18" s="69"/>
      <c r="W18" s="54"/>
      <c r="X18" s="70"/>
      <c r="Y18" s="74">
        <v>29</v>
      </c>
      <c r="Z18" s="75">
        <v>8</v>
      </c>
      <c r="AA18" s="75"/>
      <c r="AB18" s="76">
        <f t="shared" si="10"/>
        <v>690.2</v>
      </c>
      <c r="AC18" s="70">
        <v>200</v>
      </c>
      <c r="AD18" s="67"/>
      <c r="AE18" s="69"/>
      <c r="AF18" s="69"/>
      <c r="AG18" s="69"/>
      <c r="AH18" s="69"/>
      <c r="AI18" s="83"/>
      <c r="AJ18" s="88"/>
      <c r="AK18" s="70"/>
      <c r="AL18" s="84"/>
      <c r="AM18" s="87"/>
      <c r="AN18" s="86"/>
      <c r="AO18" s="78">
        <f t="shared" si="0"/>
        <v>4370.2</v>
      </c>
      <c r="AP18" s="94"/>
      <c r="AQ18" s="95">
        <v>242.4</v>
      </c>
      <c r="AR18" s="95">
        <v>15.15</v>
      </c>
      <c r="AS18" s="95">
        <v>243</v>
      </c>
      <c r="AT18" s="95">
        <v>67.599999999999994</v>
      </c>
      <c r="AU18" s="95">
        <f t="shared" si="8"/>
        <v>568.15</v>
      </c>
      <c r="AV18" s="95">
        <v>500</v>
      </c>
      <c r="AW18" s="95"/>
      <c r="AX18" s="95"/>
      <c r="AY18" s="95"/>
      <c r="AZ18" s="95"/>
      <c r="BA18" s="95">
        <f t="shared" si="1"/>
        <v>500</v>
      </c>
      <c r="BB18" s="99">
        <f t="shared" si="2"/>
        <v>0</v>
      </c>
      <c r="BC18" s="89">
        <f t="shared" si="9"/>
        <v>3802.0499999999997</v>
      </c>
      <c r="BF18" s="108">
        <f t="shared" si="3"/>
        <v>3802.0499999999997</v>
      </c>
      <c r="BG18" s="108" t="str">
        <f t="shared" si="4"/>
        <v/>
      </c>
      <c r="BH18" s="108">
        <f t="shared" si="5"/>
        <v>0</v>
      </c>
      <c r="BI18" s="107">
        <f t="shared" si="7"/>
        <v>0</v>
      </c>
    </row>
    <row r="19" spans="1:61" s="2" customFormat="1" ht="14.25" customHeight="1">
      <c r="A19" s="190" t="s">
        <v>128</v>
      </c>
      <c r="B19" s="187" t="s">
        <v>63</v>
      </c>
      <c r="C19" s="40" t="s">
        <v>14</v>
      </c>
      <c r="D19" s="43"/>
      <c r="E19" s="45"/>
      <c r="F19" s="46"/>
      <c r="G19" s="47"/>
      <c r="H19" s="44"/>
      <c r="I19" s="44"/>
      <c r="J19" s="53">
        <v>40262</v>
      </c>
      <c r="K19" s="54">
        <v>22</v>
      </c>
      <c r="L19" s="54">
        <v>22</v>
      </c>
      <c r="M19" s="54">
        <v>0</v>
      </c>
      <c r="N19" s="55">
        <v>10280</v>
      </c>
      <c r="O19" s="56">
        <v>450</v>
      </c>
      <c r="P19" s="56"/>
      <c r="Q19" s="61"/>
      <c r="R19" s="71"/>
      <c r="S19" s="71">
        <v>800</v>
      </c>
      <c r="T19" s="67"/>
      <c r="U19" s="68"/>
      <c r="V19" s="69"/>
      <c r="W19" s="54"/>
      <c r="X19" s="70"/>
      <c r="Y19" s="74">
        <v>0</v>
      </c>
      <c r="Z19" s="75">
        <v>0</v>
      </c>
      <c r="AA19" s="75"/>
      <c r="AB19" s="76">
        <v>0</v>
      </c>
      <c r="AC19" s="70"/>
      <c r="AD19" s="67"/>
      <c r="AE19" s="69"/>
      <c r="AF19" s="69"/>
      <c r="AG19" s="69"/>
      <c r="AH19" s="69"/>
      <c r="AI19" s="83">
        <v>40</v>
      </c>
      <c r="AJ19" s="88"/>
      <c r="AK19" s="70"/>
      <c r="AL19" s="84"/>
      <c r="AM19" s="87"/>
      <c r="AN19" s="86">
        <f>400+125</f>
        <v>525</v>
      </c>
      <c r="AO19" s="78">
        <f t="shared" si="0"/>
        <v>12015</v>
      </c>
      <c r="AP19" s="94"/>
      <c r="AQ19" s="95">
        <v>822.4</v>
      </c>
      <c r="AR19" s="95">
        <v>51.4</v>
      </c>
      <c r="AS19" s="95">
        <v>823</v>
      </c>
      <c r="AT19" s="95">
        <f>205.6+7</f>
        <v>212.6</v>
      </c>
      <c r="AU19" s="95">
        <f t="shared" si="8"/>
        <v>1909.3999999999999</v>
      </c>
      <c r="AV19" s="95">
        <v>1000</v>
      </c>
      <c r="AW19" s="95"/>
      <c r="AX19" s="95"/>
      <c r="AY19" s="95"/>
      <c r="AZ19" s="95"/>
      <c r="BA19" s="95">
        <f t="shared" si="1"/>
        <v>1000</v>
      </c>
      <c r="BB19" s="99">
        <f t="shared" si="2"/>
        <v>123.17999999999999</v>
      </c>
      <c r="BC19" s="89">
        <f t="shared" si="9"/>
        <v>9982.42</v>
      </c>
      <c r="BF19" s="108">
        <f t="shared" si="3"/>
        <v>10105.6</v>
      </c>
      <c r="BG19" s="108" t="str">
        <f>TEXT(BF19-$BF$1,"0;")</f>
        <v>5106</v>
      </c>
      <c r="BH19" s="108">
        <f t="shared" si="5"/>
        <v>4106</v>
      </c>
      <c r="BI19" s="109">
        <f t="shared" si="7"/>
        <v>123.17999999999999</v>
      </c>
    </row>
    <row r="20" spans="1:61" s="2" customFormat="1" ht="14.25" customHeight="1">
      <c r="A20" s="188" t="s">
        <v>129</v>
      </c>
      <c r="B20" s="187" t="s">
        <v>64</v>
      </c>
      <c r="C20" s="40" t="s">
        <v>3</v>
      </c>
      <c r="D20" s="43"/>
      <c r="E20" s="45"/>
      <c r="F20" s="46"/>
      <c r="G20" s="47"/>
      <c r="H20" s="44"/>
      <c r="I20" s="44"/>
      <c r="J20" s="53">
        <v>40413</v>
      </c>
      <c r="K20" s="54">
        <v>22</v>
      </c>
      <c r="L20" s="54">
        <v>22</v>
      </c>
      <c r="M20" s="54">
        <v>0</v>
      </c>
      <c r="N20" s="55">
        <v>9390</v>
      </c>
      <c r="O20" s="56">
        <v>450</v>
      </c>
      <c r="P20" s="56"/>
      <c r="Q20" s="61"/>
      <c r="R20" s="71"/>
      <c r="S20" s="71"/>
      <c r="T20" s="67"/>
      <c r="U20" s="68"/>
      <c r="V20" s="69"/>
      <c r="W20" s="54"/>
      <c r="X20" s="70"/>
      <c r="Y20" s="74">
        <v>0</v>
      </c>
      <c r="Z20" s="75">
        <v>0</v>
      </c>
      <c r="AA20" s="75"/>
      <c r="AB20" s="76">
        <f>ROUND((24*Y20+32.2*Z20+48.3*AA20),2)</f>
        <v>0</v>
      </c>
      <c r="AC20" s="70"/>
      <c r="AD20" s="67"/>
      <c r="AE20" s="69"/>
      <c r="AF20" s="69"/>
      <c r="AG20" s="69"/>
      <c r="AH20" s="69">
        <v>0.5</v>
      </c>
      <c r="AI20" s="83"/>
      <c r="AJ20" s="88"/>
      <c r="AK20" s="70"/>
      <c r="AL20" s="84"/>
      <c r="AM20" s="87"/>
      <c r="AN20" s="86">
        <f>250+100</f>
        <v>350</v>
      </c>
      <c r="AO20" s="78">
        <f t="shared" si="0"/>
        <v>10190</v>
      </c>
      <c r="AP20" s="94"/>
      <c r="AQ20" s="95">
        <v>751.2</v>
      </c>
      <c r="AR20" s="95">
        <v>46.95</v>
      </c>
      <c r="AS20" s="95">
        <v>752</v>
      </c>
      <c r="AT20" s="95">
        <f>187.8+7</f>
        <v>194.8</v>
      </c>
      <c r="AU20" s="95">
        <f t="shared" si="8"/>
        <v>1744.95</v>
      </c>
      <c r="AV20" s="95">
        <v>2000</v>
      </c>
      <c r="AW20" s="95"/>
      <c r="AX20" s="95"/>
      <c r="AY20" s="95">
        <v>2000</v>
      </c>
      <c r="AZ20" s="95"/>
      <c r="BA20" s="95">
        <f t="shared" si="1"/>
        <v>4000</v>
      </c>
      <c r="BB20" s="99">
        <v>0</v>
      </c>
      <c r="BC20" s="89">
        <f t="shared" si="9"/>
        <v>8445.0499999999993</v>
      </c>
      <c r="BF20" s="108">
        <f t="shared" si="3"/>
        <v>8445.0499999999993</v>
      </c>
      <c r="BG20" s="108" t="str">
        <f t="shared" si="4"/>
        <v>3445</v>
      </c>
      <c r="BH20" s="108">
        <f t="shared" si="5"/>
        <v>-555</v>
      </c>
      <c r="BI20" s="109">
        <f t="shared" si="7"/>
        <v>-16.649999999999999</v>
      </c>
    </row>
    <row r="21" spans="1:61" s="2" customFormat="1" ht="14.25" customHeight="1">
      <c r="A21" s="188" t="s">
        <v>130</v>
      </c>
      <c r="B21" s="187" t="s">
        <v>65</v>
      </c>
      <c r="C21" s="40" t="s">
        <v>14</v>
      </c>
      <c r="D21" s="43"/>
      <c r="E21" s="45"/>
      <c r="F21" s="46"/>
      <c r="G21" s="47"/>
      <c r="H21" s="44"/>
      <c r="I21" s="44"/>
      <c r="J21" s="53">
        <v>41806</v>
      </c>
      <c r="K21" s="54">
        <v>22</v>
      </c>
      <c r="L21" s="54">
        <v>22</v>
      </c>
      <c r="M21" s="54">
        <v>0</v>
      </c>
      <c r="N21" s="55">
        <v>6810</v>
      </c>
      <c r="O21" s="56">
        <v>250</v>
      </c>
      <c r="P21" s="56"/>
      <c r="Q21" s="61"/>
      <c r="R21" s="71"/>
      <c r="S21" s="71"/>
      <c r="T21" s="67"/>
      <c r="U21" s="68"/>
      <c r="V21" s="69"/>
      <c r="W21" s="54"/>
      <c r="X21" s="70"/>
      <c r="Y21" s="74">
        <v>0</v>
      </c>
      <c r="Z21" s="75">
        <v>0</v>
      </c>
      <c r="AA21" s="75"/>
      <c r="AB21" s="76">
        <f t="shared" ref="AB21:AB22" si="11">ROUND((24*Y21+32.2*Z21+48.3*AA21),2)</f>
        <v>0</v>
      </c>
      <c r="AC21" s="70"/>
      <c r="AD21" s="67"/>
      <c r="AE21" s="69"/>
      <c r="AF21" s="69"/>
      <c r="AG21" s="69"/>
      <c r="AH21" s="69">
        <v>1.5</v>
      </c>
      <c r="AI21" s="83"/>
      <c r="AJ21" s="88"/>
      <c r="AK21" s="70"/>
      <c r="AL21" s="84"/>
      <c r="AM21" s="87"/>
      <c r="AN21" s="86">
        <f>150+100</f>
        <v>250</v>
      </c>
      <c r="AO21" s="78">
        <f t="shared" si="0"/>
        <v>7310</v>
      </c>
      <c r="AP21" s="94"/>
      <c r="AQ21" s="95">
        <v>544.79999999999995</v>
      </c>
      <c r="AR21" s="95">
        <v>34.049999999999997</v>
      </c>
      <c r="AS21" s="95">
        <v>545</v>
      </c>
      <c r="AT21" s="95">
        <f>136.2+7</f>
        <v>143.19999999999999</v>
      </c>
      <c r="AU21" s="95">
        <f t="shared" si="8"/>
        <v>1267.05</v>
      </c>
      <c r="AV21" s="95"/>
      <c r="AW21" s="95"/>
      <c r="AX21" s="95"/>
      <c r="AY21" s="95"/>
      <c r="AZ21" s="95"/>
      <c r="BA21" s="95">
        <f t="shared" si="1"/>
        <v>0</v>
      </c>
      <c r="BB21" s="99">
        <f t="shared" si="2"/>
        <v>31.29</v>
      </c>
      <c r="BC21" s="89">
        <f t="shared" si="9"/>
        <v>6011.66</v>
      </c>
      <c r="BF21" s="108">
        <f t="shared" si="3"/>
        <v>6042.95</v>
      </c>
      <c r="BG21" s="108" t="str">
        <f t="shared" si="4"/>
        <v>1043</v>
      </c>
      <c r="BH21" s="108">
        <f t="shared" si="5"/>
        <v>1043</v>
      </c>
      <c r="BI21" s="109">
        <f t="shared" si="7"/>
        <v>31.29</v>
      </c>
    </row>
    <row r="22" spans="1:61" s="2" customFormat="1" ht="14.25" customHeight="1">
      <c r="A22" s="188" t="s">
        <v>131</v>
      </c>
      <c r="B22" s="187" t="s">
        <v>66</v>
      </c>
      <c r="C22" s="40" t="s">
        <v>14</v>
      </c>
      <c r="D22" s="43"/>
      <c r="E22" s="45"/>
      <c r="F22" s="46"/>
      <c r="G22" s="47"/>
      <c r="H22" s="44"/>
      <c r="I22" s="44"/>
      <c r="J22" s="53">
        <v>42555</v>
      </c>
      <c r="K22" s="54">
        <v>22</v>
      </c>
      <c r="L22" s="54">
        <v>22</v>
      </c>
      <c r="M22" s="54">
        <v>0</v>
      </c>
      <c r="N22" s="55">
        <v>6810</v>
      </c>
      <c r="O22" s="56">
        <v>150</v>
      </c>
      <c r="P22" s="56"/>
      <c r="Q22" s="61"/>
      <c r="R22" s="71"/>
      <c r="S22" s="71"/>
      <c r="T22" s="67"/>
      <c r="U22" s="68"/>
      <c r="V22" s="69"/>
      <c r="W22" s="54"/>
      <c r="X22" s="70"/>
      <c r="Y22" s="74">
        <v>8</v>
      </c>
      <c r="Z22" s="75">
        <v>0</v>
      </c>
      <c r="AA22" s="75"/>
      <c r="AB22" s="76">
        <f t="shared" si="11"/>
        <v>192</v>
      </c>
      <c r="AC22" s="70"/>
      <c r="AD22" s="67"/>
      <c r="AE22" s="69"/>
      <c r="AF22" s="69"/>
      <c r="AG22" s="69"/>
      <c r="AH22" s="69"/>
      <c r="AI22" s="83"/>
      <c r="AJ22" s="88"/>
      <c r="AK22" s="70"/>
      <c r="AL22" s="84"/>
      <c r="AM22" s="87"/>
      <c r="AN22" s="86">
        <f>150+100</f>
        <v>250</v>
      </c>
      <c r="AO22" s="78">
        <f t="shared" si="0"/>
        <v>7402</v>
      </c>
      <c r="AP22" s="94">
        <v>247</v>
      </c>
      <c r="AQ22" s="95">
        <v>544.79999999999995</v>
      </c>
      <c r="AR22" s="95">
        <v>34.049999999999997</v>
      </c>
      <c r="AS22" s="95">
        <v>545</v>
      </c>
      <c r="AT22" s="95">
        <f>136.2+7</f>
        <v>143.19999999999999</v>
      </c>
      <c r="AU22" s="95">
        <f t="shared" si="8"/>
        <v>1267.05</v>
      </c>
      <c r="AV22" s="95"/>
      <c r="AW22" s="95">
        <v>500</v>
      </c>
      <c r="AX22" s="95">
        <v>0</v>
      </c>
      <c r="AY22" s="95"/>
      <c r="AZ22" s="95"/>
      <c r="BA22" s="95">
        <f t="shared" si="1"/>
        <v>500</v>
      </c>
      <c r="BB22" s="99">
        <f t="shared" si="2"/>
        <v>19.05</v>
      </c>
      <c r="BC22" s="89">
        <f t="shared" si="9"/>
        <v>5868.9</v>
      </c>
      <c r="BF22" s="108">
        <f t="shared" si="3"/>
        <v>6134.95</v>
      </c>
      <c r="BG22" s="108" t="str">
        <f t="shared" si="4"/>
        <v>1135</v>
      </c>
      <c r="BH22" s="108">
        <f t="shared" si="5"/>
        <v>635</v>
      </c>
      <c r="BI22" s="109">
        <f t="shared" si="7"/>
        <v>19.05</v>
      </c>
    </row>
    <row r="23" spans="1:61" s="179" customFormat="1" ht="14.25" customHeight="1">
      <c r="A23" s="188" t="s">
        <v>132</v>
      </c>
      <c r="B23" s="187" t="s">
        <v>68</v>
      </c>
      <c r="C23" s="150" t="s">
        <v>14</v>
      </c>
      <c r="D23" s="151"/>
      <c r="E23" s="152"/>
      <c r="F23" s="153"/>
      <c r="G23" s="154"/>
      <c r="H23" s="155"/>
      <c r="I23" s="155"/>
      <c r="J23" s="156">
        <v>39990</v>
      </c>
      <c r="K23" s="157">
        <v>22</v>
      </c>
      <c r="L23" s="157">
        <v>22</v>
      </c>
      <c r="M23" s="157">
        <v>0</v>
      </c>
      <c r="N23" s="158">
        <v>2780</v>
      </c>
      <c r="O23" s="159">
        <v>400</v>
      </c>
      <c r="P23" s="159">
        <v>100</v>
      </c>
      <c r="Q23" s="160"/>
      <c r="R23" s="161">
        <v>500</v>
      </c>
      <c r="S23" s="161"/>
      <c r="T23" s="162"/>
      <c r="U23" s="163">
        <v>200</v>
      </c>
      <c r="V23" s="164"/>
      <c r="W23" s="157"/>
      <c r="X23" s="165">
        <v>115</v>
      </c>
      <c r="Y23" s="166">
        <v>38</v>
      </c>
      <c r="Z23" s="167">
        <v>40</v>
      </c>
      <c r="AA23" s="167"/>
      <c r="AB23" s="168">
        <f>ROUND((20.3*Y23+27*Z23+40.5*AA23),2)</f>
        <v>1851.4</v>
      </c>
      <c r="AC23" s="165">
        <v>200</v>
      </c>
      <c r="AD23" s="162"/>
      <c r="AE23" s="164"/>
      <c r="AF23" s="164"/>
      <c r="AG23" s="164"/>
      <c r="AH23" s="164"/>
      <c r="AI23" s="169"/>
      <c r="AJ23" s="170">
        <f>400+25</f>
        <v>425</v>
      </c>
      <c r="AK23" s="165"/>
      <c r="AL23" s="171"/>
      <c r="AM23" s="172"/>
      <c r="AN23" s="173">
        <f>200+50</f>
        <v>250</v>
      </c>
      <c r="AO23" s="174">
        <f t="shared" si="0"/>
        <v>6821.4</v>
      </c>
      <c r="AP23" s="175"/>
      <c r="AQ23" s="176">
        <v>242.4</v>
      </c>
      <c r="AR23" s="176">
        <v>15.15</v>
      </c>
      <c r="AS23" s="176">
        <v>243</v>
      </c>
      <c r="AT23" s="176">
        <v>67.599999999999994</v>
      </c>
      <c r="AU23" s="176">
        <f t="shared" si="8"/>
        <v>568.15</v>
      </c>
      <c r="AV23" s="176">
        <v>2500</v>
      </c>
      <c r="AW23" s="176"/>
      <c r="AX23" s="176"/>
      <c r="AY23" s="176"/>
      <c r="AZ23" s="176"/>
      <c r="BA23" s="176">
        <f t="shared" si="1"/>
        <v>2500</v>
      </c>
      <c r="BB23" s="177">
        <v>0</v>
      </c>
      <c r="BC23" s="178">
        <f t="shared" si="9"/>
        <v>6253.25</v>
      </c>
      <c r="BF23" s="180">
        <f t="shared" si="3"/>
        <v>6253.25</v>
      </c>
      <c r="BG23" s="180" t="str">
        <f t="shared" si="4"/>
        <v>1253</v>
      </c>
      <c r="BH23" s="180">
        <f t="shared" si="5"/>
        <v>-1247</v>
      </c>
      <c r="BI23" s="109">
        <f t="shared" si="7"/>
        <v>-37.409999999999997</v>
      </c>
    </row>
    <row r="24" spans="1:61" s="2" customFormat="1" ht="14.25" customHeight="1">
      <c r="A24" s="190" t="s">
        <v>67</v>
      </c>
      <c r="B24" s="187" t="s">
        <v>69</v>
      </c>
      <c r="C24" s="40" t="s">
        <v>14</v>
      </c>
      <c r="D24" s="43"/>
      <c r="E24" s="45"/>
      <c r="F24" s="46"/>
      <c r="G24" s="47"/>
      <c r="H24" s="44"/>
      <c r="I24" s="44"/>
      <c r="J24" s="53">
        <v>37705</v>
      </c>
      <c r="K24" s="54">
        <v>22</v>
      </c>
      <c r="L24" s="54">
        <v>22</v>
      </c>
      <c r="M24" s="54">
        <v>0</v>
      </c>
      <c r="N24" s="55">
        <v>2710</v>
      </c>
      <c r="O24" s="56">
        <v>400</v>
      </c>
      <c r="P24" s="56">
        <v>100</v>
      </c>
      <c r="Q24" s="61"/>
      <c r="R24" s="71"/>
      <c r="S24" s="71"/>
      <c r="T24" s="67"/>
      <c r="U24" s="68">
        <v>300</v>
      </c>
      <c r="V24" s="69"/>
      <c r="W24" s="54"/>
      <c r="X24" s="70">
        <v>120</v>
      </c>
      <c r="Y24" s="74">
        <v>48</v>
      </c>
      <c r="Z24" s="75">
        <v>40</v>
      </c>
      <c r="AA24" s="75"/>
      <c r="AB24" s="76">
        <f t="shared" ref="AB24:AB27" si="12">ROUND((17.4*Y24+23.2*Z24+34.8*AA24),2)</f>
        <v>1763.2</v>
      </c>
      <c r="AC24" s="70">
        <v>200</v>
      </c>
      <c r="AD24" s="67"/>
      <c r="AE24" s="69"/>
      <c r="AF24" s="69"/>
      <c r="AG24" s="69"/>
      <c r="AH24" s="69"/>
      <c r="AI24" s="83"/>
      <c r="AJ24" s="88">
        <f>100+75</f>
        <v>175</v>
      </c>
      <c r="AK24" s="70"/>
      <c r="AL24" s="84"/>
      <c r="AM24" s="87"/>
      <c r="AN24" s="86"/>
      <c r="AO24" s="78">
        <f t="shared" si="0"/>
        <v>5768.2</v>
      </c>
      <c r="AP24" s="94"/>
      <c r="AQ24" s="95">
        <v>242.4</v>
      </c>
      <c r="AR24" s="95">
        <v>15.15</v>
      </c>
      <c r="AS24" s="95">
        <v>243</v>
      </c>
      <c r="AT24" s="95">
        <v>67.599999999999994</v>
      </c>
      <c r="AU24" s="95">
        <f t="shared" si="8"/>
        <v>568.15</v>
      </c>
      <c r="AV24" s="95">
        <v>500</v>
      </c>
      <c r="AW24" s="95"/>
      <c r="AX24" s="95"/>
      <c r="AY24" s="95">
        <v>1000</v>
      </c>
      <c r="AZ24" s="95"/>
      <c r="BA24" s="95">
        <f t="shared" si="1"/>
        <v>1500</v>
      </c>
      <c r="BB24" s="99">
        <v>0</v>
      </c>
      <c r="BC24" s="89">
        <f t="shared" si="9"/>
        <v>5200.05</v>
      </c>
      <c r="BF24" s="108">
        <f t="shared" si="3"/>
        <v>5200.05</v>
      </c>
      <c r="BG24" s="108" t="str">
        <f t="shared" si="4"/>
        <v>200</v>
      </c>
      <c r="BH24" s="108">
        <f t="shared" si="5"/>
        <v>-1300</v>
      </c>
      <c r="BI24" s="109">
        <f t="shared" si="7"/>
        <v>-39</v>
      </c>
    </row>
    <row r="25" spans="1:61" s="2" customFormat="1" ht="14.25" customHeight="1">
      <c r="A25" s="188" t="s">
        <v>133</v>
      </c>
      <c r="B25" s="187" t="s">
        <v>71</v>
      </c>
      <c r="C25" s="40" t="s">
        <v>14</v>
      </c>
      <c r="D25" s="43"/>
      <c r="E25" s="45"/>
      <c r="F25" s="46"/>
      <c r="G25" s="47"/>
      <c r="H25" s="44"/>
      <c r="I25" s="44"/>
      <c r="J25" s="53">
        <v>40585</v>
      </c>
      <c r="K25" s="54">
        <v>22</v>
      </c>
      <c r="L25" s="54">
        <v>22</v>
      </c>
      <c r="M25" s="54">
        <v>0</v>
      </c>
      <c r="N25" s="55">
        <v>2710</v>
      </c>
      <c r="O25" s="56">
        <v>300</v>
      </c>
      <c r="P25" s="56">
        <v>100</v>
      </c>
      <c r="Q25" s="61"/>
      <c r="R25" s="71"/>
      <c r="S25" s="71"/>
      <c r="T25" s="67"/>
      <c r="U25" s="68">
        <v>300</v>
      </c>
      <c r="V25" s="69"/>
      <c r="W25" s="54"/>
      <c r="X25" s="70">
        <v>80</v>
      </c>
      <c r="Y25" s="74">
        <v>66.5</v>
      </c>
      <c r="Z25" s="75">
        <v>40</v>
      </c>
      <c r="AA25" s="75"/>
      <c r="AB25" s="76">
        <f t="shared" si="12"/>
        <v>2085.1</v>
      </c>
      <c r="AC25" s="70">
        <v>200</v>
      </c>
      <c r="AD25" s="67"/>
      <c r="AE25" s="69"/>
      <c r="AF25" s="69"/>
      <c r="AG25" s="69"/>
      <c r="AH25" s="69"/>
      <c r="AI25" s="83"/>
      <c r="AJ25" s="88">
        <v>20</v>
      </c>
      <c r="AK25" s="70"/>
      <c r="AL25" s="84"/>
      <c r="AM25" s="87"/>
      <c r="AN25" s="86"/>
      <c r="AO25" s="78">
        <f t="shared" si="0"/>
        <v>5795.1</v>
      </c>
      <c r="AP25" s="94"/>
      <c r="AQ25" s="95">
        <v>242.4</v>
      </c>
      <c r="AR25" s="95">
        <v>15.15</v>
      </c>
      <c r="AS25" s="95">
        <v>243</v>
      </c>
      <c r="AT25" s="95">
        <v>67.599999999999994</v>
      </c>
      <c r="AU25" s="95">
        <f t="shared" si="8"/>
        <v>568.15</v>
      </c>
      <c r="AV25" s="95">
        <v>1500</v>
      </c>
      <c r="AW25" s="95"/>
      <c r="AX25" s="95"/>
      <c r="AY25" s="95"/>
      <c r="AZ25" s="95"/>
      <c r="BA25" s="95">
        <f t="shared" si="1"/>
        <v>1500</v>
      </c>
      <c r="BB25" s="99">
        <v>0</v>
      </c>
      <c r="BC25" s="89">
        <f t="shared" si="9"/>
        <v>5226.9500000000007</v>
      </c>
      <c r="BF25" s="108">
        <f t="shared" si="3"/>
        <v>5226.9500000000007</v>
      </c>
      <c r="BG25" s="108" t="str">
        <f t="shared" ref="BG25:BG28" si="13">TEXT(BF25-$BF$1,"0;")</f>
        <v>227</v>
      </c>
      <c r="BH25" s="108">
        <f t="shared" si="5"/>
        <v>-1273</v>
      </c>
      <c r="BI25" s="107">
        <f t="shared" si="7"/>
        <v>-38.19</v>
      </c>
    </row>
    <row r="26" spans="1:61" s="2" customFormat="1" ht="14.25" customHeight="1">
      <c r="A26" s="190" t="s">
        <v>70</v>
      </c>
      <c r="B26" s="187" t="s">
        <v>72</v>
      </c>
      <c r="C26" s="40" t="s">
        <v>14</v>
      </c>
      <c r="D26" s="43"/>
      <c r="E26" s="45"/>
      <c r="F26" s="46"/>
      <c r="G26" s="47"/>
      <c r="H26" s="44"/>
      <c r="I26" s="44"/>
      <c r="J26" s="53">
        <v>41267</v>
      </c>
      <c r="K26" s="54">
        <v>22</v>
      </c>
      <c r="L26" s="54">
        <v>22</v>
      </c>
      <c r="M26" s="54">
        <v>0</v>
      </c>
      <c r="N26" s="55">
        <v>2710</v>
      </c>
      <c r="O26" s="56">
        <v>200</v>
      </c>
      <c r="P26" s="56">
        <v>100</v>
      </c>
      <c r="Q26" s="61"/>
      <c r="R26" s="71"/>
      <c r="S26" s="71"/>
      <c r="T26" s="67"/>
      <c r="U26" s="68">
        <v>300</v>
      </c>
      <c r="V26" s="69"/>
      <c r="W26" s="54"/>
      <c r="X26" s="70">
        <v>110</v>
      </c>
      <c r="Y26" s="74">
        <v>48</v>
      </c>
      <c r="Z26" s="75">
        <v>42</v>
      </c>
      <c r="AA26" s="75"/>
      <c r="AB26" s="76">
        <f t="shared" si="12"/>
        <v>1809.6</v>
      </c>
      <c r="AC26" s="70">
        <v>200</v>
      </c>
      <c r="AD26" s="67"/>
      <c r="AE26" s="69"/>
      <c r="AF26" s="69"/>
      <c r="AG26" s="69"/>
      <c r="AH26" s="69"/>
      <c r="AI26" s="83"/>
      <c r="AJ26" s="88">
        <f>140+60</f>
        <v>200</v>
      </c>
      <c r="AK26" s="70"/>
      <c r="AL26" s="84"/>
      <c r="AM26" s="87"/>
      <c r="AN26" s="86"/>
      <c r="AO26" s="78">
        <f t="shared" si="0"/>
        <v>5629.6</v>
      </c>
      <c r="AP26" s="94"/>
      <c r="AQ26" s="95">
        <v>242.4</v>
      </c>
      <c r="AR26" s="95">
        <v>15.15</v>
      </c>
      <c r="AS26" s="95">
        <v>243</v>
      </c>
      <c r="AT26" s="95">
        <v>67.599999999999994</v>
      </c>
      <c r="AU26" s="95">
        <f t="shared" si="8"/>
        <v>568.15</v>
      </c>
      <c r="AV26" s="95">
        <v>3000</v>
      </c>
      <c r="AW26" s="95"/>
      <c r="AX26" s="95"/>
      <c r="AY26" s="95"/>
      <c r="AZ26" s="95"/>
      <c r="BA26" s="95">
        <f t="shared" si="1"/>
        <v>3000</v>
      </c>
      <c r="BB26" s="99">
        <v>0</v>
      </c>
      <c r="BC26" s="89">
        <f t="shared" si="9"/>
        <v>5061.4500000000007</v>
      </c>
      <c r="BF26" s="108">
        <f t="shared" si="3"/>
        <v>5061.4500000000007</v>
      </c>
      <c r="BG26" s="108" t="str">
        <f t="shared" si="13"/>
        <v>61</v>
      </c>
      <c r="BH26" s="108">
        <f t="shared" si="5"/>
        <v>-2939</v>
      </c>
      <c r="BI26" s="107">
        <f t="shared" si="7"/>
        <v>-88.17</v>
      </c>
    </row>
    <row r="27" spans="1:61" s="2" customFormat="1" ht="14.25" customHeight="1">
      <c r="A27" s="188" t="s">
        <v>134</v>
      </c>
      <c r="B27" s="187" t="s">
        <v>73</v>
      </c>
      <c r="C27" s="40" t="s">
        <v>14</v>
      </c>
      <c r="D27" s="43"/>
      <c r="E27" s="45"/>
      <c r="F27" s="46"/>
      <c r="G27" s="47"/>
      <c r="H27" s="44"/>
      <c r="I27" s="44"/>
      <c r="J27" s="53">
        <v>42936</v>
      </c>
      <c r="K27" s="54">
        <v>22</v>
      </c>
      <c r="L27" s="54">
        <v>22</v>
      </c>
      <c r="M27" s="54">
        <v>0</v>
      </c>
      <c r="N27" s="55">
        <v>2710</v>
      </c>
      <c r="O27" s="56">
        <v>80</v>
      </c>
      <c r="P27" s="56">
        <v>100</v>
      </c>
      <c r="Q27" s="61"/>
      <c r="R27" s="71"/>
      <c r="S27" s="71"/>
      <c r="T27" s="67"/>
      <c r="U27" s="68">
        <v>300</v>
      </c>
      <c r="V27" s="69"/>
      <c r="W27" s="54"/>
      <c r="X27" s="70">
        <v>110</v>
      </c>
      <c r="Y27" s="74">
        <v>52</v>
      </c>
      <c r="Z27" s="75">
        <v>40</v>
      </c>
      <c r="AA27" s="75"/>
      <c r="AB27" s="76">
        <f t="shared" si="12"/>
        <v>1832.8</v>
      </c>
      <c r="AC27" s="70">
        <v>200</v>
      </c>
      <c r="AD27" s="67"/>
      <c r="AE27" s="69"/>
      <c r="AF27" s="69"/>
      <c r="AG27" s="69"/>
      <c r="AH27" s="69"/>
      <c r="AI27" s="83"/>
      <c r="AJ27" s="88">
        <v>60</v>
      </c>
      <c r="AK27" s="70"/>
      <c r="AL27" s="84"/>
      <c r="AM27" s="87"/>
      <c r="AN27" s="86"/>
      <c r="AO27" s="78">
        <f t="shared" si="0"/>
        <v>5392.8</v>
      </c>
      <c r="AP27" s="94"/>
      <c r="AQ27" s="95">
        <v>242.4</v>
      </c>
      <c r="AR27" s="95">
        <v>15.15</v>
      </c>
      <c r="AS27" s="95">
        <v>243</v>
      </c>
      <c r="AT27" s="95">
        <v>67.599999999999994</v>
      </c>
      <c r="AU27" s="95">
        <f t="shared" si="8"/>
        <v>568.15</v>
      </c>
      <c r="AV27" s="95"/>
      <c r="AW27" s="95"/>
      <c r="AX27" s="95"/>
      <c r="AY27" s="95"/>
      <c r="AZ27" s="95"/>
      <c r="BA27" s="95">
        <f t="shared" si="1"/>
        <v>0</v>
      </c>
      <c r="BB27" s="99">
        <f t="shared" si="2"/>
        <v>0</v>
      </c>
      <c r="BC27" s="89">
        <f t="shared" si="9"/>
        <v>4824.6500000000005</v>
      </c>
      <c r="BF27" s="108">
        <f t="shared" si="3"/>
        <v>4824.6500000000005</v>
      </c>
      <c r="BG27" s="108" t="str">
        <f t="shared" si="13"/>
        <v/>
      </c>
      <c r="BH27" s="108">
        <f t="shared" si="5"/>
        <v>0</v>
      </c>
      <c r="BI27" s="107">
        <f t="shared" si="7"/>
        <v>0</v>
      </c>
    </row>
    <row r="28" spans="1:61" s="2" customFormat="1" ht="14.25" customHeight="1">
      <c r="A28" s="145"/>
      <c r="B28" s="39"/>
      <c r="C28" s="40"/>
      <c r="D28" s="36"/>
      <c r="E28" s="34"/>
      <c r="F28" s="41"/>
      <c r="G28" s="37"/>
      <c r="H28" s="42"/>
      <c r="I28" s="42"/>
      <c r="J28" s="53"/>
      <c r="K28" s="54"/>
      <c r="L28" s="54"/>
      <c r="M28" s="54"/>
      <c r="N28" s="60"/>
      <c r="O28" s="56"/>
      <c r="P28" s="56"/>
      <c r="Q28" s="61"/>
      <c r="R28" s="71"/>
      <c r="S28" s="71"/>
      <c r="T28" s="67"/>
      <c r="U28" s="68"/>
      <c r="V28" s="69"/>
      <c r="W28" s="54"/>
      <c r="X28" s="70"/>
      <c r="Y28" s="74"/>
      <c r="Z28" s="75"/>
      <c r="AA28" s="75"/>
      <c r="AB28" s="76"/>
      <c r="AC28" s="70"/>
      <c r="AD28" s="67"/>
      <c r="AE28" s="69"/>
      <c r="AF28" s="69"/>
      <c r="AG28" s="69"/>
      <c r="AH28" s="69"/>
      <c r="AI28" s="83"/>
      <c r="AJ28" s="88"/>
      <c r="AK28" s="70"/>
      <c r="AL28" s="84"/>
      <c r="AM28" s="87"/>
      <c r="AN28" s="86"/>
      <c r="AO28" s="78"/>
      <c r="AP28" s="94"/>
      <c r="AQ28" s="95"/>
      <c r="AR28" s="95"/>
      <c r="AS28" s="95"/>
      <c r="AT28" s="95"/>
      <c r="AU28" s="95"/>
      <c r="AV28" s="95"/>
      <c r="AW28" s="95"/>
      <c r="AX28" s="95"/>
      <c r="AY28" s="95"/>
      <c r="AZ28" s="95"/>
      <c r="BA28" s="95"/>
      <c r="BB28" s="100"/>
      <c r="BC28" s="89"/>
      <c r="BF28" s="108">
        <f t="shared" si="3"/>
        <v>0</v>
      </c>
      <c r="BG28" s="108" t="str">
        <f t="shared" si="13"/>
        <v/>
      </c>
      <c r="BH28" s="108"/>
      <c r="BI28" s="107">
        <f t="shared" si="7"/>
        <v>0</v>
      </c>
    </row>
    <row r="29" spans="1:61" s="2" customFormat="1" ht="14.25" customHeight="1">
      <c r="A29" s="146" t="s">
        <v>74</v>
      </c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8"/>
      <c r="N29" s="55">
        <f>SUM(N3:N27)</f>
        <v>143707</v>
      </c>
      <c r="O29" s="61">
        <f>SUM(O3:O28)</f>
        <v>4890</v>
      </c>
      <c r="P29" s="61">
        <f t="shared" ref="P29:U29" si="14">SUM(P3:P28)</f>
        <v>1100</v>
      </c>
      <c r="Q29" s="61">
        <f t="shared" si="14"/>
        <v>0</v>
      </c>
      <c r="R29" s="61">
        <f t="shared" si="14"/>
        <v>500</v>
      </c>
      <c r="S29" s="61">
        <f t="shared" si="14"/>
        <v>1600</v>
      </c>
      <c r="T29" s="70">
        <f t="shared" si="14"/>
        <v>1200</v>
      </c>
      <c r="U29" s="70">
        <f t="shared" si="14"/>
        <v>3050</v>
      </c>
      <c r="V29" s="70">
        <f>SUM(V4:V11)</f>
        <v>0</v>
      </c>
      <c r="W29" s="70">
        <f>SUM(W4:W11)</f>
        <v>0</v>
      </c>
      <c r="X29" s="70">
        <f>SUM(X4:X28)</f>
        <v>535</v>
      </c>
      <c r="Y29" s="54">
        <f>SUM(Y3:Y28)</f>
        <v>461</v>
      </c>
      <c r="Z29" s="69">
        <f>SUM(Z3:Z28)</f>
        <v>239</v>
      </c>
      <c r="AA29" s="69">
        <f>SUM(AA3:AA28)</f>
        <v>0</v>
      </c>
      <c r="AB29" s="78">
        <f>SUM(AB3:AB28)</f>
        <v>14235.000000000002</v>
      </c>
      <c r="AC29" s="70">
        <f>SUM(AC3:AC28)</f>
        <v>2200</v>
      </c>
      <c r="AD29" s="70">
        <f>SUM(AD3:AD17)</f>
        <v>0</v>
      </c>
      <c r="AE29" s="70">
        <f>SUM(AE3:AE27)</f>
        <v>0</v>
      </c>
      <c r="AF29" s="69">
        <f>SUM(AF3:AF28)</f>
        <v>0</v>
      </c>
      <c r="AG29" s="70">
        <f>SUM(AG4:AG10)</f>
        <v>0</v>
      </c>
      <c r="AH29" s="78">
        <f>SUM(AH3:AH28)</f>
        <v>5.5</v>
      </c>
      <c r="AI29" s="70">
        <f>SUM(AI3:AI28)</f>
        <v>40</v>
      </c>
      <c r="AJ29" s="70">
        <f>SUM(AJ3:AJ28)</f>
        <v>1910</v>
      </c>
      <c r="AK29" s="70">
        <f>SUM(AK4:AK10)</f>
        <v>0</v>
      </c>
      <c r="AL29" s="70">
        <f>SUM(AL4:AL10)</f>
        <v>0</v>
      </c>
      <c r="AM29" s="70">
        <f t="shared" ref="AM29:AW29" si="15">SUM(AM3:AM28)</f>
        <v>0</v>
      </c>
      <c r="AN29" s="70">
        <f t="shared" si="15"/>
        <v>3850</v>
      </c>
      <c r="AO29" s="78">
        <f t="shared" si="15"/>
        <v>178737</v>
      </c>
      <c r="AP29" s="77">
        <f t="shared" si="15"/>
        <v>1060</v>
      </c>
      <c r="AQ29" s="96">
        <f t="shared" si="15"/>
        <v>10788.959999999994</v>
      </c>
      <c r="AR29" s="78">
        <f t="shared" si="15"/>
        <v>674.3099999999996</v>
      </c>
      <c r="AS29" s="78">
        <f t="shared" si="15"/>
        <v>11216</v>
      </c>
      <c r="AT29" s="78">
        <f t="shared" si="15"/>
        <v>2865.2399999999984</v>
      </c>
      <c r="AU29" s="78">
        <f t="shared" si="15"/>
        <v>25544.510000000006</v>
      </c>
      <c r="AV29" s="69">
        <f t="shared" si="15"/>
        <v>19500</v>
      </c>
      <c r="AW29" s="69">
        <f t="shared" si="15"/>
        <v>2500</v>
      </c>
      <c r="AX29" s="69">
        <f>SUM(AX4:AX11)</f>
        <v>0</v>
      </c>
      <c r="AY29" s="69">
        <f>SUM(AY3:AY28)</f>
        <v>8500</v>
      </c>
      <c r="AZ29" s="69">
        <f>SUM(AZ4:AZ11)</f>
        <v>0</v>
      </c>
      <c r="BA29" s="78">
        <f>SUM(BA3:BA28)</f>
        <v>30500</v>
      </c>
      <c r="BB29" s="101">
        <f>SUM(BB3:BB28)</f>
        <v>2005.5860000000002</v>
      </c>
      <c r="BC29" s="78">
        <f>SUM(BC3:BC28)</f>
        <v>150126.90400000004</v>
      </c>
      <c r="BF29" s="107">
        <f>SUM(BF3:BF28)</f>
        <v>153192.49000000002</v>
      </c>
      <c r="BG29" s="107">
        <f>SUM(BG3:BG28)</f>
        <v>0</v>
      </c>
      <c r="BH29" s="107">
        <f t="shared" ref="BH29:BI29" si="16">SUM(BH3:BH28)</f>
        <v>12372</v>
      </c>
      <c r="BI29" s="107">
        <f t="shared" si="16"/>
        <v>1346.0359999999998</v>
      </c>
    </row>
    <row r="30" spans="1:61" s="2" customFormat="1" ht="14.25" customHeight="1">
      <c r="A30" s="4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62"/>
      <c r="O30" s="62"/>
      <c r="P30" s="62"/>
      <c r="Q30" s="62"/>
      <c r="R30" s="62"/>
      <c r="S30" s="62"/>
      <c r="T30" s="48"/>
      <c r="U30" s="28"/>
      <c r="V30" s="28"/>
      <c r="W30" s="28"/>
      <c r="X30" s="19"/>
      <c r="Y30" s="79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97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</row>
    <row r="31" spans="1:61" s="2" customFormat="1" ht="14.25" customHeight="1">
      <c r="A31" s="48"/>
      <c r="B31" s="28"/>
      <c r="C31" s="185" t="s">
        <v>1</v>
      </c>
      <c r="D31" s="184" t="s">
        <v>2</v>
      </c>
      <c r="E31" s="28"/>
      <c r="F31" s="28"/>
      <c r="G31" s="28"/>
      <c r="H31" s="28"/>
      <c r="I31" s="28"/>
      <c r="J31" s="28"/>
      <c r="K31" s="28"/>
      <c r="L31" s="28"/>
      <c r="M31" s="28"/>
      <c r="N31" s="62"/>
      <c r="O31" s="62"/>
      <c r="P31" s="62"/>
      <c r="Q31" s="62"/>
      <c r="R31" s="62"/>
      <c r="S31" s="62"/>
      <c r="T31" s="48"/>
      <c r="U31" s="28"/>
      <c r="V31" s="28"/>
      <c r="W31" s="28"/>
      <c r="X31" s="19"/>
      <c r="Y31" s="79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97"/>
      <c r="AS31" s="28"/>
      <c r="AT31" s="28"/>
      <c r="AU31" s="28"/>
      <c r="AV31" s="28"/>
      <c r="AW31" s="28"/>
      <c r="AX31" s="28"/>
      <c r="AY31" s="28"/>
      <c r="AZ31" s="28"/>
      <c r="BA31" s="28"/>
      <c r="BB31" s="102"/>
      <c r="BC31" s="28"/>
    </row>
    <row r="32" spans="1:61" s="2" customFormat="1" ht="14.25" customHeight="1" thickBot="1">
      <c r="A32" s="48"/>
      <c r="B32" s="28"/>
      <c r="C32" s="183" t="s">
        <v>135</v>
      </c>
      <c r="D32" s="184" t="s">
        <v>10</v>
      </c>
      <c r="E32" s="28"/>
      <c r="F32" s="28"/>
      <c r="G32" s="28"/>
      <c r="H32" s="28"/>
      <c r="I32" s="28"/>
      <c r="J32" s="28"/>
      <c r="K32" s="28"/>
      <c r="L32" s="28"/>
      <c r="M32" s="28"/>
      <c r="N32" s="62"/>
      <c r="O32" s="62"/>
      <c r="P32" s="62"/>
      <c r="Q32" s="62"/>
      <c r="R32" s="62"/>
      <c r="S32" s="62"/>
      <c r="T32" s="48"/>
      <c r="U32" s="28"/>
      <c r="V32" s="28"/>
      <c r="W32" s="28"/>
      <c r="X32" s="19"/>
      <c r="Y32" s="80"/>
      <c r="Z32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97"/>
      <c r="AS32" s="28"/>
      <c r="AT32" s="28"/>
      <c r="AU32" s="97"/>
      <c r="AV32" s="97"/>
      <c r="AW32" s="28"/>
      <c r="AX32" s="28"/>
      <c r="AY32" s="28"/>
      <c r="AZ32" s="28"/>
      <c r="BA32" s="28"/>
      <c r="BB32" s="102"/>
      <c r="BC32" s="28"/>
    </row>
    <row r="33" spans="1:55" s="2" customFormat="1" ht="14.25" customHeight="1" thickBot="1">
      <c r="A33" s="48"/>
      <c r="B33" s="28"/>
      <c r="C33" s="186" t="s">
        <v>136</v>
      </c>
      <c r="D33" s="184" t="s">
        <v>13</v>
      </c>
      <c r="E33" s="28"/>
      <c r="F33" s="28"/>
      <c r="G33" s="28"/>
      <c r="H33" s="28"/>
      <c r="I33" s="28"/>
      <c r="J33" s="28"/>
      <c r="K33" s="28"/>
      <c r="L33" s="28"/>
      <c r="M33" s="28"/>
      <c r="N33" s="62"/>
      <c r="O33" s="62"/>
      <c r="P33" s="62"/>
      <c r="Q33" s="62"/>
      <c r="R33" s="62"/>
      <c r="S33" s="62"/>
      <c r="T33" s="48"/>
      <c r="U33" s="28"/>
      <c r="V33" s="28"/>
      <c r="W33" s="28"/>
      <c r="X33" s="19"/>
      <c r="Y33" s="80"/>
      <c r="Z33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97"/>
      <c r="AS33" s="28"/>
      <c r="AT33" s="28"/>
      <c r="AU33" s="28"/>
      <c r="AV33" s="28"/>
      <c r="AW33" s="28"/>
      <c r="AX33" s="28"/>
      <c r="AY33" s="28"/>
      <c r="AZ33" s="28"/>
      <c r="BA33" s="28"/>
      <c r="BB33" s="102"/>
      <c r="BC33" s="28"/>
    </row>
    <row r="34" spans="1:55" ht="14.25" customHeight="1" thickBot="1">
      <c r="A34" s="48"/>
      <c r="B34" s="28"/>
      <c r="C34" s="186" t="s">
        <v>137</v>
      </c>
      <c r="D34" s="181" t="s">
        <v>21</v>
      </c>
      <c r="E34" s="28"/>
      <c r="F34" s="28"/>
      <c r="G34" s="28"/>
      <c r="H34" s="28"/>
      <c r="I34" s="28"/>
      <c r="J34" s="28"/>
      <c r="K34" s="28"/>
      <c r="L34" s="28"/>
      <c r="M34" s="28"/>
      <c r="N34" s="62"/>
      <c r="O34" s="62"/>
      <c r="P34" s="62"/>
      <c r="Q34" s="62"/>
      <c r="R34" s="62"/>
      <c r="S34" s="62"/>
      <c r="T34" s="48"/>
      <c r="U34" s="28"/>
      <c r="V34" s="28"/>
      <c r="W34" s="28"/>
      <c r="Y34" s="80"/>
      <c r="Z34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97"/>
      <c r="AS34" s="28"/>
      <c r="AT34" s="98"/>
      <c r="AU34" s="28"/>
      <c r="AV34" s="28"/>
      <c r="AW34" s="28"/>
      <c r="AX34" s="28"/>
      <c r="AY34" s="28"/>
      <c r="AZ34" s="28"/>
      <c r="BA34" s="28"/>
      <c r="BB34" s="28"/>
      <c r="BC34" s="28"/>
    </row>
    <row r="35" spans="1:55" ht="14.25" customHeight="1">
      <c r="A35" s="48"/>
      <c r="B35" s="28"/>
      <c r="C35" s="182" t="s">
        <v>138</v>
      </c>
      <c r="D35" s="181" t="s">
        <v>27</v>
      </c>
      <c r="E35" s="28"/>
      <c r="F35" s="28"/>
      <c r="G35" s="28"/>
      <c r="H35" s="28"/>
      <c r="I35" s="28"/>
      <c r="J35" s="28"/>
      <c r="K35" s="28"/>
      <c r="L35" s="28"/>
      <c r="M35" s="28"/>
      <c r="N35" s="62"/>
      <c r="O35" s="62"/>
      <c r="P35" s="62"/>
      <c r="Q35" s="62"/>
      <c r="R35" s="62"/>
      <c r="S35" s="62"/>
      <c r="T35" s="48"/>
      <c r="U35" s="28"/>
      <c r="V35" s="28"/>
      <c r="W35" s="28"/>
      <c r="Y35" s="80"/>
      <c r="Z35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97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</row>
    <row r="36" spans="1:55" ht="14.25" customHeight="1">
      <c r="A36" s="48"/>
      <c r="B36" s="28"/>
      <c r="C36" s="184" t="s">
        <v>30</v>
      </c>
      <c r="D36" s="181" t="s">
        <v>31</v>
      </c>
      <c r="E36" s="28"/>
      <c r="F36" s="28"/>
      <c r="G36" s="28"/>
      <c r="H36" s="28"/>
      <c r="I36" s="28"/>
      <c r="J36" s="28"/>
      <c r="K36" s="28"/>
      <c r="L36" s="28"/>
      <c r="M36" s="28"/>
      <c r="N36" s="62"/>
      <c r="O36" s="62"/>
      <c r="P36" s="62"/>
      <c r="Q36" s="62"/>
      <c r="R36" s="62"/>
      <c r="S36" s="62"/>
      <c r="T36" s="48"/>
      <c r="U36" s="28"/>
      <c r="V36" s="28"/>
      <c r="W36" s="28"/>
      <c r="Y36" s="80"/>
      <c r="Z36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97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</row>
    <row r="37" spans="1:55" ht="14.25" customHeight="1">
      <c r="A37" s="48"/>
      <c r="B37" s="28"/>
      <c r="C37" s="182" t="s">
        <v>139</v>
      </c>
      <c r="D37" s="181" t="s">
        <v>37</v>
      </c>
      <c r="E37" s="28"/>
      <c r="F37" s="28"/>
      <c r="G37" s="28"/>
      <c r="H37" s="28"/>
      <c r="I37" s="28"/>
      <c r="J37" s="28"/>
      <c r="K37" s="28"/>
      <c r="L37" s="28"/>
      <c r="M37" s="28"/>
      <c r="N37" s="62"/>
      <c r="O37" s="62"/>
      <c r="P37" s="62"/>
      <c r="Q37" s="62"/>
      <c r="R37" s="62"/>
      <c r="S37" s="62"/>
      <c r="T37" s="48"/>
      <c r="U37" s="28"/>
      <c r="V37" s="28"/>
      <c r="W37" s="28"/>
      <c r="Y37" s="79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97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</row>
    <row r="38" spans="1:55" ht="14.25" customHeight="1">
      <c r="A38" s="48"/>
      <c r="B38" s="28"/>
      <c r="C38" s="182" t="s">
        <v>140</v>
      </c>
      <c r="D38" s="181" t="s">
        <v>41</v>
      </c>
      <c r="E38" s="28"/>
      <c r="F38" s="28"/>
      <c r="G38" s="28"/>
      <c r="H38" s="28"/>
      <c r="I38" s="28"/>
      <c r="J38" s="28"/>
      <c r="K38" s="28"/>
      <c r="L38" s="28"/>
      <c r="M38" s="28"/>
      <c r="N38" s="62"/>
      <c r="O38" s="62"/>
      <c r="P38" s="62"/>
      <c r="Q38" s="62"/>
      <c r="R38" s="62"/>
      <c r="S38" s="62"/>
      <c r="T38" s="48"/>
      <c r="U38" s="28"/>
      <c r="V38" s="28"/>
      <c r="W38" s="28"/>
      <c r="Y38" s="79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97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</row>
    <row r="39" spans="1:55" ht="14.25" customHeight="1">
      <c r="A39" s="48"/>
      <c r="B39" s="28"/>
      <c r="C39" s="182" t="s">
        <v>141</v>
      </c>
      <c r="D39" s="181" t="s">
        <v>44</v>
      </c>
      <c r="E39" s="28"/>
      <c r="F39" s="28"/>
      <c r="G39" s="28"/>
      <c r="H39" s="28"/>
      <c r="I39" s="28"/>
      <c r="J39" s="28"/>
      <c r="K39" s="28"/>
      <c r="L39" s="28"/>
      <c r="M39" s="28"/>
      <c r="N39" s="62"/>
      <c r="O39" s="62"/>
      <c r="P39" s="62"/>
      <c r="Q39" s="62"/>
      <c r="R39" s="62"/>
      <c r="S39" s="62"/>
      <c r="T39" s="48"/>
      <c r="U39" s="28"/>
      <c r="V39" s="28"/>
      <c r="W39" s="28"/>
      <c r="Y39" s="79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97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</row>
    <row r="40" spans="1:55" ht="14.25" customHeight="1">
      <c r="A40" s="48"/>
      <c r="B40" s="28"/>
      <c r="C40" s="182" t="s">
        <v>124</v>
      </c>
      <c r="D40" s="181" t="s">
        <v>46</v>
      </c>
      <c r="E40" s="28"/>
      <c r="F40" s="28"/>
      <c r="G40" s="28"/>
      <c r="H40" s="28"/>
      <c r="I40" s="28"/>
      <c r="J40" s="28"/>
      <c r="K40" s="28"/>
      <c r="L40" s="28"/>
      <c r="M40" s="28"/>
      <c r="N40" s="62"/>
      <c r="O40" s="62"/>
      <c r="P40" s="62"/>
      <c r="Q40" s="62"/>
      <c r="R40" s="62"/>
      <c r="S40" s="62"/>
      <c r="T40" s="48"/>
      <c r="U40" s="28"/>
      <c r="V40" s="28"/>
      <c r="W40" s="28"/>
      <c r="Y40" s="79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97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</row>
    <row r="41" spans="1:55" ht="14.25" customHeight="1">
      <c r="A41" s="48"/>
      <c r="B41" s="28"/>
      <c r="C41" s="182" t="s">
        <v>125</v>
      </c>
      <c r="D41" s="181" t="s">
        <v>48</v>
      </c>
      <c r="E41" s="28"/>
      <c r="F41" s="28"/>
      <c r="G41" s="28"/>
      <c r="H41" s="28"/>
      <c r="I41" s="28"/>
      <c r="J41" s="28"/>
      <c r="K41" s="28"/>
      <c r="L41" s="28"/>
      <c r="M41" s="28"/>
      <c r="N41" s="62"/>
      <c r="O41" s="62"/>
      <c r="P41" s="62"/>
      <c r="Q41" s="62"/>
      <c r="R41" s="62"/>
      <c r="S41" s="62"/>
      <c r="T41" s="48"/>
      <c r="U41" s="28"/>
      <c r="V41" s="28"/>
      <c r="W41" s="28"/>
      <c r="Y41" s="79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97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</row>
    <row r="42" spans="1:55" ht="14.25" customHeight="1">
      <c r="A42" s="48"/>
      <c r="B42" s="28"/>
      <c r="C42" s="182" t="s">
        <v>142</v>
      </c>
      <c r="D42" s="181" t="s">
        <v>50</v>
      </c>
      <c r="E42" s="28"/>
      <c r="F42" s="28"/>
      <c r="G42" s="28"/>
      <c r="H42" s="28"/>
      <c r="I42" s="28"/>
      <c r="J42" s="28"/>
      <c r="K42" s="28"/>
      <c r="L42" s="28"/>
      <c r="M42" s="28"/>
      <c r="N42" s="62"/>
      <c r="O42" s="62"/>
      <c r="P42" s="62"/>
      <c r="Q42" s="62"/>
      <c r="R42" s="62"/>
      <c r="S42" s="62"/>
      <c r="T42" s="48"/>
      <c r="U42" s="28"/>
      <c r="V42" s="28"/>
      <c r="W42" s="28"/>
      <c r="Y42" s="79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97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</row>
    <row r="43" spans="1:55" ht="14.25" customHeight="1">
      <c r="A43" s="48"/>
      <c r="B43" s="28"/>
      <c r="C43" s="182" t="s">
        <v>126</v>
      </c>
      <c r="D43" s="181" t="s">
        <v>53</v>
      </c>
      <c r="E43" s="28"/>
      <c r="F43" s="28"/>
      <c r="G43" s="28"/>
      <c r="H43" s="28"/>
      <c r="I43" s="28"/>
      <c r="J43" s="28"/>
      <c r="K43" s="28"/>
      <c r="L43" s="28"/>
      <c r="M43" s="28"/>
      <c r="N43" s="62"/>
      <c r="O43" s="62"/>
      <c r="P43" s="62"/>
      <c r="Q43" s="62"/>
      <c r="R43" s="62"/>
      <c r="S43" s="62"/>
      <c r="T43" s="48"/>
      <c r="U43" s="28"/>
      <c r="V43" s="28"/>
      <c r="W43" s="28"/>
      <c r="Y43" s="79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97"/>
      <c r="AS43" s="28"/>
      <c r="AT43" s="28"/>
      <c r="AU43" s="28"/>
      <c r="AV43" s="28"/>
      <c r="AW43" s="28"/>
      <c r="AX43" s="28"/>
      <c r="AY43" s="28"/>
      <c r="AZ43" s="28"/>
      <c r="BA43" s="103"/>
      <c r="BB43" s="28"/>
      <c r="BC43" s="28"/>
    </row>
    <row r="44" spans="1:55" ht="14.25" customHeight="1">
      <c r="A44" s="48"/>
      <c r="B44" s="28"/>
      <c r="C44" s="184" t="s">
        <v>56</v>
      </c>
      <c r="D44" s="181" t="s">
        <v>57</v>
      </c>
      <c r="E44" s="28"/>
      <c r="F44" s="28"/>
      <c r="G44" s="28"/>
      <c r="H44" s="28"/>
      <c r="I44" s="28"/>
      <c r="J44" s="28"/>
      <c r="K44" s="28"/>
      <c r="L44" s="28"/>
      <c r="M44" s="28"/>
      <c r="N44" s="62"/>
      <c r="O44" s="62"/>
      <c r="P44" s="62"/>
      <c r="Q44" s="62"/>
      <c r="R44" s="62"/>
      <c r="S44" s="62"/>
      <c r="T44" s="48"/>
      <c r="U44" s="28"/>
      <c r="V44" s="28"/>
      <c r="W44" s="28"/>
      <c r="Y44" s="79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97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</row>
    <row r="45" spans="1:55" ht="14.25" customHeight="1">
      <c r="A45" s="48"/>
      <c r="B45" s="28"/>
      <c r="C45" s="183" t="s">
        <v>143</v>
      </c>
      <c r="D45" s="181" t="s">
        <v>59</v>
      </c>
      <c r="E45" s="28"/>
      <c r="F45" s="28"/>
      <c r="G45" s="28"/>
      <c r="H45" s="28"/>
      <c r="I45" s="28"/>
      <c r="J45" s="28"/>
      <c r="K45" s="28"/>
      <c r="L45" s="28"/>
      <c r="M45" s="28"/>
      <c r="N45" s="62"/>
      <c r="O45" s="62"/>
      <c r="P45" s="62"/>
      <c r="Q45" s="62"/>
      <c r="R45" s="62"/>
      <c r="S45" s="62"/>
      <c r="T45" s="48"/>
      <c r="U45" s="28"/>
      <c r="V45" s="28"/>
      <c r="W45" s="28"/>
      <c r="Y45" s="79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97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</row>
    <row r="46" spans="1:55" ht="14.25" customHeight="1">
      <c r="A46" s="48"/>
      <c r="B46" s="28"/>
      <c r="C46" s="182" t="s">
        <v>127</v>
      </c>
      <c r="D46" s="181" t="s">
        <v>61</v>
      </c>
      <c r="E46" s="28"/>
      <c r="F46" s="28"/>
      <c r="G46" s="28"/>
      <c r="H46" s="28"/>
      <c r="I46" s="28"/>
      <c r="J46" s="28"/>
      <c r="K46" s="28"/>
      <c r="L46" s="28"/>
      <c r="M46" s="28"/>
      <c r="N46" s="62"/>
      <c r="O46" s="62"/>
      <c r="P46" s="62"/>
      <c r="Q46" s="62"/>
      <c r="R46" s="62"/>
      <c r="S46" s="62"/>
      <c r="T46" s="48"/>
      <c r="U46" s="28"/>
      <c r="V46" s="28"/>
      <c r="W46" s="28"/>
      <c r="Y46" s="79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97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</row>
    <row r="47" spans="1:55" ht="14.25" customHeight="1">
      <c r="A47" s="48"/>
      <c r="B47" s="28"/>
      <c r="C47" s="184" t="s">
        <v>128</v>
      </c>
      <c r="D47" s="181" t="s">
        <v>63</v>
      </c>
      <c r="E47" s="28"/>
      <c r="F47" s="28"/>
      <c r="G47" s="28"/>
      <c r="H47" s="28"/>
      <c r="I47" s="28"/>
      <c r="J47" s="28"/>
      <c r="K47" s="28"/>
      <c r="L47" s="28"/>
      <c r="M47" s="28"/>
      <c r="N47" s="62"/>
      <c r="O47" s="62"/>
      <c r="P47" s="62"/>
      <c r="Q47" s="62"/>
      <c r="R47" s="62"/>
      <c r="S47" s="62"/>
      <c r="T47" s="48"/>
      <c r="U47" s="28"/>
      <c r="V47" s="28"/>
      <c r="W47" s="28"/>
      <c r="Y47" s="79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97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</row>
    <row r="48" spans="1:55" ht="14.25" customHeight="1">
      <c r="A48" s="48"/>
      <c r="B48" s="28"/>
      <c r="C48" s="182" t="s">
        <v>129</v>
      </c>
      <c r="D48" s="181" t="s">
        <v>64</v>
      </c>
      <c r="E48" s="28"/>
      <c r="F48" s="28"/>
      <c r="G48" s="28"/>
      <c r="H48" s="28"/>
      <c r="I48" s="28"/>
      <c r="J48" s="28"/>
      <c r="K48" s="28"/>
      <c r="L48" s="28"/>
      <c r="M48" s="28"/>
      <c r="N48" s="62"/>
      <c r="O48" s="62"/>
      <c r="P48" s="62"/>
      <c r="Q48" s="62"/>
      <c r="R48" s="62"/>
      <c r="S48" s="62"/>
      <c r="T48" s="48"/>
      <c r="U48" s="28"/>
      <c r="V48" s="28"/>
      <c r="W48" s="28"/>
      <c r="Y48" s="79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97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</row>
    <row r="49" spans="1:55" ht="14.25" customHeight="1">
      <c r="A49" s="48"/>
      <c r="B49" s="28"/>
      <c r="C49" s="182" t="s">
        <v>130</v>
      </c>
      <c r="D49" s="181" t="s">
        <v>65</v>
      </c>
      <c r="E49" s="28"/>
      <c r="F49" s="28"/>
      <c r="G49" s="28"/>
      <c r="H49" s="28"/>
      <c r="I49" s="28"/>
      <c r="J49" s="28"/>
      <c r="K49" s="28"/>
      <c r="L49" s="28"/>
      <c r="M49" s="28"/>
      <c r="N49" s="62"/>
      <c r="O49" s="62"/>
      <c r="P49" s="62"/>
      <c r="Q49" s="62"/>
      <c r="R49" s="62"/>
      <c r="S49" s="62"/>
      <c r="T49" s="48"/>
      <c r="U49" s="28"/>
      <c r="V49" s="28"/>
      <c r="W49" s="28"/>
      <c r="Y49" s="79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97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</row>
    <row r="50" spans="1:55" ht="14.25" customHeight="1">
      <c r="A50" s="48"/>
      <c r="B50" s="28"/>
      <c r="C50" s="182" t="s">
        <v>131</v>
      </c>
      <c r="D50" s="181" t="s">
        <v>66</v>
      </c>
      <c r="E50" s="28"/>
      <c r="F50" s="28"/>
      <c r="G50" s="28"/>
      <c r="H50" s="28"/>
      <c r="I50" s="28"/>
      <c r="J50" s="28"/>
      <c r="K50" s="28"/>
      <c r="L50" s="28"/>
      <c r="M50" s="28"/>
      <c r="N50" s="62"/>
      <c r="O50" s="62"/>
      <c r="P50" s="62"/>
      <c r="Q50" s="62"/>
      <c r="R50" s="62"/>
      <c r="S50" s="62"/>
      <c r="T50" s="48"/>
      <c r="U50" s="28"/>
      <c r="V50" s="28"/>
      <c r="W50" s="28"/>
      <c r="Y50" s="79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97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</row>
    <row r="51" spans="1:55" ht="14.25" customHeight="1">
      <c r="A51" s="48"/>
      <c r="B51" s="28"/>
      <c r="C51" s="182" t="s">
        <v>132</v>
      </c>
      <c r="D51" s="181" t="s">
        <v>68</v>
      </c>
      <c r="E51" s="28"/>
      <c r="F51" s="28"/>
      <c r="G51" s="28"/>
      <c r="H51" s="28"/>
      <c r="I51" s="28"/>
      <c r="J51" s="28"/>
      <c r="K51" s="28"/>
      <c r="L51" s="28"/>
      <c r="M51" s="28"/>
      <c r="N51" s="62"/>
      <c r="O51" s="62"/>
      <c r="P51" s="62"/>
      <c r="Q51" s="62"/>
      <c r="R51" s="62"/>
      <c r="S51" s="62"/>
      <c r="T51" s="48"/>
      <c r="U51" s="28"/>
      <c r="V51" s="28"/>
      <c r="W51" s="28"/>
      <c r="Y51" s="79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97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</row>
    <row r="52" spans="1:55" ht="14.25" customHeight="1">
      <c r="A52" s="48"/>
      <c r="B52" s="28"/>
      <c r="C52" s="184" t="s">
        <v>67</v>
      </c>
      <c r="D52" s="181" t="s">
        <v>69</v>
      </c>
      <c r="E52" s="28"/>
      <c r="F52" s="28"/>
      <c r="G52" s="28"/>
      <c r="H52" s="28"/>
      <c r="I52" s="28"/>
      <c r="J52" s="28"/>
      <c r="K52" s="28"/>
      <c r="L52" s="28"/>
      <c r="M52" s="28"/>
      <c r="N52" s="62"/>
      <c r="O52" s="62"/>
      <c r="P52" s="62"/>
      <c r="Q52" s="62"/>
      <c r="R52" s="62"/>
      <c r="S52" s="62"/>
      <c r="T52" s="48"/>
      <c r="U52" s="28"/>
      <c r="V52" s="28"/>
      <c r="W52" s="28"/>
      <c r="Y52" s="79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97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</row>
    <row r="53" spans="1:55" ht="14.25" customHeight="1">
      <c r="A53" s="48"/>
      <c r="B53" s="28"/>
      <c r="C53" s="182" t="s">
        <v>133</v>
      </c>
      <c r="D53" s="181" t="s">
        <v>71</v>
      </c>
      <c r="E53" s="28"/>
      <c r="F53" s="28"/>
      <c r="G53" s="28"/>
      <c r="H53" s="28"/>
      <c r="I53" s="28"/>
      <c r="J53" s="28"/>
      <c r="K53" s="28"/>
      <c r="L53" s="28"/>
      <c r="M53" s="28"/>
      <c r="N53" s="62"/>
      <c r="O53" s="62"/>
      <c r="P53" s="62"/>
      <c r="Q53" s="62"/>
      <c r="R53" s="62"/>
      <c r="S53" s="62"/>
      <c r="T53" s="48"/>
      <c r="U53" s="28"/>
      <c r="V53" s="28"/>
      <c r="W53" s="28"/>
      <c r="Y53" s="79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97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</row>
    <row r="54" spans="1:55" ht="14.25" customHeight="1">
      <c r="A54" s="48"/>
      <c r="B54" s="28"/>
      <c r="C54" s="184" t="s">
        <v>70</v>
      </c>
      <c r="D54" s="181" t="s">
        <v>72</v>
      </c>
      <c r="E54" s="28"/>
      <c r="F54" s="28"/>
      <c r="G54" s="28"/>
      <c r="H54" s="28"/>
      <c r="I54" s="28"/>
      <c r="J54" s="28"/>
      <c r="K54" s="28"/>
      <c r="L54" s="28"/>
      <c r="M54" s="28"/>
      <c r="N54" s="62"/>
      <c r="O54" s="62"/>
      <c r="P54" s="62"/>
      <c r="Q54" s="62"/>
      <c r="R54" s="62"/>
      <c r="S54" s="62"/>
      <c r="T54" s="48"/>
      <c r="U54" s="28"/>
      <c r="V54" s="28"/>
      <c r="W54" s="28"/>
      <c r="Y54" s="79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97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</row>
    <row r="55" spans="1:55" ht="14.25" customHeight="1">
      <c r="A55" s="48"/>
      <c r="B55" s="28"/>
      <c r="C55" s="182" t="s">
        <v>134</v>
      </c>
      <c r="D55" s="181" t="s">
        <v>73</v>
      </c>
      <c r="E55" s="28"/>
      <c r="F55" s="28"/>
      <c r="G55" s="28"/>
      <c r="H55" s="28"/>
      <c r="I55" s="28"/>
      <c r="J55" s="28"/>
      <c r="K55" s="28"/>
      <c r="L55" s="28"/>
      <c r="M55" s="28"/>
      <c r="N55" s="62"/>
      <c r="O55" s="62"/>
      <c r="P55" s="62"/>
      <c r="Q55" s="62"/>
      <c r="R55" s="62"/>
      <c r="S55" s="62"/>
      <c r="T55" s="48"/>
      <c r="U55" s="28"/>
      <c r="V55" s="28"/>
      <c r="W55" s="28"/>
      <c r="Y55" s="79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97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</row>
    <row r="56" spans="1:55" ht="14.25" customHeight="1">
      <c r="A56" s="4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62"/>
      <c r="O56" s="62"/>
      <c r="P56" s="62"/>
      <c r="Q56" s="62"/>
      <c r="R56" s="62"/>
      <c r="S56" s="62"/>
      <c r="T56" s="48"/>
      <c r="U56" s="28"/>
      <c r="V56" s="28"/>
      <c r="W56" s="28"/>
      <c r="Y56" s="79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97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</row>
    <row r="57" spans="1:55" ht="14.25" customHeight="1">
      <c r="A57" s="4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62"/>
      <c r="O57" s="62"/>
      <c r="P57" s="62"/>
      <c r="Q57" s="62"/>
      <c r="R57" s="62"/>
      <c r="S57" s="62"/>
      <c r="T57" s="48"/>
      <c r="U57" s="28"/>
      <c r="V57" s="28"/>
      <c r="W57" s="28"/>
      <c r="Y57" s="79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97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</row>
    <row r="58" spans="1:55" ht="14.25" customHeight="1">
      <c r="A58" s="4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62"/>
      <c r="O58" s="62"/>
      <c r="P58" s="62"/>
      <c r="Q58" s="62"/>
      <c r="R58" s="62"/>
      <c r="S58" s="62"/>
      <c r="T58" s="48"/>
      <c r="U58" s="28"/>
      <c r="V58" s="28"/>
      <c r="W58" s="28"/>
      <c r="Y58" s="79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97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</row>
    <row r="59" spans="1:55" ht="14.25" customHeight="1">
      <c r="A59" s="4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62"/>
      <c r="O59" s="62"/>
      <c r="P59" s="62"/>
      <c r="Q59" s="62"/>
      <c r="R59" s="62"/>
      <c r="S59" s="62"/>
      <c r="T59" s="48"/>
      <c r="U59" s="28"/>
      <c r="V59" s="28"/>
      <c r="W59" s="28"/>
      <c r="Y59" s="79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97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</row>
    <row r="60" spans="1:55" ht="14.25" customHeight="1">
      <c r="A60" s="4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62"/>
      <c r="O60" s="62"/>
      <c r="P60" s="62"/>
      <c r="Q60" s="62"/>
      <c r="R60" s="62"/>
      <c r="S60" s="62"/>
      <c r="T60" s="48"/>
      <c r="U60" s="28"/>
      <c r="V60" s="28"/>
      <c r="W60" s="28"/>
      <c r="Y60" s="79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97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</row>
    <row r="61" spans="1:55" ht="14.25" customHeight="1">
      <c r="A61" s="4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62"/>
      <c r="O61" s="62"/>
      <c r="P61" s="62"/>
      <c r="Q61" s="62"/>
      <c r="R61" s="62"/>
      <c r="S61" s="62"/>
      <c r="T61" s="48"/>
      <c r="U61" s="28"/>
      <c r="V61" s="28"/>
      <c r="W61" s="28"/>
      <c r="Y61" s="79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97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</row>
    <row r="62" spans="1:55" ht="14.25" customHeight="1">
      <c r="A62" s="4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62"/>
      <c r="O62" s="62"/>
      <c r="P62" s="62"/>
      <c r="Q62" s="62"/>
      <c r="R62" s="62"/>
      <c r="S62" s="62"/>
      <c r="T62" s="48"/>
      <c r="U62" s="28"/>
      <c r="V62" s="28"/>
      <c r="W62" s="28"/>
      <c r="Y62" s="79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97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</row>
    <row r="63" spans="1:55" ht="14.25" customHeight="1">
      <c r="A63" s="4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62"/>
      <c r="O63" s="62"/>
      <c r="P63" s="62"/>
      <c r="Q63" s="62"/>
      <c r="R63" s="62"/>
      <c r="S63" s="62"/>
      <c r="T63" s="48"/>
      <c r="U63" s="28"/>
      <c r="V63" s="28"/>
      <c r="W63" s="28"/>
      <c r="Y63" s="79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97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</row>
    <row r="64" spans="1:55" ht="14.25" customHeight="1">
      <c r="A64" s="4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62"/>
      <c r="O64" s="62"/>
      <c r="P64" s="62"/>
      <c r="Q64" s="62"/>
      <c r="R64" s="62"/>
      <c r="S64" s="62"/>
      <c r="T64" s="48"/>
      <c r="U64" s="28"/>
      <c r="V64" s="28"/>
      <c r="W64" s="28"/>
      <c r="Y64" s="79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97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</row>
    <row r="65" spans="1:55" ht="14.25" customHeight="1">
      <c r="A65" s="4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62"/>
      <c r="O65" s="62"/>
      <c r="P65" s="62"/>
      <c r="Q65" s="62"/>
      <c r="R65" s="62"/>
      <c r="S65" s="62"/>
      <c r="T65" s="48"/>
      <c r="U65" s="28"/>
      <c r="V65" s="28"/>
      <c r="W65" s="28"/>
      <c r="Y65" s="79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97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</row>
    <row r="66" spans="1:55" ht="14.25" customHeight="1">
      <c r="A66" s="4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62"/>
      <c r="O66" s="62"/>
      <c r="P66" s="62"/>
      <c r="Q66" s="62"/>
      <c r="R66" s="62"/>
      <c r="S66" s="62"/>
      <c r="T66" s="48"/>
      <c r="U66" s="28"/>
      <c r="V66" s="28"/>
      <c r="W66" s="28"/>
      <c r="Y66" s="79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97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</row>
    <row r="67" spans="1:55" ht="14.25" customHeight="1">
      <c r="A67" s="4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62"/>
      <c r="O67" s="62"/>
      <c r="P67" s="62"/>
      <c r="Q67" s="62"/>
      <c r="R67" s="62"/>
      <c r="S67" s="62"/>
      <c r="T67" s="48"/>
      <c r="U67" s="28"/>
      <c r="V67" s="28"/>
      <c r="W67" s="28"/>
      <c r="Y67" s="79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97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</row>
    <row r="68" spans="1:55" ht="14.25" customHeight="1">
      <c r="A68" s="4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62"/>
      <c r="O68" s="62"/>
      <c r="P68" s="62"/>
      <c r="Q68" s="62"/>
      <c r="R68" s="62"/>
      <c r="S68" s="62"/>
      <c r="T68" s="48"/>
      <c r="U68" s="28"/>
      <c r="V68" s="28"/>
      <c r="W68" s="28"/>
      <c r="Y68" s="79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97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</row>
    <row r="69" spans="1:55" ht="14.25" customHeight="1">
      <c r="A69" s="4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62"/>
      <c r="O69" s="62"/>
      <c r="P69" s="62"/>
      <c r="Q69" s="62"/>
      <c r="R69" s="62"/>
      <c r="S69" s="62"/>
      <c r="T69" s="48"/>
      <c r="U69" s="28"/>
      <c r="V69" s="28"/>
      <c r="W69" s="28"/>
      <c r="Y69" s="79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97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</row>
    <row r="70" spans="1:55" ht="14.25" customHeight="1">
      <c r="A70" s="4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62"/>
      <c r="O70" s="62"/>
      <c r="P70" s="62"/>
      <c r="Q70" s="62"/>
      <c r="R70" s="62"/>
      <c r="S70" s="62"/>
      <c r="T70" s="48"/>
      <c r="U70" s="28"/>
      <c r="V70" s="28"/>
      <c r="W70" s="28"/>
      <c r="Y70" s="79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97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</row>
    <row r="71" spans="1:55" ht="14.25" customHeight="1">
      <c r="A71" s="4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62"/>
      <c r="O71" s="62"/>
      <c r="P71" s="62"/>
      <c r="Q71" s="62"/>
      <c r="R71" s="62"/>
      <c r="S71" s="62"/>
      <c r="T71" s="48"/>
      <c r="U71" s="28"/>
      <c r="V71" s="28"/>
      <c r="W71" s="28"/>
      <c r="Y71" s="79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97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</row>
    <row r="72" spans="1:55" ht="14.25" customHeight="1">
      <c r="A72" s="4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62"/>
      <c r="O72" s="62"/>
      <c r="P72" s="62"/>
      <c r="Q72" s="62"/>
      <c r="R72" s="62"/>
      <c r="S72" s="62"/>
      <c r="T72" s="48"/>
      <c r="U72" s="28"/>
      <c r="V72" s="28"/>
      <c r="W72" s="28"/>
      <c r="Y72" s="79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97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</row>
    <row r="73" spans="1:55" ht="14.25" customHeight="1">
      <c r="A73" s="4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62"/>
      <c r="O73" s="62"/>
      <c r="P73" s="62"/>
      <c r="Q73" s="62"/>
      <c r="R73" s="62"/>
      <c r="S73" s="62"/>
      <c r="T73" s="48"/>
      <c r="U73" s="28"/>
      <c r="V73" s="28"/>
      <c r="W73" s="28"/>
      <c r="Y73" s="79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97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</row>
    <row r="74" spans="1:55" ht="14.25" customHeight="1">
      <c r="A74" s="4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62"/>
      <c r="O74" s="62"/>
      <c r="P74" s="62"/>
      <c r="Q74" s="62"/>
      <c r="R74" s="62"/>
      <c r="S74" s="62"/>
      <c r="T74" s="48"/>
      <c r="U74" s="28"/>
      <c r="V74" s="28"/>
      <c r="W74" s="28"/>
      <c r="Y74" s="79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97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</row>
    <row r="75" spans="1:55" ht="14.25" customHeight="1">
      <c r="A75" s="4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62"/>
      <c r="O75" s="62"/>
      <c r="P75" s="62"/>
      <c r="Q75" s="62"/>
      <c r="R75" s="62"/>
      <c r="S75" s="62"/>
      <c r="T75" s="48"/>
      <c r="U75" s="28"/>
      <c r="V75" s="28"/>
      <c r="W75" s="28"/>
      <c r="Y75" s="79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97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</row>
    <row r="76" spans="1:55" ht="14.25" customHeight="1">
      <c r="A76" s="4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62"/>
      <c r="O76" s="62"/>
      <c r="P76" s="62"/>
      <c r="Q76" s="62"/>
      <c r="R76" s="62"/>
      <c r="S76" s="62"/>
      <c r="T76" s="48"/>
      <c r="U76" s="28"/>
      <c r="V76" s="28"/>
      <c r="W76" s="28"/>
      <c r="Y76" s="79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97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</row>
    <row r="77" spans="1:55" ht="14.25" customHeight="1">
      <c r="A77" s="4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62"/>
      <c r="O77" s="62"/>
      <c r="P77" s="62"/>
      <c r="Q77" s="62"/>
      <c r="R77" s="62"/>
      <c r="S77" s="62"/>
      <c r="T77" s="48"/>
      <c r="U77" s="28"/>
      <c r="V77" s="28"/>
      <c r="W77" s="28"/>
      <c r="Y77" s="79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97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</row>
    <row r="78" spans="1:55" ht="14.25" customHeight="1">
      <c r="A78" s="4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62"/>
      <c r="O78" s="62"/>
      <c r="P78" s="62"/>
      <c r="Q78" s="62"/>
      <c r="R78" s="62"/>
      <c r="S78" s="62"/>
      <c r="T78" s="48"/>
      <c r="U78" s="28"/>
      <c r="V78" s="28"/>
      <c r="W78" s="28"/>
      <c r="Y78" s="79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97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</row>
    <row r="79" spans="1:55" ht="14.25" customHeight="1">
      <c r="A79" s="4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62"/>
      <c r="O79" s="62"/>
      <c r="P79" s="62"/>
      <c r="Q79" s="62"/>
      <c r="R79" s="62"/>
      <c r="S79" s="62"/>
      <c r="T79" s="48"/>
      <c r="U79" s="28"/>
      <c r="V79" s="28"/>
      <c r="W79" s="28"/>
      <c r="Y79" s="79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97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</row>
    <row r="80" spans="1:55" ht="14.25" customHeight="1">
      <c r="A80" s="4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62"/>
      <c r="O80" s="62"/>
      <c r="P80" s="62"/>
      <c r="Q80" s="62"/>
      <c r="R80" s="62"/>
      <c r="S80" s="62"/>
      <c r="T80" s="48"/>
      <c r="U80" s="28"/>
      <c r="V80" s="28"/>
      <c r="W80" s="28"/>
      <c r="Y80" s="79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97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</row>
    <row r="81" spans="1:55" ht="14.25" customHeight="1">
      <c r="A81" s="4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62"/>
      <c r="O81" s="62"/>
      <c r="P81" s="62"/>
      <c r="Q81" s="62"/>
      <c r="R81" s="62"/>
      <c r="S81" s="62"/>
      <c r="T81" s="48"/>
      <c r="U81" s="28"/>
      <c r="V81" s="28"/>
      <c r="W81" s="28"/>
      <c r="Y81" s="79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97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</row>
    <row r="82" spans="1:55" ht="14.25" customHeight="1">
      <c r="A82" s="4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62"/>
      <c r="O82" s="62"/>
      <c r="P82" s="62"/>
      <c r="Q82" s="62"/>
      <c r="R82" s="62"/>
      <c r="S82" s="62"/>
      <c r="T82" s="48"/>
      <c r="U82" s="28"/>
      <c r="V82" s="28"/>
      <c r="W82" s="28"/>
      <c r="Y82" s="79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97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</row>
    <row r="83" spans="1:55" ht="14.25" customHeight="1">
      <c r="A83" s="4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62"/>
      <c r="O83" s="62"/>
      <c r="P83" s="62"/>
      <c r="Q83" s="62"/>
      <c r="R83" s="62"/>
      <c r="S83" s="62"/>
      <c r="T83" s="48"/>
      <c r="U83" s="28"/>
      <c r="V83" s="28"/>
      <c r="W83" s="28"/>
      <c r="Y83" s="79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97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</row>
    <row r="84" spans="1:55" ht="14.25" customHeight="1">
      <c r="A84" s="4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62"/>
      <c r="O84" s="62"/>
      <c r="P84" s="62"/>
      <c r="Q84" s="62"/>
      <c r="R84" s="62"/>
      <c r="S84" s="62"/>
      <c r="T84" s="48"/>
      <c r="U84" s="28"/>
      <c r="V84" s="28"/>
      <c r="W84" s="28"/>
      <c r="Y84" s="79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97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</row>
    <row r="85" spans="1:55" ht="14.25" customHeight="1">
      <c r="A85" s="4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62"/>
      <c r="O85" s="62"/>
      <c r="P85" s="62"/>
      <c r="Q85" s="62"/>
      <c r="R85" s="62"/>
      <c r="S85" s="62"/>
      <c r="T85" s="48"/>
      <c r="U85" s="28"/>
      <c r="V85" s="28"/>
      <c r="W85" s="28"/>
      <c r="Y85" s="79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97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</row>
    <row r="86" spans="1:55" ht="14.25" customHeight="1">
      <c r="A86" s="4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62"/>
      <c r="O86" s="62"/>
      <c r="P86" s="62"/>
      <c r="Q86" s="62"/>
      <c r="R86" s="62"/>
      <c r="S86" s="62"/>
      <c r="T86" s="48"/>
      <c r="U86" s="28"/>
      <c r="V86" s="28"/>
      <c r="W86" s="28"/>
      <c r="Y86" s="79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97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</row>
    <row r="87" spans="1:55" ht="14.25" customHeight="1">
      <c r="A87" s="4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62"/>
      <c r="O87" s="62"/>
      <c r="P87" s="62"/>
      <c r="Q87" s="62"/>
      <c r="R87" s="62"/>
      <c r="S87" s="62"/>
      <c r="T87" s="48"/>
      <c r="U87" s="28"/>
      <c r="V87" s="28"/>
      <c r="W87" s="28"/>
      <c r="Y87" s="79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97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</row>
    <row r="88" spans="1:55" ht="14.25" customHeight="1">
      <c r="A88" s="4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62"/>
      <c r="O88" s="62"/>
      <c r="P88" s="62"/>
      <c r="Q88" s="62"/>
      <c r="R88" s="62"/>
      <c r="S88" s="62"/>
      <c r="T88" s="48"/>
      <c r="U88" s="28"/>
      <c r="V88" s="28"/>
      <c r="W88" s="28"/>
      <c r="Y88" s="79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97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</row>
    <row r="89" spans="1:55" ht="14.25" customHeight="1">
      <c r="A89" s="4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62"/>
      <c r="O89" s="62"/>
      <c r="P89" s="62"/>
      <c r="Q89" s="62"/>
      <c r="R89" s="62"/>
      <c r="S89" s="62"/>
      <c r="T89" s="48"/>
      <c r="U89" s="28"/>
      <c r="V89" s="28"/>
      <c r="W89" s="28"/>
      <c r="Y89" s="79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97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</row>
    <row r="90" spans="1:55" ht="14.25" customHeight="1">
      <c r="A90" s="4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62"/>
      <c r="O90" s="62"/>
      <c r="P90" s="62"/>
      <c r="Q90" s="62"/>
      <c r="R90" s="62"/>
      <c r="S90" s="62"/>
      <c r="T90" s="48"/>
      <c r="U90" s="28"/>
      <c r="V90" s="28"/>
      <c r="W90" s="28"/>
      <c r="Y90" s="79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97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</row>
    <row r="91" spans="1:55" ht="14.25" customHeight="1">
      <c r="A91" s="4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62"/>
      <c r="O91" s="62"/>
      <c r="P91" s="62"/>
      <c r="Q91" s="62"/>
      <c r="R91" s="62"/>
      <c r="S91" s="62"/>
      <c r="T91" s="48"/>
      <c r="U91" s="28"/>
      <c r="V91" s="28"/>
      <c r="W91" s="28"/>
      <c r="Y91" s="79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97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</row>
    <row r="92" spans="1:55" ht="14.25" customHeight="1">
      <c r="A92" s="4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62"/>
      <c r="O92" s="62"/>
      <c r="P92" s="62"/>
      <c r="Q92" s="62"/>
      <c r="R92" s="62"/>
      <c r="S92" s="62"/>
      <c r="T92" s="48"/>
      <c r="U92" s="28"/>
      <c r="V92" s="28"/>
      <c r="W92" s="28"/>
      <c r="Y92" s="79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97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</row>
    <row r="93" spans="1:55" ht="14.25" customHeight="1">
      <c r="A93" s="4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62"/>
      <c r="O93" s="62"/>
      <c r="P93" s="62"/>
      <c r="Q93" s="62"/>
      <c r="R93" s="62"/>
      <c r="S93" s="62"/>
      <c r="T93" s="48"/>
      <c r="U93" s="28"/>
      <c r="V93" s="28"/>
      <c r="W93" s="28"/>
      <c r="Y93" s="79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97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</row>
    <row r="94" spans="1:55" ht="14.25" customHeight="1">
      <c r="A94" s="4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62"/>
      <c r="O94" s="62"/>
      <c r="P94" s="62"/>
      <c r="Q94" s="62"/>
      <c r="R94" s="62"/>
      <c r="S94" s="62"/>
      <c r="T94" s="48"/>
      <c r="U94" s="28"/>
      <c r="V94" s="28"/>
      <c r="W94" s="28"/>
      <c r="Y94" s="79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97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</row>
    <row r="95" spans="1:55" ht="14.25" customHeight="1">
      <c r="A95" s="4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62"/>
      <c r="O95" s="62"/>
      <c r="P95" s="62"/>
      <c r="Q95" s="62"/>
      <c r="R95" s="62"/>
      <c r="S95" s="62"/>
      <c r="T95" s="48"/>
      <c r="U95" s="28"/>
      <c r="V95" s="28"/>
      <c r="W95" s="28"/>
      <c r="Y95" s="79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97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</row>
    <row r="96" spans="1:55" ht="14.25" customHeight="1">
      <c r="A96" s="4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62"/>
      <c r="O96" s="62"/>
      <c r="P96" s="62"/>
      <c r="Q96" s="62"/>
      <c r="R96" s="62"/>
      <c r="S96" s="62"/>
      <c r="T96" s="48"/>
      <c r="U96" s="28"/>
      <c r="V96" s="28"/>
      <c r="W96" s="28"/>
      <c r="Y96" s="79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97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</row>
    <row r="97" spans="1:55" ht="14.25" customHeight="1">
      <c r="A97" s="4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62"/>
      <c r="O97" s="62"/>
      <c r="P97" s="62"/>
      <c r="Q97" s="62"/>
      <c r="R97" s="62"/>
      <c r="S97" s="62"/>
      <c r="T97" s="48"/>
      <c r="U97" s="28"/>
      <c r="V97" s="28"/>
      <c r="W97" s="28"/>
      <c r="Y97" s="79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97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</row>
    <row r="98" spans="1:55" ht="14.25" customHeight="1">
      <c r="A98" s="4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62"/>
      <c r="O98" s="62"/>
      <c r="P98" s="62"/>
      <c r="Q98" s="62"/>
      <c r="R98" s="62"/>
      <c r="S98" s="62"/>
      <c r="T98" s="48"/>
      <c r="U98" s="28"/>
      <c r="V98" s="28"/>
      <c r="W98" s="28"/>
      <c r="Y98" s="79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97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</row>
    <row r="99" spans="1:55" ht="14.25" customHeight="1">
      <c r="A99" s="4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62"/>
      <c r="O99" s="62"/>
      <c r="P99" s="62"/>
      <c r="Q99" s="62"/>
      <c r="R99" s="62"/>
      <c r="S99" s="62"/>
      <c r="T99" s="48"/>
      <c r="U99" s="28"/>
      <c r="V99" s="28"/>
      <c r="W99" s="28"/>
      <c r="Y99" s="79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97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</row>
    <row r="100" spans="1:55" ht="14.25" customHeight="1">
      <c r="A100" s="4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62"/>
      <c r="O100" s="62"/>
      <c r="P100" s="62"/>
      <c r="Q100" s="62"/>
      <c r="R100" s="62"/>
      <c r="S100" s="62"/>
      <c r="T100" s="48"/>
      <c r="U100" s="28"/>
      <c r="V100" s="28"/>
      <c r="W100" s="28"/>
      <c r="Y100" s="79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97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</row>
    <row r="101" spans="1:55" ht="14.25" customHeight="1">
      <c r="A101" s="4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62"/>
      <c r="O101" s="62"/>
      <c r="P101" s="62"/>
      <c r="Q101" s="62"/>
      <c r="R101" s="62"/>
      <c r="S101" s="62"/>
      <c r="T101" s="48"/>
      <c r="U101" s="28"/>
      <c r="V101" s="28"/>
      <c r="W101" s="28"/>
      <c r="Y101" s="79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97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</row>
    <row r="102" spans="1:55" ht="14.25" customHeight="1">
      <c r="A102" s="4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62"/>
      <c r="O102" s="62"/>
      <c r="P102" s="62"/>
      <c r="Q102" s="62"/>
      <c r="R102" s="62"/>
      <c r="S102" s="62"/>
      <c r="T102" s="48"/>
      <c r="U102" s="28"/>
      <c r="V102" s="28"/>
      <c r="W102" s="28"/>
      <c r="Y102" s="79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97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</row>
    <row r="103" spans="1:55" ht="14.25" customHeight="1">
      <c r="A103" s="4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62"/>
      <c r="O103" s="62"/>
      <c r="P103" s="62"/>
      <c r="Q103" s="62"/>
      <c r="R103" s="62"/>
      <c r="S103" s="62"/>
      <c r="T103" s="48"/>
      <c r="U103" s="28"/>
      <c r="V103" s="28"/>
      <c r="W103" s="28"/>
      <c r="Y103" s="79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97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</row>
    <row r="104" spans="1:55" ht="14.25" customHeight="1">
      <c r="A104" s="4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62"/>
      <c r="O104" s="62"/>
      <c r="P104" s="62"/>
      <c r="Q104" s="62"/>
      <c r="R104" s="62"/>
      <c r="S104" s="62"/>
      <c r="T104" s="48"/>
      <c r="U104" s="28"/>
      <c r="V104" s="28"/>
      <c r="W104" s="28"/>
      <c r="Y104" s="79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97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</row>
    <row r="105" spans="1:55" ht="14.25" customHeight="1">
      <c r="A105" s="4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62"/>
      <c r="O105" s="62"/>
      <c r="P105" s="62"/>
      <c r="Q105" s="62"/>
      <c r="R105" s="62"/>
      <c r="S105" s="62"/>
      <c r="T105" s="48"/>
      <c r="U105" s="28"/>
      <c r="V105" s="28"/>
      <c r="W105" s="28"/>
      <c r="Y105" s="79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97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</row>
    <row r="106" spans="1:55" ht="14.25" customHeight="1">
      <c r="A106" s="4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62"/>
      <c r="O106" s="62"/>
      <c r="P106" s="62"/>
      <c r="Q106" s="62"/>
      <c r="R106" s="62"/>
      <c r="S106" s="62"/>
      <c r="T106" s="48"/>
      <c r="U106" s="28"/>
      <c r="V106" s="28"/>
      <c r="W106" s="28"/>
      <c r="Y106" s="79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97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</row>
    <row r="107" spans="1:55" ht="14.25" customHeight="1">
      <c r="A107" s="4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62"/>
      <c r="O107" s="62"/>
      <c r="P107" s="62"/>
      <c r="Q107" s="62"/>
      <c r="R107" s="62"/>
      <c r="S107" s="62"/>
      <c r="T107" s="48"/>
      <c r="U107" s="28"/>
      <c r="V107" s="28"/>
      <c r="W107" s="28"/>
      <c r="Y107" s="79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97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</row>
    <row r="108" spans="1:55" ht="14.25" customHeight="1">
      <c r="A108" s="4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62"/>
      <c r="O108" s="62"/>
      <c r="P108" s="62"/>
      <c r="Q108" s="62"/>
      <c r="R108" s="62"/>
      <c r="S108" s="62"/>
      <c r="T108" s="48"/>
      <c r="U108" s="28"/>
      <c r="V108" s="28"/>
      <c r="W108" s="28"/>
      <c r="Y108" s="79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97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</row>
    <row r="109" spans="1:55" ht="14.25" customHeight="1">
      <c r="A109" s="4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62"/>
      <c r="O109" s="62"/>
      <c r="P109" s="62"/>
      <c r="Q109" s="62"/>
      <c r="R109" s="62"/>
      <c r="S109" s="62"/>
      <c r="T109" s="48"/>
      <c r="U109" s="28"/>
      <c r="V109" s="28"/>
      <c r="W109" s="28"/>
      <c r="Y109" s="79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97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</row>
    <row r="110" spans="1:55" ht="14.25" customHeight="1">
      <c r="A110" s="4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62"/>
      <c r="O110" s="62"/>
      <c r="P110" s="62"/>
      <c r="Q110" s="62"/>
      <c r="R110" s="62"/>
      <c r="S110" s="62"/>
      <c r="T110" s="48"/>
      <c r="U110" s="28"/>
      <c r="V110" s="28"/>
      <c r="W110" s="28"/>
      <c r="Y110" s="79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97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</row>
    <row r="111" spans="1:55" ht="14.25" customHeight="1">
      <c r="A111" s="4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62"/>
      <c r="O111" s="62"/>
      <c r="P111" s="62"/>
      <c r="Q111" s="62"/>
      <c r="R111" s="62"/>
      <c r="S111" s="62"/>
      <c r="T111" s="48"/>
      <c r="U111" s="28"/>
      <c r="V111" s="28"/>
      <c r="W111" s="28"/>
      <c r="Y111" s="79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97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</row>
    <row r="112" spans="1:55" ht="14.25" customHeight="1">
      <c r="A112" s="4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62"/>
      <c r="O112" s="62"/>
      <c r="P112" s="62"/>
      <c r="Q112" s="62"/>
      <c r="R112" s="62"/>
      <c r="S112" s="62"/>
      <c r="T112" s="48"/>
      <c r="U112" s="28"/>
      <c r="V112" s="28"/>
      <c r="W112" s="28"/>
      <c r="Y112" s="79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97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</row>
    <row r="113" spans="1:55" ht="14.25" customHeight="1">
      <c r="A113" s="4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62"/>
      <c r="O113" s="62"/>
      <c r="P113" s="62"/>
      <c r="Q113" s="62"/>
      <c r="R113" s="62"/>
      <c r="S113" s="62"/>
      <c r="T113" s="48"/>
      <c r="U113" s="28"/>
      <c r="V113" s="28"/>
      <c r="W113" s="28"/>
      <c r="Y113" s="79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97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</row>
    <row r="114" spans="1:55" ht="14.25" customHeight="1">
      <c r="A114" s="4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62"/>
      <c r="O114" s="62"/>
      <c r="P114" s="62"/>
      <c r="Q114" s="62"/>
      <c r="R114" s="62"/>
      <c r="S114" s="62"/>
      <c r="T114" s="48"/>
      <c r="U114" s="28"/>
      <c r="V114" s="28"/>
      <c r="W114" s="28"/>
      <c r="Y114" s="79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97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</row>
    <row r="115" spans="1:55" ht="14.25" customHeight="1">
      <c r="A115" s="4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62"/>
      <c r="O115" s="62"/>
      <c r="P115" s="62"/>
      <c r="Q115" s="62"/>
      <c r="R115" s="62"/>
      <c r="S115" s="62"/>
      <c r="T115" s="48"/>
      <c r="U115" s="28"/>
      <c r="V115" s="28"/>
      <c r="W115" s="28"/>
      <c r="Y115" s="79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97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</row>
    <row r="116" spans="1:55" ht="14.25" customHeight="1">
      <c r="A116" s="4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62"/>
      <c r="O116" s="62"/>
      <c r="P116" s="62"/>
      <c r="Q116" s="62"/>
      <c r="R116" s="62"/>
      <c r="S116" s="62"/>
      <c r="T116" s="48"/>
      <c r="U116" s="28"/>
      <c r="V116" s="28"/>
      <c r="W116" s="28"/>
      <c r="Y116" s="79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97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</row>
    <row r="117" spans="1:55" ht="14.25" customHeight="1">
      <c r="A117" s="4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62"/>
      <c r="O117" s="62"/>
      <c r="P117" s="62"/>
      <c r="Q117" s="62"/>
      <c r="R117" s="62"/>
      <c r="S117" s="62"/>
      <c r="T117" s="48"/>
      <c r="U117" s="28"/>
      <c r="V117" s="28"/>
      <c r="W117" s="28"/>
      <c r="Y117" s="79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97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</row>
    <row r="118" spans="1:55" ht="14.25" customHeight="1">
      <c r="A118" s="4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62"/>
      <c r="O118" s="62"/>
      <c r="P118" s="62"/>
      <c r="Q118" s="62"/>
      <c r="R118" s="62"/>
      <c r="S118" s="62"/>
      <c r="T118" s="48"/>
      <c r="U118" s="28"/>
      <c r="V118" s="28"/>
      <c r="W118" s="28"/>
      <c r="Y118" s="79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97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:55" ht="14.25" customHeight="1">
      <c r="A119" s="4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62"/>
      <c r="O119" s="62"/>
      <c r="P119" s="62"/>
      <c r="Q119" s="62"/>
      <c r="R119" s="62"/>
      <c r="S119" s="62"/>
      <c r="T119" s="48"/>
      <c r="U119" s="28"/>
      <c r="V119" s="28"/>
      <c r="W119" s="28"/>
      <c r="Y119" s="79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97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:55" ht="14.25" customHeight="1">
      <c r="A120" s="4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62"/>
      <c r="O120" s="62"/>
      <c r="P120" s="62"/>
      <c r="Q120" s="62"/>
      <c r="R120" s="62"/>
      <c r="S120" s="62"/>
      <c r="T120" s="48"/>
      <c r="U120" s="28"/>
      <c r="V120" s="28"/>
      <c r="W120" s="28"/>
      <c r="Y120" s="79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97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</row>
    <row r="121" spans="1:55" ht="14.25" customHeight="1">
      <c r="A121" s="4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62"/>
      <c r="O121" s="62"/>
      <c r="P121" s="62"/>
      <c r="Q121" s="62"/>
      <c r="R121" s="62"/>
      <c r="S121" s="62"/>
      <c r="T121" s="48"/>
      <c r="U121" s="28"/>
      <c r="V121" s="28"/>
      <c r="W121" s="28"/>
      <c r="Y121" s="79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97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</row>
    <row r="122" spans="1:55" ht="14.25" customHeight="1">
      <c r="A122" s="4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62"/>
      <c r="O122" s="62"/>
      <c r="P122" s="62"/>
      <c r="Q122" s="62"/>
      <c r="R122" s="62"/>
      <c r="S122" s="62"/>
      <c r="T122" s="48"/>
      <c r="U122" s="28"/>
      <c r="V122" s="28"/>
      <c r="W122" s="28"/>
      <c r="Y122" s="79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97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</row>
    <row r="123" spans="1:55" ht="14.25" customHeight="1">
      <c r="A123" s="4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62"/>
      <c r="O123" s="62"/>
      <c r="P123" s="62"/>
      <c r="Q123" s="62"/>
      <c r="R123" s="62"/>
      <c r="S123" s="62"/>
      <c r="T123" s="48"/>
      <c r="U123" s="28"/>
      <c r="V123" s="28"/>
      <c r="W123" s="28"/>
      <c r="Y123" s="79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97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</row>
    <row r="124" spans="1:55" ht="14.25" customHeight="1">
      <c r="A124" s="4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62"/>
      <c r="O124" s="62"/>
      <c r="P124" s="62"/>
      <c r="Q124" s="62"/>
      <c r="R124" s="62"/>
      <c r="S124" s="62"/>
      <c r="T124" s="48"/>
      <c r="U124" s="28"/>
      <c r="V124" s="28"/>
      <c r="W124" s="28"/>
      <c r="Y124" s="79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97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</row>
    <row r="125" spans="1:55" ht="14.25" customHeight="1">
      <c r="A125" s="4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62"/>
      <c r="O125" s="62"/>
      <c r="P125" s="62"/>
      <c r="Q125" s="62"/>
      <c r="R125" s="62"/>
      <c r="S125" s="62"/>
      <c r="T125" s="48"/>
      <c r="U125" s="28"/>
      <c r="V125" s="28"/>
      <c r="W125" s="28"/>
      <c r="Y125" s="79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97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</row>
    <row r="126" spans="1:55" ht="14.25" customHeight="1">
      <c r="A126" s="4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62"/>
      <c r="O126" s="62"/>
      <c r="P126" s="62"/>
      <c r="Q126" s="62"/>
      <c r="R126" s="62"/>
      <c r="S126" s="62"/>
      <c r="T126" s="48"/>
      <c r="U126" s="28"/>
      <c r="V126" s="28"/>
      <c r="W126" s="28"/>
      <c r="Y126" s="79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97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</row>
    <row r="127" spans="1:55" ht="14.25" customHeight="1">
      <c r="A127" s="4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62"/>
      <c r="O127" s="62"/>
      <c r="P127" s="62"/>
      <c r="Q127" s="62"/>
      <c r="R127" s="62"/>
      <c r="S127" s="62"/>
      <c r="T127" s="48"/>
      <c r="U127" s="28"/>
      <c r="V127" s="28"/>
      <c r="W127" s="28"/>
      <c r="Y127" s="79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97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</row>
    <row r="128" spans="1:55" ht="14.25" customHeight="1">
      <c r="A128" s="4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62"/>
      <c r="O128" s="62"/>
      <c r="P128" s="62"/>
      <c r="Q128" s="62"/>
      <c r="R128" s="62"/>
      <c r="S128" s="62"/>
      <c r="T128" s="48"/>
      <c r="U128" s="28"/>
      <c r="V128" s="28"/>
      <c r="W128" s="28"/>
      <c r="Y128" s="79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97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</row>
    <row r="129" spans="1:55" ht="14.25" customHeight="1">
      <c r="A129" s="4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62"/>
      <c r="O129" s="62"/>
      <c r="P129" s="62"/>
      <c r="Q129" s="62"/>
      <c r="R129" s="62"/>
      <c r="S129" s="62"/>
      <c r="T129" s="48"/>
      <c r="U129" s="28"/>
      <c r="V129" s="28"/>
      <c r="W129" s="28"/>
      <c r="Y129" s="79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97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</row>
    <row r="130" spans="1:55" ht="14.25" customHeight="1">
      <c r="A130" s="4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62"/>
      <c r="O130" s="62"/>
      <c r="P130" s="62"/>
      <c r="Q130" s="62"/>
      <c r="R130" s="62"/>
      <c r="S130" s="62"/>
      <c r="T130" s="48"/>
      <c r="U130" s="28"/>
      <c r="V130" s="28"/>
      <c r="W130" s="28"/>
      <c r="Y130" s="79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97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</row>
    <row r="131" spans="1:55" ht="14.25" customHeight="1">
      <c r="A131" s="4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62"/>
      <c r="O131" s="62"/>
      <c r="P131" s="62"/>
      <c r="Q131" s="62"/>
      <c r="R131" s="62"/>
      <c r="S131" s="62"/>
      <c r="T131" s="48"/>
      <c r="U131" s="28"/>
      <c r="V131" s="28"/>
      <c r="W131" s="28"/>
      <c r="Y131" s="79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97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</row>
    <row r="132" spans="1:55" ht="14.25" customHeight="1">
      <c r="A132" s="4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62"/>
      <c r="O132" s="62"/>
      <c r="P132" s="62"/>
      <c r="Q132" s="62"/>
      <c r="R132" s="62"/>
      <c r="S132" s="62"/>
      <c r="T132" s="48"/>
      <c r="U132" s="28"/>
      <c r="V132" s="28"/>
      <c r="W132" s="28"/>
      <c r="Y132" s="79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97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</row>
    <row r="133" spans="1:55" ht="14.25" customHeight="1">
      <c r="A133" s="4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62"/>
      <c r="O133" s="62"/>
      <c r="P133" s="62"/>
      <c r="Q133" s="62"/>
      <c r="R133" s="62"/>
      <c r="S133" s="62"/>
      <c r="T133" s="48"/>
      <c r="U133" s="28"/>
      <c r="V133" s="28"/>
      <c r="W133" s="28"/>
      <c r="Y133" s="79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97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</row>
    <row r="134" spans="1:55" ht="14.25" customHeight="1">
      <c r="A134" s="4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62"/>
      <c r="O134" s="62"/>
      <c r="P134" s="62"/>
      <c r="Q134" s="62"/>
      <c r="R134" s="62"/>
      <c r="S134" s="62"/>
      <c r="T134" s="48"/>
      <c r="U134" s="28"/>
      <c r="V134" s="28"/>
      <c r="W134" s="28"/>
      <c r="Y134" s="79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97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</row>
    <row r="135" spans="1:55" ht="14.25" customHeight="1">
      <c r="A135" s="4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62"/>
      <c r="O135" s="62"/>
      <c r="P135" s="62"/>
      <c r="Q135" s="62"/>
      <c r="R135" s="62"/>
      <c r="S135" s="62"/>
      <c r="T135" s="48"/>
      <c r="U135" s="28"/>
      <c r="V135" s="28"/>
      <c r="W135" s="28"/>
      <c r="Y135" s="79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97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</row>
    <row r="136" spans="1:55" ht="14.25" customHeight="1">
      <c r="A136" s="4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62"/>
      <c r="O136" s="62"/>
      <c r="P136" s="62"/>
      <c r="Q136" s="62"/>
      <c r="R136" s="62"/>
      <c r="S136" s="62"/>
      <c r="T136" s="48"/>
      <c r="U136" s="28"/>
      <c r="V136" s="28"/>
      <c r="W136" s="28"/>
      <c r="Y136" s="79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97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:55" ht="14.25" customHeight="1">
      <c r="A137" s="4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62"/>
      <c r="O137" s="62"/>
      <c r="P137" s="62"/>
      <c r="Q137" s="62"/>
      <c r="R137" s="62"/>
      <c r="S137" s="62"/>
      <c r="T137" s="48"/>
      <c r="U137" s="28"/>
      <c r="V137" s="28"/>
      <c r="W137" s="28"/>
      <c r="Y137" s="79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97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</row>
    <row r="138" spans="1:55" ht="14.25" customHeight="1">
      <c r="A138" s="4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62"/>
      <c r="O138" s="62"/>
      <c r="P138" s="62"/>
      <c r="Q138" s="62"/>
      <c r="R138" s="62"/>
      <c r="S138" s="62"/>
      <c r="T138" s="48"/>
      <c r="U138" s="28"/>
      <c r="V138" s="28"/>
      <c r="W138" s="28"/>
      <c r="Y138" s="79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97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:55" ht="14.25" customHeight="1">
      <c r="A139" s="4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62"/>
      <c r="O139" s="62"/>
      <c r="P139" s="62"/>
      <c r="Q139" s="62"/>
      <c r="R139" s="62"/>
      <c r="S139" s="62"/>
      <c r="T139" s="48"/>
      <c r="U139" s="28"/>
      <c r="V139" s="28"/>
      <c r="W139" s="28"/>
      <c r="Y139" s="79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97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</row>
    <row r="140" spans="1:55" ht="14.25" customHeight="1">
      <c r="A140" s="4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62"/>
      <c r="O140" s="62"/>
      <c r="P140" s="62"/>
      <c r="Q140" s="62"/>
      <c r="R140" s="62"/>
      <c r="S140" s="62"/>
      <c r="T140" s="48"/>
      <c r="U140" s="28"/>
      <c r="V140" s="28"/>
      <c r="W140" s="28"/>
      <c r="Y140" s="79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97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:55" ht="14.25" customHeight="1">
      <c r="A141" s="4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62"/>
      <c r="O141" s="62"/>
      <c r="P141" s="62"/>
      <c r="Q141" s="62"/>
      <c r="R141" s="62"/>
      <c r="S141" s="62"/>
      <c r="T141" s="48"/>
      <c r="U141" s="28"/>
      <c r="V141" s="28"/>
      <c r="W141" s="28"/>
      <c r="Y141" s="79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97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1:55" ht="14.25" customHeight="1">
      <c r="A142" s="4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62"/>
      <c r="O142" s="62"/>
      <c r="P142" s="62"/>
      <c r="Q142" s="62"/>
      <c r="R142" s="62"/>
      <c r="S142" s="62"/>
      <c r="T142" s="48"/>
      <c r="U142" s="28"/>
      <c r="V142" s="28"/>
      <c r="W142" s="28"/>
      <c r="Y142" s="79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97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</row>
    <row r="143" spans="1:55" ht="14.25" customHeight="1">
      <c r="A143" s="4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62"/>
      <c r="O143" s="62"/>
      <c r="P143" s="62"/>
      <c r="Q143" s="62"/>
      <c r="R143" s="62"/>
      <c r="S143" s="62"/>
      <c r="T143" s="48"/>
      <c r="U143" s="28"/>
      <c r="V143" s="28"/>
      <c r="W143" s="28"/>
      <c r="Y143" s="79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97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1:55" ht="14.25" customHeight="1">
      <c r="A144" s="4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62"/>
      <c r="O144" s="62"/>
      <c r="P144" s="62"/>
      <c r="Q144" s="62"/>
      <c r="R144" s="62"/>
      <c r="S144" s="62"/>
      <c r="T144" s="48"/>
      <c r="U144" s="28"/>
      <c r="V144" s="28"/>
      <c r="W144" s="28"/>
      <c r="Y144" s="79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97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</row>
    <row r="145" spans="1:55" ht="14.25" customHeight="1">
      <c r="A145" s="4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62"/>
      <c r="O145" s="62"/>
      <c r="P145" s="62"/>
      <c r="Q145" s="62"/>
      <c r="R145" s="62"/>
      <c r="S145" s="62"/>
      <c r="T145" s="48"/>
      <c r="U145" s="28"/>
      <c r="V145" s="28"/>
      <c r="W145" s="28"/>
      <c r="Y145" s="79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97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1:55" ht="14.25" customHeight="1">
      <c r="A146" s="4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62"/>
      <c r="O146" s="62"/>
      <c r="P146" s="62"/>
      <c r="Q146" s="62"/>
      <c r="R146" s="62"/>
      <c r="S146" s="62"/>
      <c r="T146" s="48"/>
      <c r="U146" s="28"/>
      <c r="V146" s="28"/>
      <c r="W146" s="28"/>
      <c r="Y146" s="79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97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</row>
    <row r="147" spans="1:55" ht="14.25" customHeight="1">
      <c r="A147" s="4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62"/>
      <c r="O147" s="62"/>
      <c r="P147" s="62"/>
      <c r="Q147" s="62"/>
      <c r="R147" s="62"/>
      <c r="S147" s="62"/>
      <c r="T147" s="48"/>
      <c r="U147" s="28"/>
      <c r="V147" s="28"/>
      <c r="W147" s="28"/>
      <c r="Y147" s="79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97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</row>
    <row r="148" spans="1:55" ht="14.25" customHeight="1">
      <c r="A148" s="4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62"/>
      <c r="O148" s="62"/>
      <c r="P148" s="62"/>
      <c r="Q148" s="62"/>
      <c r="R148" s="62"/>
      <c r="S148" s="62"/>
      <c r="T148" s="48"/>
      <c r="U148" s="28"/>
      <c r="V148" s="28"/>
      <c r="W148" s="28"/>
      <c r="Y148" s="79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97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</row>
    <row r="149" spans="1:55" ht="14.25" customHeight="1">
      <c r="A149" s="4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62"/>
      <c r="O149" s="62"/>
      <c r="P149" s="62"/>
      <c r="Q149" s="62"/>
      <c r="R149" s="62"/>
      <c r="S149" s="62"/>
      <c r="T149" s="48"/>
      <c r="U149" s="28"/>
      <c r="V149" s="28"/>
      <c r="W149" s="28"/>
      <c r="Y149" s="79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97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</row>
    <row r="150" spans="1:55" ht="14.25" customHeight="1">
      <c r="A150" s="4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62"/>
      <c r="O150" s="62"/>
      <c r="P150" s="62"/>
      <c r="Q150" s="62"/>
      <c r="R150" s="62"/>
      <c r="S150" s="62"/>
      <c r="T150" s="48"/>
      <c r="U150" s="28"/>
      <c r="V150" s="28"/>
      <c r="W150" s="28"/>
      <c r="Y150" s="79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97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</row>
    <row r="151" spans="1:55" ht="14.25" customHeight="1">
      <c r="A151" s="4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62"/>
      <c r="O151" s="62"/>
      <c r="P151" s="62"/>
      <c r="Q151" s="62"/>
      <c r="R151" s="62"/>
      <c r="S151" s="62"/>
      <c r="T151" s="48"/>
      <c r="U151" s="28"/>
      <c r="V151" s="28"/>
      <c r="W151" s="28"/>
      <c r="Y151" s="79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97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</row>
    <row r="152" spans="1:55" ht="14.25" customHeight="1">
      <c r="A152" s="4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62"/>
      <c r="O152" s="62"/>
      <c r="P152" s="62"/>
      <c r="Q152" s="62"/>
      <c r="R152" s="62"/>
      <c r="S152" s="62"/>
      <c r="T152" s="48"/>
      <c r="U152" s="28"/>
      <c r="V152" s="28"/>
      <c r="W152" s="28"/>
      <c r="Y152" s="79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97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</row>
    <row r="153" spans="1:55" ht="14.25" customHeight="1">
      <c r="A153" s="4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62"/>
      <c r="O153" s="62"/>
      <c r="P153" s="62"/>
      <c r="Q153" s="62"/>
      <c r="R153" s="62"/>
      <c r="S153" s="62"/>
      <c r="T153" s="48"/>
      <c r="U153" s="28"/>
      <c r="V153" s="28"/>
      <c r="W153" s="28"/>
      <c r="Y153" s="79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97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</row>
    <row r="154" spans="1:55" ht="14.25" customHeight="1">
      <c r="A154" s="4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62"/>
      <c r="O154" s="62"/>
      <c r="P154" s="62"/>
      <c r="Q154" s="62"/>
      <c r="R154" s="62"/>
      <c r="S154" s="62"/>
      <c r="T154" s="48"/>
      <c r="U154" s="28"/>
      <c r="V154" s="28"/>
      <c r="W154" s="28"/>
      <c r="Y154" s="79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97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</row>
    <row r="155" spans="1:55" ht="14.25" customHeight="1">
      <c r="A155" s="4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62"/>
      <c r="O155" s="62"/>
      <c r="P155" s="62"/>
      <c r="Q155" s="62"/>
      <c r="R155" s="62"/>
      <c r="S155" s="62"/>
      <c r="T155" s="48"/>
      <c r="U155" s="28"/>
      <c r="V155" s="28"/>
      <c r="W155" s="28"/>
      <c r="Y155" s="79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97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</row>
    <row r="156" spans="1:55" ht="14.25" customHeight="1">
      <c r="A156" s="4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62"/>
      <c r="O156" s="62"/>
      <c r="P156" s="62"/>
      <c r="Q156" s="62"/>
      <c r="R156" s="62"/>
      <c r="S156" s="62"/>
      <c r="T156" s="48"/>
      <c r="U156" s="28"/>
      <c r="V156" s="28"/>
      <c r="W156" s="28"/>
      <c r="Y156" s="79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97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</row>
    <row r="157" spans="1:55" ht="14.25" customHeight="1">
      <c r="A157" s="4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62"/>
      <c r="O157" s="62"/>
      <c r="P157" s="62"/>
      <c r="Q157" s="62"/>
      <c r="R157" s="62"/>
      <c r="S157" s="62"/>
      <c r="T157" s="48"/>
      <c r="U157" s="28"/>
      <c r="V157" s="28"/>
      <c r="W157" s="28"/>
      <c r="Y157" s="79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97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</row>
    <row r="158" spans="1:55" ht="14.25" customHeight="1">
      <c r="A158" s="4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62"/>
      <c r="O158" s="62"/>
      <c r="P158" s="62"/>
      <c r="Q158" s="62"/>
      <c r="R158" s="62"/>
      <c r="S158" s="62"/>
      <c r="T158" s="48"/>
      <c r="U158" s="28"/>
      <c r="V158" s="28"/>
      <c r="W158" s="28"/>
      <c r="Y158" s="79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97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</row>
    <row r="159" spans="1:55" ht="14.25" customHeight="1">
      <c r="A159" s="4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62"/>
      <c r="O159" s="62"/>
      <c r="P159" s="62"/>
      <c r="Q159" s="62"/>
      <c r="R159" s="62"/>
      <c r="S159" s="62"/>
      <c r="T159" s="48"/>
      <c r="U159" s="28"/>
      <c r="V159" s="28"/>
      <c r="W159" s="28"/>
      <c r="Y159" s="79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97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</row>
    <row r="160" spans="1:55" ht="14.25" customHeight="1">
      <c r="A160" s="4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62"/>
      <c r="O160" s="62"/>
      <c r="P160" s="62"/>
      <c r="Q160" s="62"/>
      <c r="R160" s="62"/>
      <c r="S160" s="62"/>
      <c r="T160" s="48"/>
      <c r="U160" s="28"/>
      <c r="V160" s="28"/>
      <c r="W160" s="28"/>
      <c r="Y160" s="79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97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</row>
    <row r="161" spans="1:55" ht="14.25" customHeight="1">
      <c r="A161" s="4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62"/>
      <c r="O161" s="62"/>
      <c r="P161" s="62"/>
      <c r="Q161" s="62"/>
      <c r="R161" s="62"/>
      <c r="S161" s="62"/>
      <c r="T161" s="48"/>
      <c r="U161" s="28"/>
      <c r="V161" s="28"/>
      <c r="W161" s="28"/>
      <c r="Y161" s="79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97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</row>
    <row r="162" spans="1:55" ht="14.25" customHeight="1">
      <c r="A162" s="4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62"/>
      <c r="O162" s="62"/>
      <c r="P162" s="62"/>
      <c r="Q162" s="62"/>
      <c r="R162" s="62"/>
      <c r="S162" s="62"/>
      <c r="T162" s="48"/>
      <c r="U162" s="28"/>
      <c r="V162" s="28"/>
      <c r="W162" s="28"/>
      <c r="Y162" s="79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97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</row>
    <row r="163" spans="1:55" ht="14.25" customHeight="1">
      <c r="A163" s="4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62"/>
      <c r="O163" s="62"/>
      <c r="P163" s="62"/>
      <c r="Q163" s="62"/>
      <c r="R163" s="62"/>
      <c r="S163" s="62"/>
      <c r="T163" s="48"/>
      <c r="U163" s="28"/>
      <c r="V163" s="28"/>
      <c r="W163" s="28"/>
      <c r="Y163" s="79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97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</row>
    <row r="164" spans="1:55" ht="14.25" customHeight="1">
      <c r="A164" s="4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62"/>
      <c r="O164" s="62"/>
      <c r="P164" s="62"/>
      <c r="Q164" s="62"/>
      <c r="R164" s="62"/>
      <c r="S164" s="62"/>
      <c r="T164" s="48"/>
      <c r="U164" s="28"/>
      <c r="V164" s="28"/>
      <c r="W164" s="28"/>
      <c r="Y164" s="79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97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</row>
    <row r="165" spans="1:55" ht="14.25" customHeight="1">
      <c r="A165" s="4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62"/>
      <c r="O165" s="62"/>
      <c r="P165" s="62"/>
      <c r="Q165" s="62"/>
      <c r="R165" s="62"/>
      <c r="S165" s="62"/>
      <c r="T165" s="48"/>
      <c r="U165" s="28"/>
      <c r="V165" s="28"/>
      <c r="W165" s="28"/>
      <c r="Y165" s="79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97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</row>
    <row r="166" spans="1:55" ht="14.25" customHeight="1">
      <c r="A166" s="4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62"/>
      <c r="O166" s="62"/>
      <c r="P166" s="62"/>
      <c r="Q166" s="62"/>
      <c r="R166" s="62"/>
      <c r="S166" s="62"/>
      <c r="T166" s="48"/>
      <c r="U166" s="28"/>
      <c r="V166" s="28"/>
      <c r="W166" s="28"/>
      <c r="Y166" s="79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97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</row>
    <row r="167" spans="1:55" ht="14.25" customHeight="1">
      <c r="A167" s="4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62"/>
      <c r="O167" s="62"/>
      <c r="P167" s="62"/>
      <c r="Q167" s="62"/>
      <c r="R167" s="62"/>
      <c r="S167" s="62"/>
      <c r="T167" s="48"/>
      <c r="U167" s="28"/>
      <c r="V167" s="28"/>
      <c r="W167" s="28"/>
      <c r="Y167" s="79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97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</row>
    <row r="168" spans="1:55" ht="14.25" customHeight="1">
      <c r="A168" s="4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62"/>
      <c r="O168" s="62"/>
      <c r="P168" s="62"/>
      <c r="Q168" s="62"/>
      <c r="R168" s="62"/>
      <c r="S168" s="62"/>
      <c r="T168" s="48"/>
      <c r="U168" s="28"/>
      <c r="V168" s="28"/>
      <c r="W168" s="28"/>
      <c r="Y168" s="79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97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</row>
    <row r="169" spans="1:55" ht="14.25" customHeight="1">
      <c r="A169" s="4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62"/>
      <c r="O169" s="62"/>
      <c r="P169" s="62"/>
      <c r="Q169" s="62"/>
      <c r="R169" s="62"/>
      <c r="S169" s="62"/>
      <c r="T169" s="48"/>
      <c r="U169" s="28"/>
      <c r="V169" s="28"/>
      <c r="W169" s="28"/>
      <c r="Y169" s="79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97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</row>
    <row r="170" spans="1:55" ht="14.25" customHeight="1">
      <c r="A170" s="4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62"/>
      <c r="O170" s="62"/>
      <c r="P170" s="62"/>
      <c r="Q170" s="62"/>
      <c r="R170" s="62"/>
      <c r="S170" s="62"/>
      <c r="T170" s="48"/>
      <c r="U170" s="28"/>
      <c r="V170" s="28"/>
      <c r="W170" s="28"/>
      <c r="Y170" s="79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97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</row>
    <row r="171" spans="1:55" ht="14.25" customHeight="1">
      <c r="A171" s="4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62"/>
      <c r="O171" s="62"/>
      <c r="P171" s="62"/>
      <c r="Q171" s="62"/>
      <c r="R171" s="62"/>
      <c r="S171" s="62"/>
      <c r="T171" s="48"/>
      <c r="U171" s="28"/>
      <c r="V171" s="28"/>
      <c r="W171" s="28"/>
      <c r="Y171" s="79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97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</row>
    <row r="172" spans="1:55" ht="14.25" customHeight="1">
      <c r="A172" s="4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62"/>
      <c r="O172" s="62"/>
      <c r="P172" s="62"/>
      <c r="Q172" s="62"/>
      <c r="R172" s="62"/>
      <c r="S172" s="62"/>
      <c r="T172" s="48"/>
      <c r="U172" s="28"/>
      <c r="V172" s="28"/>
      <c r="W172" s="28"/>
      <c r="Y172" s="79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97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</row>
    <row r="173" spans="1:55" ht="14.25" customHeight="1">
      <c r="A173" s="4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62"/>
      <c r="O173" s="62"/>
      <c r="P173" s="62"/>
      <c r="Q173" s="62"/>
      <c r="R173" s="62"/>
      <c r="S173" s="62"/>
      <c r="T173" s="48"/>
      <c r="U173" s="28"/>
      <c r="V173" s="28"/>
      <c r="W173" s="28"/>
      <c r="Y173" s="79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97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</row>
    <row r="174" spans="1:55" ht="14.25" customHeight="1">
      <c r="A174" s="4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62"/>
      <c r="O174" s="62"/>
      <c r="P174" s="62"/>
      <c r="Q174" s="62"/>
      <c r="R174" s="62"/>
      <c r="S174" s="62"/>
      <c r="T174" s="48"/>
      <c r="U174" s="28"/>
      <c r="V174" s="28"/>
      <c r="W174" s="28"/>
      <c r="Y174" s="79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97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</row>
    <row r="175" spans="1:55" ht="14.25" customHeight="1">
      <c r="A175" s="4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62"/>
      <c r="O175" s="62"/>
      <c r="P175" s="62"/>
      <c r="Q175" s="62"/>
      <c r="R175" s="62"/>
      <c r="S175" s="62"/>
      <c r="T175" s="48"/>
      <c r="U175" s="28"/>
      <c r="V175" s="28"/>
      <c r="W175" s="28"/>
      <c r="Y175" s="79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97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</row>
    <row r="176" spans="1:55" ht="14.25" customHeight="1">
      <c r="A176" s="4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62"/>
      <c r="O176" s="62"/>
      <c r="P176" s="62"/>
      <c r="Q176" s="62"/>
      <c r="R176" s="62"/>
      <c r="S176" s="62"/>
      <c r="T176" s="48"/>
      <c r="U176" s="28"/>
      <c r="V176" s="28"/>
      <c r="W176" s="28"/>
      <c r="Y176" s="79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97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</row>
    <row r="177" spans="1:55" ht="14.25" customHeight="1">
      <c r="A177" s="4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62"/>
      <c r="O177" s="62"/>
      <c r="P177" s="62"/>
      <c r="Q177" s="62"/>
      <c r="R177" s="62"/>
      <c r="S177" s="62"/>
      <c r="T177" s="48"/>
      <c r="U177" s="28"/>
      <c r="V177" s="28"/>
      <c r="W177" s="28"/>
      <c r="Y177" s="79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97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</row>
    <row r="178" spans="1:55" ht="14.25" customHeight="1">
      <c r="A178" s="4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62"/>
      <c r="O178" s="62"/>
      <c r="P178" s="62"/>
      <c r="Q178" s="62"/>
      <c r="R178" s="62"/>
      <c r="S178" s="62"/>
      <c r="T178" s="48"/>
      <c r="U178" s="28"/>
      <c r="V178" s="28"/>
      <c r="W178" s="28"/>
      <c r="Y178" s="79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97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</row>
    <row r="179" spans="1:55" ht="14.25" customHeight="1">
      <c r="A179" s="4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62"/>
      <c r="O179" s="62"/>
      <c r="P179" s="62"/>
      <c r="Q179" s="62"/>
      <c r="R179" s="62"/>
      <c r="S179" s="62"/>
      <c r="T179" s="48"/>
      <c r="U179" s="28"/>
      <c r="V179" s="28"/>
      <c r="W179" s="28"/>
      <c r="Y179" s="79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97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</row>
    <row r="180" spans="1:55" ht="14.25" customHeight="1">
      <c r="A180" s="4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62"/>
      <c r="O180" s="62"/>
      <c r="P180" s="62"/>
      <c r="Q180" s="62"/>
      <c r="R180" s="62"/>
      <c r="S180" s="62"/>
      <c r="T180" s="48"/>
      <c r="U180" s="28"/>
      <c r="V180" s="28"/>
      <c r="W180" s="28"/>
      <c r="Y180" s="79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97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</row>
    <row r="181" spans="1:55" ht="14.25" customHeight="1">
      <c r="A181" s="4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62"/>
      <c r="O181" s="62"/>
      <c r="P181" s="62"/>
      <c r="Q181" s="62"/>
      <c r="R181" s="62"/>
      <c r="S181" s="62"/>
      <c r="T181" s="48"/>
      <c r="U181" s="28"/>
      <c r="V181" s="28"/>
      <c r="W181" s="28"/>
      <c r="Y181" s="79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97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</row>
    <row r="182" spans="1:55" ht="14.25" customHeight="1">
      <c r="A182" s="4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62"/>
      <c r="O182" s="62"/>
      <c r="P182" s="62"/>
      <c r="Q182" s="62"/>
      <c r="R182" s="62"/>
      <c r="S182" s="62"/>
      <c r="T182" s="48"/>
      <c r="U182" s="28"/>
      <c r="V182" s="28"/>
      <c r="W182" s="28"/>
      <c r="Y182" s="79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97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</row>
    <row r="183" spans="1:55" ht="14.25" customHeight="1">
      <c r="A183" s="4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62"/>
      <c r="O183" s="62"/>
      <c r="P183" s="62"/>
      <c r="Q183" s="62"/>
      <c r="R183" s="62"/>
      <c r="S183" s="62"/>
      <c r="T183" s="48"/>
      <c r="U183" s="28"/>
      <c r="V183" s="28"/>
      <c r="W183" s="28"/>
      <c r="Y183" s="79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97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</row>
    <row r="184" spans="1:55" ht="14.25" customHeight="1">
      <c r="A184" s="4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62"/>
      <c r="O184" s="62"/>
      <c r="P184" s="62"/>
      <c r="Q184" s="62"/>
      <c r="R184" s="62"/>
      <c r="S184" s="62"/>
      <c r="T184" s="48"/>
      <c r="U184" s="28"/>
      <c r="V184" s="28"/>
      <c r="W184" s="28"/>
      <c r="Y184" s="79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97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</row>
    <row r="185" spans="1:55" ht="14.25" customHeight="1">
      <c r="A185" s="4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62"/>
      <c r="O185" s="62"/>
      <c r="P185" s="62"/>
      <c r="Q185" s="62"/>
      <c r="R185" s="62"/>
      <c r="S185" s="62"/>
      <c r="T185" s="48"/>
      <c r="U185" s="28"/>
      <c r="V185" s="28"/>
      <c r="W185" s="28"/>
      <c r="Y185" s="79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97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</row>
    <row r="186" spans="1:55" ht="14.25" customHeight="1">
      <c r="A186" s="4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62"/>
      <c r="O186" s="62"/>
      <c r="P186" s="62"/>
      <c r="Q186" s="62"/>
      <c r="R186" s="62"/>
      <c r="S186" s="62"/>
      <c r="T186" s="48"/>
      <c r="U186" s="28"/>
      <c r="V186" s="28"/>
      <c r="W186" s="28"/>
      <c r="Y186" s="79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97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</row>
    <row r="187" spans="1:55" ht="14.25" customHeight="1">
      <c r="A187" s="4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62"/>
      <c r="O187" s="62"/>
      <c r="P187" s="62"/>
      <c r="Q187" s="62"/>
      <c r="R187" s="62"/>
      <c r="S187" s="62"/>
      <c r="T187" s="48"/>
      <c r="U187" s="28"/>
      <c r="V187" s="28"/>
      <c r="W187" s="28"/>
      <c r="Y187" s="79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97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</row>
    <row r="188" spans="1:55" ht="14.25" customHeight="1">
      <c r="A188" s="4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62"/>
      <c r="O188" s="62"/>
      <c r="P188" s="62"/>
      <c r="Q188" s="62"/>
      <c r="R188" s="62"/>
      <c r="S188" s="62"/>
      <c r="T188" s="48"/>
      <c r="U188" s="28"/>
      <c r="V188" s="28"/>
      <c r="W188" s="28"/>
      <c r="Y188" s="79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97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</row>
    <row r="189" spans="1:55" ht="14.25" customHeight="1">
      <c r="A189" s="4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62"/>
      <c r="O189" s="62"/>
      <c r="P189" s="62"/>
      <c r="Q189" s="62"/>
      <c r="R189" s="62"/>
      <c r="S189" s="62"/>
      <c r="T189" s="48"/>
      <c r="U189" s="28"/>
      <c r="V189" s="28"/>
      <c r="W189" s="28"/>
      <c r="Y189" s="79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97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</row>
    <row r="190" spans="1:55" ht="14.25" customHeight="1">
      <c r="A190" s="4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62"/>
      <c r="O190" s="62"/>
      <c r="P190" s="62"/>
      <c r="Q190" s="62"/>
      <c r="R190" s="62"/>
      <c r="S190" s="62"/>
      <c r="T190" s="48"/>
      <c r="U190" s="28"/>
      <c r="V190" s="28"/>
      <c r="W190" s="28"/>
      <c r="Y190" s="79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97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</row>
    <row r="191" spans="1:55" ht="14.25" customHeight="1">
      <c r="A191" s="4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62"/>
      <c r="O191" s="62"/>
      <c r="P191" s="62"/>
      <c r="Q191" s="62"/>
      <c r="R191" s="62"/>
      <c r="S191" s="62"/>
      <c r="T191" s="48"/>
      <c r="U191" s="28"/>
      <c r="V191" s="28"/>
      <c r="W191" s="28"/>
      <c r="Y191" s="79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97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</row>
    <row r="192" spans="1:55" ht="14.25" customHeight="1">
      <c r="A192" s="4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62"/>
      <c r="O192" s="62"/>
      <c r="P192" s="62"/>
      <c r="Q192" s="62"/>
      <c r="R192" s="62"/>
      <c r="S192" s="62"/>
      <c r="T192" s="48"/>
      <c r="U192" s="28"/>
      <c r="V192" s="28"/>
      <c r="W192" s="28"/>
      <c r="Y192" s="79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97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</row>
    <row r="193" spans="1:55" ht="14.25" customHeight="1">
      <c r="A193" s="4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62"/>
      <c r="O193" s="62"/>
      <c r="P193" s="62"/>
      <c r="Q193" s="62"/>
      <c r="R193" s="62"/>
      <c r="S193" s="62"/>
      <c r="T193" s="48"/>
      <c r="U193" s="28"/>
      <c r="V193" s="28"/>
      <c r="W193" s="28"/>
      <c r="Y193" s="79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97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</row>
    <row r="194" spans="1:55" ht="14.25" customHeight="1">
      <c r="A194" s="4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62"/>
      <c r="O194" s="62"/>
      <c r="P194" s="62"/>
      <c r="Q194" s="62"/>
      <c r="R194" s="62"/>
      <c r="S194" s="62"/>
      <c r="T194" s="48"/>
      <c r="U194" s="28"/>
      <c r="V194" s="28"/>
      <c r="W194" s="28"/>
      <c r="Y194" s="79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97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</row>
    <row r="195" spans="1:55" ht="14.25" customHeight="1">
      <c r="A195" s="4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62"/>
      <c r="O195" s="62"/>
      <c r="P195" s="62"/>
      <c r="Q195" s="62"/>
      <c r="R195" s="62"/>
      <c r="S195" s="62"/>
      <c r="T195" s="48"/>
      <c r="U195" s="28"/>
      <c r="V195" s="28"/>
      <c r="W195" s="28"/>
      <c r="Y195" s="79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97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</row>
    <row r="196" spans="1:55" ht="14.25" customHeight="1">
      <c r="A196" s="4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62"/>
      <c r="O196" s="62"/>
      <c r="P196" s="62"/>
      <c r="Q196" s="62"/>
      <c r="R196" s="62"/>
      <c r="S196" s="62"/>
      <c r="T196" s="48"/>
      <c r="U196" s="28"/>
      <c r="V196" s="28"/>
      <c r="W196" s="28"/>
      <c r="Y196" s="79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97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</row>
    <row r="197" spans="1:55" ht="14.25" customHeight="1">
      <c r="A197" s="4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62"/>
      <c r="O197" s="62"/>
      <c r="P197" s="62"/>
      <c r="Q197" s="62"/>
      <c r="R197" s="62"/>
      <c r="S197" s="62"/>
      <c r="T197" s="48"/>
      <c r="U197" s="28"/>
      <c r="V197" s="28"/>
      <c r="W197" s="28"/>
      <c r="Y197" s="79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97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</row>
    <row r="198" spans="1:55" ht="14.25" customHeight="1">
      <c r="A198" s="4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62"/>
      <c r="O198" s="62"/>
      <c r="P198" s="62"/>
      <c r="Q198" s="62"/>
      <c r="R198" s="62"/>
      <c r="S198" s="62"/>
      <c r="T198" s="48"/>
      <c r="U198" s="28"/>
      <c r="V198" s="28"/>
      <c r="W198" s="28"/>
      <c r="Y198" s="79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97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</row>
    <row r="199" spans="1:55" ht="14.25" customHeight="1">
      <c r="A199" s="4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62"/>
      <c r="O199" s="62"/>
      <c r="P199" s="62"/>
      <c r="Q199" s="62"/>
      <c r="R199" s="62"/>
      <c r="S199" s="62"/>
      <c r="T199" s="48"/>
      <c r="U199" s="28"/>
      <c r="V199" s="28"/>
      <c r="W199" s="28"/>
      <c r="Y199" s="79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97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</row>
    <row r="200" spans="1:55" ht="14.25" customHeight="1">
      <c r="A200" s="4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62"/>
      <c r="O200" s="62"/>
      <c r="P200" s="62"/>
      <c r="Q200" s="62"/>
      <c r="R200" s="62"/>
      <c r="S200" s="62"/>
      <c r="T200" s="48"/>
      <c r="U200" s="28"/>
      <c r="V200" s="28"/>
      <c r="W200" s="28"/>
      <c r="Y200" s="79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97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</row>
    <row r="201" spans="1:55" ht="14.25" customHeight="1">
      <c r="A201" s="4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62"/>
      <c r="O201" s="62"/>
      <c r="P201" s="62"/>
      <c r="Q201" s="62"/>
      <c r="R201" s="62"/>
      <c r="S201" s="62"/>
      <c r="T201" s="48"/>
      <c r="U201" s="28"/>
      <c r="V201" s="28"/>
      <c r="W201" s="28"/>
      <c r="Y201" s="79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97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</row>
    <row r="202" spans="1:55" ht="14.25" customHeight="1">
      <c r="A202" s="4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62"/>
      <c r="O202" s="62"/>
      <c r="P202" s="62"/>
      <c r="Q202" s="62"/>
      <c r="R202" s="62"/>
      <c r="S202" s="62"/>
      <c r="T202" s="48"/>
      <c r="U202" s="28"/>
      <c r="V202" s="28"/>
      <c r="W202" s="28"/>
      <c r="Y202" s="79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97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</row>
    <row r="203" spans="1:55" ht="14.25" customHeight="1">
      <c r="A203" s="4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62"/>
      <c r="O203" s="62"/>
      <c r="P203" s="62"/>
      <c r="Q203" s="62"/>
      <c r="R203" s="62"/>
      <c r="S203" s="62"/>
      <c r="T203" s="48"/>
      <c r="U203" s="28"/>
      <c r="V203" s="28"/>
      <c r="W203" s="28"/>
      <c r="Y203" s="79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97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</row>
    <row r="204" spans="1:55" ht="14.25" customHeight="1">
      <c r="A204" s="4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62"/>
      <c r="O204" s="62"/>
      <c r="P204" s="62"/>
      <c r="Q204" s="62"/>
      <c r="R204" s="62"/>
      <c r="S204" s="62"/>
      <c r="T204" s="48"/>
      <c r="U204" s="28"/>
      <c r="V204" s="28"/>
      <c r="W204" s="28"/>
      <c r="Y204" s="79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97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</row>
    <row r="205" spans="1:55" ht="14.25" customHeight="1">
      <c r="A205" s="4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62"/>
      <c r="O205" s="62"/>
      <c r="P205" s="62"/>
      <c r="Q205" s="62"/>
      <c r="R205" s="62"/>
      <c r="S205" s="62"/>
      <c r="T205" s="48"/>
      <c r="U205" s="28"/>
      <c r="V205" s="28"/>
      <c r="W205" s="28"/>
      <c r="Y205" s="79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97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</row>
    <row r="206" spans="1:55" ht="14.25" customHeight="1">
      <c r="A206" s="4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62"/>
      <c r="O206" s="62"/>
      <c r="P206" s="62"/>
      <c r="Q206" s="62"/>
      <c r="R206" s="62"/>
      <c r="S206" s="62"/>
      <c r="T206" s="48"/>
      <c r="U206" s="28"/>
      <c r="V206" s="28"/>
      <c r="W206" s="28"/>
      <c r="Y206" s="79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97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</row>
    <row r="207" spans="1:55" ht="14.25" customHeight="1">
      <c r="A207" s="4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62"/>
      <c r="O207" s="62"/>
      <c r="P207" s="62"/>
      <c r="Q207" s="62"/>
      <c r="R207" s="62"/>
      <c r="S207" s="62"/>
      <c r="T207" s="48"/>
      <c r="U207" s="28"/>
      <c r="V207" s="28"/>
      <c r="W207" s="28"/>
      <c r="Y207" s="79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97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</row>
    <row r="208" spans="1:55" ht="14.25" customHeight="1">
      <c r="A208" s="4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62"/>
      <c r="O208" s="62"/>
      <c r="P208" s="62"/>
      <c r="Q208" s="62"/>
      <c r="R208" s="62"/>
      <c r="S208" s="62"/>
      <c r="T208" s="48"/>
      <c r="U208" s="28"/>
      <c r="V208" s="28"/>
      <c r="W208" s="28"/>
      <c r="Y208" s="79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97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</row>
    <row r="209" spans="1:55" ht="14.25" customHeight="1">
      <c r="A209" s="4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62"/>
      <c r="O209" s="62"/>
      <c r="P209" s="62"/>
      <c r="Q209" s="62"/>
      <c r="R209" s="62"/>
      <c r="S209" s="62"/>
      <c r="T209" s="48"/>
      <c r="U209" s="28"/>
      <c r="V209" s="28"/>
      <c r="W209" s="28"/>
      <c r="Y209" s="79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97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</row>
    <row r="210" spans="1:55" ht="14.25" customHeight="1">
      <c r="A210" s="4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62"/>
      <c r="O210" s="62"/>
      <c r="P210" s="62"/>
      <c r="Q210" s="62"/>
      <c r="R210" s="62"/>
      <c r="S210" s="62"/>
      <c r="T210" s="48"/>
      <c r="U210" s="28"/>
      <c r="V210" s="28"/>
      <c r="W210" s="28"/>
      <c r="Y210" s="79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97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</row>
    <row r="211" spans="1:55" ht="14.25" customHeight="1">
      <c r="A211" s="4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62"/>
      <c r="O211" s="62"/>
      <c r="P211" s="62"/>
      <c r="Q211" s="62"/>
      <c r="R211" s="62"/>
      <c r="S211" s="62"/>
      <c r="T211" s="48"/>
      <c r="U211" s="28"/>
      <c r="V211" s="28"/>
      <c r="W211" s="28"/>
      <c r="Y211" s="79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97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</row>
    <row r="212" spans="1:55" ht="14.25" customHeight="1">
      <c r="A212" s="4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62"/>
      <c r="O212" s="62"/>
      <c r="P212" s="62"/>
      <c r="Q212" s="62"/>
      <c r="R212" s="62"/>
      <c r="S212" s="62"/>
      <c r="T212" s="48"/>
      <c r="U212" s="28"/>
      <c r="V212" s="28"/>
      <c r="W212" s="28"/>
      <c r="Y212" s="79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97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</row>
    <row r="213" spans="1:55" ht="14.25" customHeight="1">
      <c r="A213" s="4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62"/>
      <c r="O213" s="62"/>
      <c r="P213" s="62"/>
      <c r="Q213" s="62"/>
      <c r="R213" s="62"/>
      <c r="S213" s="62"/>
      <c r="T213" s="48"/>
      <c r="U213" s="28"/>
      <c r="V213" s="28"/>
      <c r="W213" s="28"/>
      <c r="Y213" s="79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97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</row>
    <row r="214" spans="1:55" ht="14.25" customHeight="1">
      <c r="A214" s="4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62"/>
      <c r="O214" s="62"/>
      <c r="P214" s="62"/>
      <c r="Q214" s="62"/>
      <c r="R214" s="62"/>
      <c r="S214" s="62"/>
      <c r="T214" s="48"/>
      <c r="U214" s="28"/>
      <c r="V214" s="28"/>
      <c r="W214" s="28"/>
      <c r="Y214" s="79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97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</row>
    <row r="215" spans="1:55" ht="14.25" customHeight="1">
      <c r="A215" s="4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62"/>
      <c r="O215" s="62"/>
      <c r="P215" s="62"/>
      <c r="Q215" s="62"/>
      <c r="R215" s="62"/>
      <c r="S215" s="62"/>
      <c r="T215" s="48"/>
      <c r="U215" s="28"/>
      <c r="V215" s="28"/>
      <c r="W215" s="28"/>
      <c r="Y215" s="79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97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</row>
    <row r="216" spans="1:55" ht="14.25" customHeight="1">
      <c r="A216" s="4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62"/>
      <c r="O216" s="62"/>
      <c r="P216" s="62"/>
      <c r="Q216" s="62"/>
      <c r="R216" s="62"/>
      <c r="S216" s="62"/>
      <c r="T216" s="48"/>
      <c r="U216" s="28"/>
      <c r="V216" s="28"/>
      <c r="W216" s="28"/>
      <c r="Y216" s="79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97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</row>
    <row r="217" spans="1:55" ht="14.25" customHeight="1">
      <c r="A217" s="4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62"/>
      <c r="O217" s="62"/>
      <c r="P217" s="62"/>
      <c r="Q217" s="62"/>
      <c r="R217" s="62"/>
      <c r="S217" s="62"/>
      <c r="T217" s="48"/>
      <c r="U217" s="28"/>
      <c r="V217" s="28"/>
      <c r="W217" s="28"/>
      <c r="Y217" s="79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97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</row>
    <row r="218" spans="1:55" ht="14.25" customHeight="1">
      <c r="A218" s="4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62"/>
      <c r="O218" s="62"/>
      <c r="P218" s="62"/>
      <c r="Q218" s="62"/>
      <c r="R218" s="62"/>
      <c r="S218" s="62"/>
      <c r="T218" s="48"/>
      <c r="U218" s="28"/>
      <c r="V218" s="28"/>
      <c r="W218" s="28"/>
      <c r="Y218" s="79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97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</row>
    <row r="219" spans="1:55" ht="14.25" customHeight="1">
      <c r="A219" s="4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62"/>
      <c r="O219" s="62"/>
      <c r="P219" s="62"/>
      <c r="Q219" s="62"/>
      <c r="R219" s="62"/>
      <c r="S219" s="62"/>
      <c r="T219" s="48"/>
      <c r="U219" s="28"/>
      <c r="V219" s="28"/>
      <c r="W219" s="28"/>
      <c r="Y219" s="79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97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</row>
    <row r="220" spans="1:55" ht="14.25" customHeight="1">
      <c r="A220" s="4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62"/>
      <c r="O220" s="62"/>
      <c r="P220" s="62"/>
      <c r="Q220" s="62"/>
      <c r="R220" s="62"/>
      <c r="S220" s="62"/>
      <c r="T220" s="48"/>
      <c r="U220" s="28"/>
      <c r="V220" s="28"/>
      <c r="W220" s="28"/>
      <c r="Y220" s="79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97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</row>
    <row r="221" spans="1:55" ht="14.25" customHeight="1">
      <c r="A221" s="4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62"/>
      <c r="O221" s="62"/>
      <c r="P221" s="62"/>
      <c r="Q221" s="62"/>
      <c r="R221" s="62"/>
      <c r="S221" s="62"/>
      <c r="T221" s="48"/>
      <c r="U221" s="28"/>
      <c r="V221" s="28"/>
      <c r="W221" s="28"/>
      <c r="Y221" s="79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97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</row>
    <row r="222" spans="1:55" ht="14.25" customHeight="1">
      <c r="A222" s="4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62"/>
      <c r="O222" s="62"/>
      <c r="P222" s="62"/>
      <c r="Q222" s="62"/>
      <c r="R222" s="62"/>
      <c r="S222" s="62"/>
      <c r="T222" s="48"/>
      <c r="U222" s="28"/>
      <c r="V222" s="28"/>
      <c r="W222" s="28"/>
      <c r="Y222" s="79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97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</row>
    <row r="223" spans="1:55" ht="14.25" customHeight="1">
      <c r="A223" s="4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62"/>
      <c r="O223" s="62"/>
      <c r="P223" s="62"/>
      <c r="Q223" s="62"/>
      <c r="R223" s="62"/>
      <c r="S223" s="62"/>
      <c r="T223" s="48"/>
      <c r="U223" s="28"/>
      <c r="V223" s="28"/>
      <c r="W223" s="28"/>
      <c r="Y223" s="79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97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</row>
    <row r="224" spans="1:55" ht="14.25" customHeight="1">
      <c r="A224" s="4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62"/>
      <c r="O224" s="62"/>
      <c r="P224" s="62"/>
      <c r="Q224" s="62"/>
      <c r="R224" s="62"/>
      <c r="S224" s="62"/>
      <c r="T224" s="48"/>
      <c r="U224" s="28"/>
      <c r="V224" s="28"/>
      <c r="W224" s="28"/>
      <c r="Y224" s="79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97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</row>
    <row r="225" spans="1:55" ht="14.25" customHeight="1">
      <c r="A225" s="4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62"/>
      <c r="O225" s="62"/>
      <c r="P225" s="62"/>
      <c r="Q225" s="62"/>
      <c r="R225" s="62"/>
      <c r="S225" s="62"/>
      <c r="T225" s="48"/>
      <c r="U225" s="28"/>
      <c r="V225" s="28"/>
      <c r="W225" s="28"/>
      <c r="Y225" s="79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97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</row>
    <row r="226" spans="1:55" ht="14.25" customHeight="1">
      <c r="A226" s="4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62"/>
      <c r="O226" s="62"/>
      <c r="P226" s="62"/>
      <c r="Q226" s="62"/>
      <c r="R226" s="62"/>
      <c r="S226" s="62"/>
      <c r="T226" s="48"/>
      <c r="U226" s="28"/>
      <c r="V226" s="28"/>
      <c r="W226" s="28"/>
      <c r="Y226" s="79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97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</row>
    <row r="227" spans="1:55" ht="14.25" customHeight="1">
      <c r="A227" s="4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62"/>
      <c r="O227" s="62"/>
      <c r="P227" s="62"/>
      <c r="Q227" s="62"/>
      <c r="R227" s="62"/>
      <c r="S227" s="62"/>
      <c r="T227" s="48"/>
      <c r="U227" s="28"/>
      <c r="V227" s="28"/>
      <c r="W227" s="28"/>
      <c r="Y227" s="79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97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</row>
    <row r="228" spans="1:55" ht="14.25" customHeight="1">
      <c r="A228" s="4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62"/>
      <c r="O228" s="62"/>
      <c r="P228" s="62"/>
      <c r="Q228" s="62"/>
      <c r="R228" s="62"/>
      <c r="S228" s="62"/>
      <c r="T228" s="48"/>
      <c r="U228" s="28"/>
      <c r="V228" s="28"/>
      <c r="W228" s="28"/>
      <c r="Y228" s="79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97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</row>
    <row r="229" spans="1:55" ht="14.25" customHeight="1">
      <c r="A229" s="4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62"/>
      <c r="O229" s="62"/>
      <c r="P229" s="62"/>
      <c r="Q229" s="62"/>
      <c r="R229" s="62"/>
      <c r="S229" s="62"/>
      <c r="T229" s="48"/>
      <c r="U229" s="28"/>
      <c r="V229" s="28"/>
      <c r="W229" s="28"/>
      <c r="Y229" s="79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97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</row>
    <row r="230" spans="1:55" ht="14.25" customHeight="1">
      <c r="A230" s="4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62"/>
      <c r="O230" s="62"/>
      <c r="P230" s="62"/>
      <c r="Q230" s="62"/>
      <c r="R230" s="62"/>
      <c r="S230" s="62"/>
      <c r="T230" s="48"/>
      <c r="U230" s="28"/>
      <c r="V230" s="28"/>
      <c r="W230" s="28"/>
      <c r="Y230" s="79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97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</row>
    <row r="231" spans="1:55" ht="14.25" customHeight="1">
      <c r="A231" s="4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62"/>
      <c r="O231" s="62"/>
      <c r="P231" s="62"/>
      <c r="Q231" s="62"/>
      <c r="R231" s="62"/>
      <c r="S231" s="62"/>
      <c r="T231" s="48"/>
      <c r="U231" s="28"/>
      <c r="V231" s="28"/>
      <c r="W231" s="28"/>
      <c r="Y231" s="79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97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</row>
    <row r="232" spans="1:55" ht="14.25" customHeight="1">
      <c r="A232" s="4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62"/>
      <c r="O232" s="62"/>
      <c r="P232" s="62"/>
      <c r="Q232" s="62"/>
      <c r="R232" s="62"/>
      <c r="S232" s="62"/>
      <c r="T232" s="48"/>
      <c r="U232" s="28"/>
      <c r="V232" s="28"/>
      <c r="W232" s="28"/>
      <c r="Y232" s="79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97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</row>
    <row r="233" spans="1:55" ht="14.25" customHeight="1">
      <c r="A233" s="4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62"/>
      <c r="O233" s="62"/>
      <c r="P233" s="62"/>
      <c r="Q233" s="62"/>
      <c r="R233" s="62"/>
      <c r="S233" s="62"/>
      <c r="T233" s="48"/>
      <c r="U233" s="28"/>
      <c r="V233" s="28"/>
      <c r="W233" s="28"/>
      <c r="Y233" s="79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97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</row>
    <row r="234" spans="1:55" ht="14.25" customHeight="1">
      <c r="A234" s="4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62"/>
      <c r="O234" s="62"/>
      <c r="P234" s="62"/>
      <c r="Q234" s="62"/>
      <c r="R234" s="62"/>
      <c r="S234" s="62"/>
      <c r="T234" s="48"/>
      <c r="U234" s="28"/>
      <c r="V234" s="28"/>
      <c r="W234" s="28"/>
      <c r="Y234" s="79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97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</row>
    <row r="235" spans="1:55" ht="14.25" customHeight="1">
      <c r="A235" s="4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62"/>
      <c r="O235" s="62"/>
      <c r="P235" s="62"/>
      <c r="Q235" s="62"/>
      <c r="R235" s="62"/>
      <c r="S235" s="62"/>
      <c r="T235" s="48"/>
      <c r="U235" s="28"/>
      <c r="V235" s="28"/>
      <c r="W235" s="28"/>
      <c r="Y235" s="79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97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</row>
    <row r="236" spans="1:55" ht="14.25" customHeight="1">
      <c r="A236" s="4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62"/>
      <c r="O236" s="62"/>
      <c r="P236" s="62"/>
      <c r="Q236" s="62"/>
      <c r="R236" s="62"/>
      <c r="S236" s="62"/>
      <c r="T236" s="48"/>
      <c r="U236" s="28"/>
      <c r="V236" s="28"/>
      <c r="W236" s="28"/>
      <c r="Y236" s="79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97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</row>
    <row r="237" spans="1:55" ht="14.25" customHeight="1">
      <c r="A237" s="4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62"/>
      <c r="O237" s="62"/>
      <c r="P237" s="62"/>
      <c r="Q237" s="62"/>
      <c r="R237" s="62"/>
      <c r="S237" s="62"/>
      <c r="T237" s="48"/>
      <c r="U237" s="28"/>
      <c r="V237" s="28"/>
      <c r="W237" s="28"/>
      <c r="Y237" s="79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97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</row>
    <row r="238" spans="1:55" ht="14.25" customHeight="1">
      <c r="A238" s="4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62"/>
      <c r="O238" s="62"/>
      <c r="P238" s="62"/>
      <c r="Q238" s="62"/>
      <c r="R238" s="62"/>
      <c r="S238" s="62"/>
      <c r="T238" s="48"/>
      <c r="U238" s="28"/>
      <c r="V238" s="28"/>
      <c r="W238" s="28"/>
      <c r="Y238" s="79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97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</row>
    <row r="239" spans="1:55" ht="14.25" customHeight="1">
      <c r="A239" s="4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62"/>
      <c r="O239" s="62"/>
      <c r="P239" s="62"/>
      <c r="Q239" s="62"/>
      <c r="R239" s="62"/>
      <c r="S239" s="62"/>
      <c r="T239" s="48"/>
      <c r="U239" s="28"/>
      <c r="V239" s="28"/>
      <c r="W239" s="28"/>
      <c r="Y239" s="79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97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</row>
    <row r="240" spans="1:55" ht="14.25" customHeight="1">
      <c r="A240" s="4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62"/>
      <c r="O240" s="62"/>
      <c r="P240" s="62"/>
      <c r="Q240" s="62"/>
      <c r="R240" s="62"/>
      <c r="S240" s="62"/>
      <c r="T240" s="48"/>
      <c r="U240" s="28"/>
      <c r="V240" s="28"/>
      <c r="W240" s="28"/>
      <c r="Y240" s="79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97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</row>
    <row r="241" spans="1:55" ht="14.25" customHeight="1">
      <c r="A241" s="4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62"/>
      <c r="O241" s="62"/>
      <c r="P241" s="62"/>
      <c r="Q241" s="62"/>
      <c r="R241" s="62"/>
      <c r="S241" s="62"/>
      <c r="T241" s="48"/>
      <c r="U241" s="28"/>
      <c r="V241" s="28"/>
      <c r="W241" s="28"/>
      <c r="Y241" s="79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97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</row>
    <row r="242" spans="1:55" ht="14.25" customHeight="1">
      <c r="A242" s="4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62"/>
      <c r="O242" s="62"/>
      <c r="P242" s="62"/>
      <c r="Q242" s="62"/>
      <c r="R242" s="62"/>
      <c r="S242" s="62"/>
      <c r="T242" s="48"/>
      <c r="U242" s="28"/>
      <c r="V242" s="28"/>
      <c r="W242" s="28"/>
      <c r="Y242" s="79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97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</row>
    <row r="243" spans="1:55" ht="14.25" customHeight="1">
      <c r="A243" s="4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62"/>
      <c r="O243" s="62"/>
      <c r="P243" s="62"/>
      <c r="Q243" s="62"/>
      <c r="R243" s="62"/>
      <c r="S243" s="62"/>
      <c r="T243" s="48"/>
      <c r="U243" s="28"/>
      <c r="V243" s="28"/>
      <c r="W243" s="28"/>
      <c r="Y243" s="79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97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</row>
    <row r="244" spans="1:55" ht="14.25" customHeight="1">
      <c r="A244" s="4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62"/>
      <c r="O244" s="62"/>
      <c r="P244" s="62"/>
      <c r="Q244" s="62"/>
      <c r="R244" s="62"/>
      <c r="S244" s="62"/>
      <c r="T244" s="48"/>
      <c r="U244" s="28"/>
      <c r="V244" s="28"/>
      <c r="W244" s="28"/>
      <c r="Y244" s="79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97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</row>
    <row r="245" spans="1:55" ht="14.25" customHeight="1">
      <c r="A245" s="4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62"/>
      <c r="O245" s="62"/>
      <c r="P245" s="62"/>
      <c r="Q245" s="62"/>
      <c r="R245" s="62"/>
      <c r="S245" s="62"/>
      <c r="T245" s="48"/>
      <c r="U245" s="28"/>
      <c r="V245" s="28"/>
      <c r="W245" s="28"/>
      <c r="Y245" s="79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97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</row>
    <row r="246" spans="1:55" ht="14.25" customHeight="1">
      <c r="A246" s="4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62"/>
      <c r="O246" s="62"/>
      <c r="P246" s="62"/>
      <c r="Q246" s="62"/>
      <c r="R246" s="62"/>
      <c r="S246" s="62"/>
      <c r="T246" s="48"/>
      <c r="U246" s="28"/>
      <c r="V246" s="28"/>
      <c r="W246" s="28"/>
      <c r="Y246" s="79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97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</row>
    <row r="247" spans="1:55" ht="14.25" customHeight="1">
      <c r="A247" s="4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62"/>
      <c r="O247" s="62"/>
      <c r="P247" s="62"/>
      <c r="Q247" s="62"/>
      <c r="R247" s="62"/>
      <c r="S247" s="62"/>
      <c r="T247" s="48"/>
      <c r="U247" s="28"/>
      <c r="V247" s="28"/>
      <c r="W247" s="28"/>
      <c r="Y247" s="79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97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</row>
    <row r="248" spans="1:55" ht="14.25" customHeight="1">
      <c r="A248" s="4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62"/>
      <c r="O248" s="62"/>
      <c r="P248" s="62"/>
      <c r="Q248" s="62"/>
      <c r="R248" s="62"/>
      <c r="S248" s="62"/>
      <c r="T248" s="48"/>
      <c r="U248" s="28"/>
      <c r="V248" s="28"/>
      <c r="W248" s="28"/>
      <c r="Y248" s="79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97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</row>
    <row r="249" spans="1:55" ht="14.25" customHeight="1">
      <c r="A249" s="4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62"/>
      <c r="O249" s="62"/>
      <c r="P249" s="62"/>
      <c r="Q249" s="62"/>
      <c r="R249" s="62"/>
      <c r="S249" s="62"/>
      <c r="T249" s="48"/>
      <c r="U249" s="28"/>
      <c r="V249" s="28"/>
      <c r="W249" s="28"/>
      <c r="Y249" s="79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97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</row>
    <row r="250" spans="1:55" ht="14.25" customHeight="1">
      <c r="A250" s="4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62"/>
      <c r="O250" s="62"/>
      <c r="P250" s="62"/>
      <c r="Q250" s="62"/>
      <c r="R250" s="62"/>
      <c r="S250" s="62"/>
      <c r="T250" s="48"/>
      <c r="U250" s="28"/>
      <c r="V250" s="28"/>
      <c r="W250" s="28"/>
      <c r="Y250" s="79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97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</row>
    <row r="251" spans="1:55" ht="14.25" customHeight="1">
      <c r="A251" s="4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62"/>
      <c r="O251" s="62"/>
      <c r="P251" s="62"/>
      <c r="Q251" s="62"/>
      <c r="R251" s="62"/>
      <c r="S251" s="62"/>
      <c r="T251" s="48"/>
      <c r="U251" s="28"/>
      <c r="V251" s="28"/>
      <c r="W251" s="28"/>
      <c r="Y251" s="79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97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</row>
    <row r="252" spans="1:55" ht="14.25" customHeight="1">
      <c r="A252" s="4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62"/>
      <c r="O252" s="62"/>
      <c r="P252" s="62"/>
      <c r="Q252" s="62"/>
      <c r="R252" s="62"/>
      <c r="S252" s="62"/>
      <c r="T252" s="48"/>
      <c r="U252" s="28"/>
      <c r="V252" s="28"/>
      <c r="W252" s="28"/>
      <c r="Y252" s="79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97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</row>
    <row r="253" spans="1:55" ht="14.25" customHeight="1">
      <c r="A253" s="4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62"/>
      <c r="O253" s="62"/>
      <c r="P253" s="62"/>
      <c r="Q253" s="62"/>
      <c r="R253" s="62"/>
      <c r="S253" s="62"/>
      <c r="T253" s="48"/>
      <c r="U253" s="28"/>
      <c r="V253" s="28"/>
      <c r="W253" s="28"/>
      <c r="Y253" s="79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97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</row>
    <row r="254" spans="1:55" ht="14.25" customHeight="1">
      <c r="A254" s="4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62"/>
      <c r="O254" s="62"/>
      <c r="P254" s="62"/>
      <c r="Q254" s="62"/>
      <c r="R254" s="62"/>
      <c r="S254" s="62"/>
      <c r="T254" s="48"/>
      <c r="U254" s="28"/>
      <c r="V254" s="28"/>
      <c r="W254" s="28"/>
      <c r="Y254" s="79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97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</row>
    <row r="255" spans="1:55" ht="14.25" customHeight="1">
      <c r="A255" s="4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62"/>
      <c r="O255" s="62"/>
      <c r="P255" s="62"/>
      <c r="Q255" s="62"/>
      <c r="R255" s="62"/>
      <c r="S255" s="62"/>
      <c r="T255" s="48"/>
      <c r="U255" s="28"/>
      <c r="V255" s="28"/>
      <c r="W255" s="28"/>
      <c r="Y255" s="79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97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</row>
    <row r="256" spans="1:55" ht="14.25" customHeight="1">
      <c r="A256" s="4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62"/>
      <c r="O256" s="62"/>
      <c r="P256" s="62"/>
      <c r="Q256" s="62"/>
      <c r="R256" s="62"/>
      <c r="S256" s="62"/>
      <c r="T256" s="48"/>
      <c r="U256" s="28"/>
      <c r="V256" s="28"/>
      <c r="W256" s="28"/>
      <c r="Y256" s="79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97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</row>
    <row r="257" spans="1:55" ht="14.25" customHeight="1">
      <c r="A257" s="4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62"/>
      <c r="O257" s="62"/>
      <c r="P257" s="62"/>
      <c r="Q257" s="62"/>
      <c r="R257" s="62"/>
      <c r="S257" s="62"/>
      <c r="T257" s="48"/>
      <c r="U257" s="28"/>
      <c r="V257" s="28"/>
      <c r="W257" s="28"/>
      <c r="Y257" s="79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97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</row>
    <row r="258" spans="1:55" ht="14.25" customHeight="1">
      <c r="A258" s="4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62"/>
      <c r="O258" s="62"/>
      <c r="P258" s="62"/>
      <c r="Q258" s="62"/>
      <c r="R258" s="62"/>
      <c r="S258" s="62"/>
      <c r="T258" s="48"/>
      <c r="U258" s="28"/>
      <c r="V258" s="28"/>
      <c r="W258" s="28"/>
      <c r="Y258" s="79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97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</row>
    <row r="259" spans="1:55" ht="14.25" customHeight="1">
      <c r="A259" s="4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62"/>
      <c r="O259" s="62"/>
      <c r="P259" s="62"/>
      <c r="Q259" s="62"/>
      <c r="R259" s="62"/>
      <c r="S259" s="62"/>
      <c r="T259" s="48"/>
      <c r="U259" s="28"/>
      <c r="V259" s="28"/>
      <c r="W259" s="28"/>
      <c r="Y259" s="79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97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</row>
    <row r="260" spans="1:55" ht="14.25" customHeight="1">
      <c r="A260" s="4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62"/>
      <c r="O260" s="62"/>
      <c r="P260" s="62"/>
      <c r="Q260" s="62"/>
      <c r="R260" s="62"/>
      <c r="S260" s="62"/>
      <c r="T260" s="48"/>
      <c r="U260" s="28"/>
      <c r="V260" s="28"/>
      <c r="W260" s="28"/>
      <c r="Y260" s="79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97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</row>
    <row r="261" spans="1:55" ht="14.25" customHeight="1">
      <c r="A261" s="4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62"/>
      <c r="O261" s="62"/>
      <c r="P261" s="62"/>
      <c r="Q261" s="62"/>
      <c r="R261" s="62"/>
      <c r="S261" s="62"/>
      <c r="T261" s="48"/>
      <c r="U261" s="28"/>
      <c r="V261" s="28"/>
      <c r="W261" s="28"/>
      <c r="Y261" s="79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97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</row>
    <row r="262" spans="1:55" ht="14.25" customHeight="1">
      <c r="A262" s="4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62"/>
      <c r="O262" s="62"/>
      <c r="P262" s="62"/>
      <c r="Q262" s="62"/>
      <c r="R262" s="62"/>
      <c r="S262" s="62"/>
      <c r="T262" s="48"/>
      <c r="U262" s="28"/>
      <c r="V262" s="28"/>
      <c r="W262" s="28"/>
      <c r="Y262" s="79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97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</row>
    <row r="263" spans="1:55" ht="14.25" customHeight="1">
      <c r="A263" s="4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62"/>
      <c r="O263" s="62"/>
      <c r="P263" s="62"/>
      <c r="Q263" s="62"/>
      <c r="R263" s="62"/>
      <c r="S263" s="62"/>
      <c r="T263" s="48"/>
      <c r="U263" s="28"/>
      <c r="V263" s="28"/>
      <c r="W263" s="28"/>
      <c r="Y263" s="79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97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</row>
    <row r="264" spans="1:55" ht="14.25" customHeight="1">
      <c r="A264" s="4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62"/>
      <c r="O264" s="62"/>
      <c r="P264" s="62"/>
      <c r="Q264" s="62"/>
      <c r="R264" s="62"/>
      <c r="S264" s="62"/>
      <c r="T264" s="48"/>
      <c r="U264" s="28"/>
      <c r="V264" s="28"/>
      <c r="W264" s="28"/>
      <c r="Y264" s="79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97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</row>
    <row r="265" spans="1:55" ht="14.25" customHeight="1">
      <c r="A265" s="4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62"/>
      <c r="O265" s="62"/>
      <c r="P265" s="62"/>
      <c r="Q265" s="62"/>
      <c r="R265" s="62"/>
      <c r="S265" s="62"/>
      <c r="T265" s="48"/>
      <c r="U265" s="28"/>
      <c r="V265" s="28"/>
      <c r="W265" s="28"/>
      <c r="Y265" s="79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97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</row>
    <row r="266" spans="1:55" ht="14.25" customHeight="1">
      <c r="A266" s="4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62"/>
      <c r="O266" s="62"/>
      <c r="P266" s="62"/>
      <c r="Q266" s="62"/>
      <c r="R266" s="62"/>
      <c r="S266" s="62"/>
      <c r="T266" s="48"/>
      <c r="U266" s="28"/>
      <c r="V266" s="28"/>
      <c r="W266" s="28"/>
      <c r="Y266" s="79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97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</row>
    <row r="267" spans="1:55" ht="14.25" customHeight="1">
      <c r="A267" s="4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62"/>
      <c r="O267" s="62"/>
      <c r="P267" s="62"/>
      <c r="Q267" s="62"/>
      <c r="R267" s="62"/>
      <c r="S267" s="62"/>
      <c r="T267" s="48"/>
      <c r="U267" s="28"/>
      <c r="V267" s="28"/>
      <c r="W267" s="28"/>
      <c r="Y267" s="79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97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</row>
    <row r="268" spans="1:55" ht="14.25" customHeight="1">
      <c r="A268" s="4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62"/>
      <c r="O268" s="62"/>
      <c r="P268" s="62"/>
      <c r="Q268" s="62"/>
      <c r="R268" s="62"/>
      <c r="S268" s="62"/>
      <c r="T268" s="48"/>
      <c r="U268" s="28"/>
      <c r="V268" s="28"/>
      <c r="W268" s="28"/>
      <c r="Y268" s="79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97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</row>
    <row r="269" spans="1:55" ht="14.25" customHeight="1">
      <c r="A269" s="4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62"/>
      <c r="O269" s="62"/>
      <c r="P269" s="62"/>
      <c r="Q269" s="62"/>
      <c r="R269" s="62"/>
      <c r="S269" s="62"/>
      <c r="T269" s="48"/>
      <c r="U269" s="28"/>
      <c r="V269" s="28"/>
      <c r="W269" s="28"/>
      <c r="Y269" s="79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97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</row>
    <row r="270" spans="1:55" ht="14.25" customHeight="1">
      <c r="A270" s="4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62"/>
      <c r="O270" s="62"/>
      <c r="P270" s="62"/>
      <c r="Q270" s="62"/>
      <c r="R270" s="62"/>
      <c r="S270" s="62"/>
      <c r="T270" s="48"/>
      <c r="U270" s="28"/>
      <c r="V270" s="28"/>
      <c r="W270" s="28"/>
      <c r="Y270" s="79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97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</row>
    <row r="271" spans="1:55" ht="14.25" customHeight="1">
      <c r="A271" s="4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62"/>
      <c r="O271" s="62"/>
      <c r="P271" s="62"/>
      <c r="Q271" s="62"/>
      <c r="R271" s="62"/>
      <c r="S271" s="62"/>
      <c r="T271" s="48"/>
      <c r="U271" s="28"/>
      <c r="V271" s="28"/>
      <c r="W271" s="28"/>
      <c r="Y271" s="79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97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</row>
    <row r="272" spans="1:55" ht="14.25" customHeight="1">
      <c r="A272" s="4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62"/>
      <c r="O272" s="62"/>
      <c r="P272" s="62"/>
      <c r="Q272" s="62"/>
      <c r="R272" s="62"/>
      <c r="S272" s="62"/>
      <c r="T272" s="48"/>
      <c r="U272" s="28"/>
      <c r="V272" s="28"/>
      <c r="W272" s="28"/>
      <c r="Y272" s="79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97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1:55" ht="14.25" customHeight="1">
      <c r="A273" s="4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62"/>
      <c r="O273" s="62"/>
      <c r="P273" s="62"/>
      <c r="Q273" s="62"/>
      <c r="R273" s="62"/>
      <c r="S273" s="62"/>
      <c r="T273" s="48"/>
      <c r="U273" s="28"/>
      <c r="V273" s="28"/>
      <c r="W273" s="28"/>
      <c r="Y273" s="79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97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</row>
    <row r="274" spans="1:55" ht="14.25" customHeight="1">
      <c r="A274" s="4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62"/>
      <c r="O274" s="62"/>
      <c r="P274" s="62"/>
      <c r="Q274" s="62"/>
      <c r="R274" s="62"/>
      <c r="S274" s="62"/>
      <c r="T274" s="48"/>
      <c r="U274" s="28"/>
      <c r="V274" s="28"/>
      <c r="W274" s="28"/>
      <c r="Y274" s="79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97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1:55" ht="14.25" customHeight="1">
      <c r="A275" s="4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62"/>
      <c r="O275" s="62"/>
      <c r="P275" s="62"/>
      <c r="Q275" s="62"/>
      <c r="R275" s="62"/>
      <c r="S275" s="62"/>
      <c r="T275" s="48"/>
      <c r="U275" s="28"/>
      <c r="V275" s="28"/>
      <c r="W275" s="28"/>
      <c r="Y275" s="79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97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</row>
    <row r="276" spans="1:55" ht="14.25" customHeight="1">
      <c r="A276" s="4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62"/>
      <c r="O276" s="62"/>
      <c r="P276" s="62"/>
      <c r="Q276" s="62"/>
      <c r="R276" s="62"/>
      <c r="S276" s="62"/>
      <c r="T276" s="48"/>
      <c r="U276" s="28"/>
      <c r="V276" s="28"/>
      <c r="W276" s="28"/>
      <c r="Y276" s="79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97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1:55" ht="14.25" customHeight="1">
      <c r="A277" s="4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62"/>
      <c r="O277" s="62"/>
      <c r="P277" s="62"/>
      <c r="Q277" s="62"/>
      <c r="R277" s="62"/>
      <c r="S277" s="62"/>
      <c r="T277" s="48"/>
      <c r="U277" s="28"/>
      <c r="V277" s="28"/>
      <c r="W277" s="28"/>
      <c r="Y277" s="79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97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</row>
    <row r="278" spans="1:55" ht="14.25" customHeight="1">
      <c r="A278" s="4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62"/>
      <c r="O278" s="62"/>
      <c r="P278" s="62"/>
      <c r="Q278" s="62"/>
      <c r="R278" s="62"/>
      <c r="S278" s="62"/>
      <c r="T278" s="48"/>
      <c r="U278" s="28"/>
      <c r="V278" s="28"/>
      <c r="W278" s="28"/>
      <c r="Y278" s="79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97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</row>
    <row r="279" spans="1:55" ht="14.25" customHeight="1">
      <c r="A279" s="4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62"/>
      <c r="O279" s="62"/>
      <c r="P279" s="62"/>
      <c r="Q279" s="62"/>
      <c r="R279" s="62"/>
      <c r="S279" s="62"/>
      <c r="T279" s="48"/>
      <c r="U279" s="28"/>
      <c r="V279" s="28"/>
      <c r="W279" s="28"/>
      <c r="Y279" s="79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97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</row>
    <row r="280" spans="1:55" ht="14.25" customHeight="1">
      <c r="A280" s="4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62"/>
      <c r="O280" s="62"/>
      <c r="P280" s="62"/>
      <c r="Q280" s="62"/>
      <c r="R280" s="62"/>
      <c r="S280" s="62"/>
      <c r="T280" s="48"/>
      <c r="U280" s="28"/>
      <c r="V280" s="28"/>
      <c r="W280" s="28"/>
      <c r="Y280" s="79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97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</row>
    <row r="281" spans="1:55" ht="14.25" customHeight="1">
      <c r="A281" s="4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62"/>
      <c r="O281" s="62"/>
      <c r="P281" s="62"/>
      <c r="Q281" s="62"/>
      <c r="R281" s="62"/>
      <c r="S281" s="62"/>
      <c r="T281" s="48"/>
      <c r="U281" s="28"/>
      <c r="V281" s="28"/>
      <c r="W281" s="28"/>
      <c r="Y281" s="79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97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</row>
    <row r="282" spans="1:55" ht="14.25" customHeight="1">
      <c r="A282" s="4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62"/>
      <c r="O282" s="62"/>
      <c r="P282" s="62"/>
      <c r="Q282" s="62"/>
      <c r="R282" s="62"/>
      <c r="S282" s="62"/>
      <c r="T282" s="48"/>
      <c r="U282" s="28"/>
      <c r="V282" s="28"/>
      <c r="W282" s="28"/>
      <c r="Y282" s="79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97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</row>
    <row r="283" spans="1:55" ht="14.25" customHeight="1">
      <c r="A283" s="4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62"/>
      <c r="O283" s="62"/>
      <c r="P283" s="62"/>
      <c r="Q283" s="62"/>
      <c r="R283" s="62"/>
      <c r="S283" s="62"/>
      <c r="T283" s="48"/>
      <c r="U283" s="28"/>
      <c r="V283" s="28"/>
      <c r="W283" s="28"/>
      <c r="Y283" s="79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97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</row>
    <row r="284" spans="1:55" ht="14.25" customHeight="1">
      <c r="A284" s="4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62"/>
      <c r="O284" s="62"/>
      <c r="P284" s="62"/>
      <c r="Q284" s="62"/>
      <c r="R284" s="62"/>
      <c r="S284" s="62"/>
      <c r="T284" s="48"/>
      <c r="U284" s="28"/>
      <c r="V284" s="28"/>
      <c r="W284" s="28"/>
      <c r="Y284" s="79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97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</row>
    <row r="285" spans="1:55" ht="14.25" customHeight="1">
      <c r="A285" s="4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62"/>
      <c r="O285" s="62"/>
      <c r="P285" s="62"/>
      <c r="Q285" s="62"/>
      <c r="R285" s="62"/>
      <c r="S285" s="62"/>
      <c r="T285" s="48"/>
      <c r="U285" s="28"/>
      <c r="V285" s="28"/>
      <c r="W285" s="28"/>
      <c r="Y285" s="79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97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</row>
    <row r="286" spans="1:55" ht="14.25" customHeight="1">
      <c r="A286" s="4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62"/>
      <c r="O286" s="62"/>
      <c r="P286" s="62"/>
      <c r="Q286" s="62"/>
      <c r="R286" s="62"/>
      <c r="S286" s="62"/>
      <c r="T286" s="48"/>
      <c r="U286" s="28"/>
      <c r="V286" s="28"/>
      <c r="W286" s="28"/>
      <c r="Y286" s="79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97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</row>
    <row r="287" spans="1:55" ht="14.25" customHeight="1">
      <c r="A287" s="4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62"/>
      <c r="O287" s="62"/>
      <c r="P287" s="62"/>
      <c r="Q287" s="62"/>
      <c r="R287" s="62"/>
      <c r="S287" s="62"/>
      <c r="T287" s="48"/>
      <c r="U287" s="28"/>
      <c r="V287" s="28"/>
      <c r="W287" s="28"/>
      <c r="Y287" s="79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97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</row>
    <row r="288" spans="1:55" ht="14.25" customHeight="1">
      <c r="A288" s="4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62"/>
      <c r="O288" s="62"/>
      <c r="P288" s="62"/>
      <c r="Q288" s="62"/>
      <c r="R288" s="62"/>
      <c r="S288" s="62"/>
      <c r="T288" s="48"/>
      <c r="U288" s="28"/>
      <c r="V288" s="28"/>
      <c r="W288" s="28"/>
      <c r="Y288" s="79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97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</row>
    <row r="289" spans="1:55" ht="14.25" customHeight="1">
      <c r="A289" s="4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62"/>
      <c r="O289" s="62"/>
      <c r="P289" s="62"/>
      <c r="Q289" s="62"/>
      <c r="R289" s="62"/>
      <c r="S289" s="62"/>
      <c r="T289" s="48"/>
      <c r="U289" s="28"/>
      <c r="V289" s="28"/>
      <c r="W289" s="28"/>
      <c r="Y289" s="79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97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</row>
    <row r="290" spans="1:55" ht="14.25" customHeight="1">
      <c r="A290" s="4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62"/>
      <c r="O290" s="62"/>
      <c r="P290" s="62"/>
      <c r="Q290" s="62"/>
      <c r="R290" s="62"/>
      <c r="S290" s="62"/>
      <c r="T290" s="48"/>
      <c r="U290" s="28"/>
      <c r="V290" s="28"/>
      <c r="W290" s="28"/>
      <c r="Y290" s="79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97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</row>
    <row r="291" spans="1:55" ht="14.25" customHeight="1">
      <c r="A291" s="4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62"/>
      <c r="O291" s="62"/>
      <c r="P291" s="62"/>
      <c r="Q291" s="62"/>
      <c r="R291" s="62"/>
      <c r="S291" s="62"/>
      <c r="T291" s="48"/>
      <c r="U291" s="28"/>
      <c r="V291" s="28"/>
      <c r="W291" s="28"/>
      <c r="Y291" s="79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97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</row>
    <row r="292" spans="1:55" ht="14.25" customHeight="1">
      <c r="A292" s="4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62"/>
      <c r="O292" s="62"/>
      <c r="P292" s="62"/>
      <c r="Q292" s="62"/>
      <c r="R292" s="62"/>
      <c r="S292" s="62"/>
      <c r="T292" s="48"/>
      <c r="U292" s="28"/>
      <c r="V292" s="28"/>
      <c r="W292" s="28"/>
      <c r="Y292" s="79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97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</row>
    <row r="293" spans="1:55" ht="14.25" customHeight="1">
      <c r="A293" s="4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62"/>
      <c r="O293" s="62"/>
      <c r="P293" s="62"/>
      <c r="Q293" s="62"/>
      <c r="R293" s="62"/>
      <c r="S293" s="62"/>
      <c r="T293" s="48"/>
      <c r="U293" s="28"/>
      <c r="V293" s="28"/>
      <c r="W293" s="28"/>
      <c r="Y293" s="79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97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</row>
    <row r="294" spans="1:55" ht="14.25" customHeight="1">
      <c r="A294" s="4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62"/>
      <c r="O294" s="62"/>
      <c r="P294" s="62"/>
      <c r="Q294" s="62"/>
      <c r="R294" s="62"/>
      <c r="S294" s="62"/>
      <c r="T294" s="48"/>
      <c r="U294" s="28"/>
      <c r="V294" s="28"/>
      <c r="W294" s="28"/>
      <c r="Y294" s="79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97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</row>
    <row r="295" spans="1:55" ht="14.25" customHeight="1">
      <c r="A295" s="4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62"/>
      <c r="O295" s="62"/>
      <c r="P295" s="62"/>
      <c r="Q295" s="62"/>
      <c r="R295" s="62"/>
      <c r="S295" s="62"/>
      <c r="T295" s="48"/>
      <c r="U295" s="28"/>
      <c r="V295" s="28"/>
      <c r="W295" s="28"/>
      <c r="Y295" s="79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97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</row>
    <row r="296" spans="1:55" ht="14.25" customHeight="1">
      <c r="A296" s="4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62"/>
      <c r="O296" s="62"/>
      <c r="P296" s="62"/>
      <c r="Q296" s="62"/>
      <c r="R296" s="62"/>
      <c r="S296" s="62"/>
      <c r="T296" s="48"/>
      <c r="U296" s="28"/>
      <c r="V296" s="28"/>
      <c r="W296" s="28"/>
      <c r="Y296" s="79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97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</row>
    <row r="297" spans="1:55" ht="14.25" customHeight="1">
      <c r="A297" s="4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62"/>
      <c r="O297" s="62"/>
      <c r="P297" s="62"/>
      <c r="Q297" s="62"/>
      <c r="R297" s="62"/>
      <c r="S297" s="62"/>
      <c r="T297" s="48"/>
      <c r="U297" s="28"/>
      <c r="V297" s="28"/>
      <c r="W297" s="28"/>
      <c r="Y297" s="79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97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</row>
    <row r="298" spans="1:55" ht="14.25" customHeight="1">
      <c r="A298" s="4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62"/>
      <c r="O298" s="62"/>
      <c r="P298" s="62"/>
      <c r="Q298" s="62"/>
      <c r="R298" s="62"/>
      <c r="S298" s="62"/>
      <c r="T298" s="48"/>
      <c r="U298" s="28"/>
      <c r="V298" s="28"/>
      <c r="W298" s="28"/>
      <c r="Y298" s="79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97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</row>
    <row r="299" spans="1:55" ht="14.25" customHeight="1">
      <c r="A299" s="4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62"/>
      <c r="O299" s="62"/>
      <c r="P299" s="62"/>
      <c r="Q299" s="62"/>
      <c r="R299" s="62"/>
      <c r="S299" s="62"/>
      <c r="T299" s="48"/>
      <c r="U299" s="28"/>
      <c r="V299" s="28"/>
      <c r="W299" s="28"/>
      <c r="Y299" s="79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97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</row>
    <row r="300" spans="1:55" ht="14.25" customHeight="1">
      <c r="A300" s="4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62"/>
      <c r="O300" s="62"/>
      <c r="P300" s="62"/>
      <c r="Q300" s="62"/>
      <c r="R300" s="62"/>
      <c r="S300" s="62"/>
      <c r="T300" s="48"/>
      <c r="U300" s="28"/>
      <c r="V300" s="28"/>
      <c r="W300" s="28"/>
      <c r="Y300" s="79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97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</row>
    <row r="301" spans="1:55" ht="14.25" customHeight="1">
      <c r="A301" s="4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62"/>
      <c r="O301" s="62"/>
      <c r="P301" s="62"/>
      <c r="Q301" s="62"/>
      <c r="R301" s="62"/>
      <c r="S301" s="62"/>
      <c r="T301" s="48"/>
      <c r="U301" s="28"/>
      <c r="V301" s="28"/>
      <c r="W301" s="28"/>
      <c r="Y301" s="79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97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</row>
    <row r="302" spans="1:55" ht="14.25" customHeight="1">
      <c r="A302" s="4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62"/>
      <c r="O302" s="62"/>
      <c r="P302" s="62"/>
      <c r="Q302" s="62"/>
      <c r="R302" s="62"/>
      <c r="S302" s="62"/>
      <c r="T302" s="48"/>
      <c r="U302" s="28"/>
      <c r="V302" s="28"/>
      <c r="W302" s="28"/>
      <c r="Y302" s="79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97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</row>
    <row r="303" spans="1:55" ht="14.25" customHeight="1">
      <c r="A303" s="4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62"/>
      <c r="O303" s="62"/>
      <c r="P303" s="62"/>
      <c r="Q303" s="62"/>
      <c r="R303" s="62"/>
      <c r="S303" s="62"/>
      <c r="T303" s="48"/>
      <c r="U303" s="28"/>
      <c r="V303" s="28"/>
      <c r="W303" s="28"/>
      <c r="Y303" s="79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97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</row>
    <row r="304" spans="1:55" ht="14.25" customHeight="1">
      <c r="A304" s="4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62"/>
      <c r="O304" s="62"/>
      <c r="P304" s="62"/>
      <c r="Q304" s="62"/>
      <c r="R304" s="62"/>
      <c r="S304" s="62"/>
      <c r="T304" s="48"/>
      <c r="U304" s="28"/>
      <c r="V304" s="28"/>
      <c r="W304" s="28"/>
      <c r="Y304" s="79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97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</row>
    <row r="305" spans="1:55" ht="14.25" customHeight="1">
      <c r="A305" s="4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62"/>
      <c r="O305" s="62"/>
      <c r="P305" s="62"/>
      <c r="Q305" s="62"/>
      <c r="R305" s="62"/>
      <c r="S305" s="62"/>
      <c r="T305" s="48"/>
      <c r="U305" s="28"/>
      <c r="V305" s="28"/>
      <c r="W305" s="28"/>
      <c r="Y305" s="79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97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</row>
    <row r="306" spans="1:55" ht="14.25" customHeight="1">
      <c r="A306" s="4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62"/>
      <c r="O306" s="62"/>
      <c r="P306" s="62"/>
      <c r="Q306" s="62"/>
      <c r="R306" s="62"/>
      <c r="S306" s="62"/>
      <c r="T306" s="48"/>
      <c r="U306" s="28"/>
      <c r="V306" s="28"/>
      <c r="W306" s="28"/>
      <c r="Y306" s="79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97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</row>
    <row r="307" spans="1:55" ht="14.25" customHeight="1">
      <c r="A307" s="4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62"/>
      <c r="O307" s="62"/>
      <c r="P307" s="62"/>
      <c r="Q307" s="62"/>
      <c r="R307" s="62"/>
      <c r="S307" s="62"/>
      <c r="T307" s="48"/>
      <c r="U307" s="28"/>
      <c r="V307" s="28"/>
      <c r="W307" s="28"/>
      <c r="Y307" s="79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97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</row>
    <row r="308" spans="1:55" ht="14.25" customHeight="1">
      <c r="A308" s="4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62"/>
      <c r="O308" s="62"/>
      <c r="P308" s="62"/>
      <c r="Q308" s="62"/>
      <c r="R308" s="62"/>
      <c r="S308" s="62"/>
      <c r="T308" s="48"/>
      <c r="U308" s="28"/>
      <c r="V308" s="28"/>
      <c r="W308" s="28"/>
      <c r="Y308" s="79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97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</row>
    <row r="309" spans="1:55" ht="14.25" customHeight="1">
      <c r="A309" s="4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62"/>
      <c r="O309" s="62"/>
      <c r="P309" s="62"/>
      <c r="Q309" s="62"/>
      <c r="R309" s="62"/>
      <c r="S309" s="62"/>
      <c r="T309" s="48"/>
      <c r="U309" s="28"/>
      <c r="V309" s="28"/>
      <c r="W309" s="28"/>
      <c r="Y309" s="79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97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</row>
    <row r="310" spans="1:55" ht="14.25" customHeight="1">
      <c r="A310" s="4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62"/>
      <c r="O310" s="62"/>
      <c r="P310" s="62"/>
      <c r="Q310" s="62"/>
      <c r="R310" s="62"/>
      <c r="S310" s="62"/>
      <c r="T310" s="48"/>
      <c r="U310" s="28"/>
      <c r="V310" s="28"/>
      <c r="W310" s="28"/>
      <c r="Y310" s="79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97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</row>
    <row r="311" spans="1:55" ht="14.25" customHeight="1">
      <c r="A311" s="4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62"/>
      <c r="O311" s="62"/>
      <c r="P311" s="62"/>
      <c r="Q311" s="62"/>
      <c r="R311" s="62"/>
      <c r="S311" s="62"/>
      <c r="T311" s="48"/>
      <c r="U311" s="28"/>
      <c r="V311" s="28"/>
      <c r="W311" s="28"/>
      <c r="Y311" s="79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97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</row>
    <row r="312" spans="1:55" ht="14.25" customHeight="1">
      <c r="A312" s="4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62"/>
      <c r="O312" s="62"/>
      <c r="P312" s="62"/>
      <c r="Q312" s="62"/>
      <c r="R312" s="62"/>
      <c r="S312" s="62"/>
      <c r="T312" s="48"/>
      <c r="U312" s="28"/>
      <c r="V312" s="28"/>
      <c r="W312" s="28"/>
      <c r="Y312" s="79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97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</row>
    <row r="313" spans="1:55" ht="14.25" customHeight="1">
      <c r="A313" s="4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62"/>
      <c r="O313" s="62"/>
      <c r="P313" s="62"/>
      <c r="Q313" s="62"/>
      <c r="R313" s="62"/>
      <c r="S313" s="62"/>
      <c r="T313" s="48"/>
      <c r="U313" s="28"/>
      <c r="V313" s="28"/>
      <c r="W313" s="28"/>
      <c r="Y313" s="79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97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</row>
    <row r="314" spans="1:55" ht="14.25" customHeight="1">
      <c r="A314" s="4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62"/>
      <c r="O314" s="62"/>
      <c r="P314" s="62"/>
      <c r="Q314" s="62"/>
      <c r="R314" s="62"/>
      <c r="S314" s="62"/>
      <c r="T314" s="48"/>
      <c r="U314" s="28"/>
      <c r="V314" s="28"/>
      <c r="W314" s="28"/>
      <c r="Y314" s="79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97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</row>
    <row r="315" spans="1:55" ht="14.25" customHeight="1">
      <c r="A315" s="4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62"/>
      <c r="O315" s="62"/>
      <c r="P315" s="62"/>
      <c r="Q315" s="62"/>
      <c r="R315" s="62"/>
      <c r="S315" s="62"/>
      <c r="T315" s="48"/>
      <c r="U315" s="28"/>
      <c r="V315" s="28"/>
      <c r="W315" s="28"/>
      <c r="Y315" s="79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97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</row>
    <row r="316" spans="1:55" ht="14.25" customHeight="1">
      <c r="A316" s="4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62"/>
      <c r="O316" s="62"/>
      <c r="P316" s="62"/>
      <c r="Q316" s="62"/>
      <c r="R316" s="62"/>
      <c r="S316" s="62"/>
      <c r="T316" s="48"/>
      <c r="U316" s="28"/>
      <c r="V316" s="28"/>
      <c r="W316" s="28"/>
      <c r="Y316" s="79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97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</row>
    <row r="317" spans="1:55" ht="14.25" customHeight="1">
      <c r="A317" s="4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62"/>
      <c r="O317" s="62"/>
      <c r="P317" s="62"/>
      <c r="Q317" s="62"/>
      <c r="R317" s="62"/>
      <c r="S317" s="62"/>
      <c r="T317" s="48"/>
      <c r="U317" s="28"/>
      <c r="V317" s="28"/>
      <c r="W317" s="28"/>
      <c r="Y317" s="79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97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</row>
    <row r="318" spans="1:55" ht="14.25" customHeight="1">
      <c r="A318" s="4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62"/>
      <c r="O318" s="62"/>
      <c r="P318" s="62"/>
      <c r="Q318" s="62"/>
      <c r="R318" s="62"/>
      <c r="S318" s="62"/>
      <c r="T318" s="48"/>
      <c r="U318" s="28"/>
      <c r="V318" s="28"/>
      <c r="W318" s="28"/>
      <c r="Y318" s="79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97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</row>
    <row r="319" spans="1:55" ht="14.25" customHeight="1">
      <c r="A319" s="4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62"/>
      <c r="O319" s="62"/>
      <c r="P319" s="62"/>
      <c r="Q319" s="62"/>
      <c r="R319" s="62"/>
      <c r="S319" s="62"/>
      <c r="T319" s="48"/>
      <c r="U319" s="28"/>
      <c r="V319" s="28"/>
      <c r="W319" s="28"/>
      <c r="Y319" s="79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97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</row>
    <row r="320" spans="1:55" ht="14.25" customHeight="1">
      <c r="A320" s="4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62"/>
      <c r="O320" s="62"/>
      <c r="P320" s="62"/>
      <c r="Q320" s="62"/>
      <c r="R320" s="62"/>
      <c r="S320" s="62"/>
      <c r="T320" s="48"/>
      <c r="U320" s="28"/>
      <c r="V320" s="28"/>
      <c r="W320" s="28"/>
      <c r="Y320" s="79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97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</row>
    <row r="321" spans="1:55" ht="14.25" customHeight="1">
      <c r="A321" s="4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62"/>
      <c r="O321" s="62"/>
      <c r="P321" s="62"/>
      <c r="Q321" s="62"/>
      <c r="R321" s="62"/>
      <c r="S321" s="62"/>
      <c r="T321" s="48"/>
      <c r="U321" s="28"/>
      <c r="V321" s="28"/>
      <c r="W321" s="28"/>
      <c r="Y321" s="79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97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</row>
    <row r="322" spans="1:55" ht="14.25" customHeight="1">
      <c r="A322" s="4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62"/>
      <c r="O322" s="62"/>
      <c r="P322" s="62"/>
      <c r="Q322" s="62"/>
      <c r="R322" s="62"/>
      <c r="S322" s="62"/>
      <c r="T322" s="48"/>
      <c r="U322" s="28"/>
      <c r="V322" s="28"/>
      <c r="W322" s="28"/>
      <c r="Y322" s="79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97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</row>
    <row r="323" spans="1:55" ht="14.25" customHeight="1">
      <c r="A323" s="4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62"/>
      <c r="O323" s="62"/>
      <c r="P323" s="62"/>
      <c r="Q323" s="62"/>
      <c r="R323" s="62"/>
      <c r="S323" s="62"/>
      <c r="T323" s="48"/>
      <c r="U323" s="28"/>
      <c r="V323" s="28"/>
      <c r="W323" s="28"/>
      <c r="Y323" s="79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97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</row>
    <row r="324" spans="1:55" ht="14.25" customHeight="1">
      <c r="A324" s="4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62"/>
      <c r="O324" s="62"/>
      <c r="P324" s="62"/>
      <c r="Q324" s="62"/>
      <c r="R324" s="62"/>
      <c r="S324" s="62"/>
      <c r="T324" s="48"/>
      <c r="U324" s="28"/>
      <c r="V324" s="28"/>
      <c r="W324" s="28"/>
      <c r="Y324" s="79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97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</row>
    <row r="325" spans="1:55" ht="14.25" customHeight="1">
      <c r="A325" s="4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62"/>
      <c r="O325" s="62"/>
      <c r="P325" s="62"/>
      <c r="Q325" s="62"/>
      <c r="R325" s="62"/>
      <c r="S325" s="62"/>
      <c r="T325" s="48"/>
      <c r="U325" s="28"/>
      <c r="V325" s="28"/>
      <c r="W325" s="28"/>
      <c r="Y325" s="79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97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</row>
    <row r="326" spans="1:55" ht="14.25" customHeight="1">
      <c r="A326" s="4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62"/>
      <c r="O326" s="62"/>
      <c r="P326" s="62"/>
      <c r="Q326" s="62"/>
      <c r="R326" s="62"/>
      <c r="S326" s="62"/>
      <c r="T326" s="48"/>
      <c r="U326" s="28"/>
      <c r="V326" s="28"/>
      <c r="W326" s="28"/>
      <c r="Y326" s="79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97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</row>
    <row r="327" spans="1:55" ht="14.25" customHeight="1">
      <c r="A327" s="4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62"/>
      <c r="O327" s="62"/>
      <c r="P327" s="62"/>
      <c r="Q327" s="62"/>
      <c r="R327" s="62"/>
      <c r="S327" s="62"/>
      <c r="T327" s="48"/>
      <c r="U327" s="28"/>
      <c r="V327" s="28"/>
      <c r="W327" s="28"/>
      <c r="Y327" s="79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97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</row>
    <row r="328" spans="1:55" ht="14.25" customHeight="1">
      <c r="A328" s="4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62"/>
      <c r="O328" s="62"/>
      <c r="P328" s="62"/>
      <c r="Q328" s="62"/>
      <c r="R328" s="62"/>
      <c r="S328" s="62"/>
      <c r="T328" s="48"/>
      <c r="U328" s="28"/>
      <c r="V328" s="28"/>
      <c r="W328" s="28"/>
      <c r="Y328" s="79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97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</row>
    <row r="329" spans="1:55" ht="14.25" customHeight="1">
      <c r="A329" s="4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62"/>
      <c r="O329" s="62"/>
      <c r="P329" s="62"/>
      <c r="Q329" s="62"/>
      <c r="R329" s="62"/>
      <c r="S329" s="62"/>
      <c r="T329" s="48"/>
      <c r="U329" s="28"/>
      <c r="V329" s="28"/>
      <c r="W329" s="28"/>
      <c r="Y329" s="79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97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</row>
    <row r="330" spans="1:55" ht="14.25" customHeight="1">
      <c r="A330" s="4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62"/>
      <c r="O330" s="62"/>
      <c r="P330" s="62"/>
      <c r="Q330" s="62"/>
      <c r="R330" s="62"/>
      <c r="S330" s="62"/>
      <c r="T330" s="48"/>
      <c r="U330" s="28"/>
      <c r="V330" s="28"/>
      <c r="W330" s="28"/>
      <c r="Y330" s="79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97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</row>
    <row r="331" spans="1:55" ht="14.25" customHeight="1">
      <c r="A331" s="4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62"/>
      <c r="O331" s="62"/>
      <c r="P331" s="62"/>
      <c r="Q331" s="62"/>
      <c r="R331" s="62"/>
      <c r="S331" s="62"/>
      <c r="T331" s="48"/>
      <c r="U331" s="28"/>
      <c r="V331" s="28"/>
      <c r="W331" s="28"/>
      <c r="Y331" s="79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97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</row>
    <row r="332" spans="1:55" ht="14.25" customHeight="1">
      <c r="A332" s="4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62"/>
      <c r="O332" s="62"/>
      <c r="P332" s="62"/>
      <c r="Q332" s="62"/>
      <c r="R332" s="62"/>
      <c r="S332" s="62"/>
      <c r="T332" s="48"/>
      <c r="U332" s="28"/>
      <c r="V332" s="28"/>
      <c r="W332" s="28"/>
      <c r="Y332" s="79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97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</row>
    <row r="333" spans="1:55" ht="14.25" customHeight="1">
      <c r="A333" s="4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62"/>
      <c r="O333" s="62"/>
      <c r="P333" s="62"/>
      <c r="Q333" s="62"/>
      <c r="R333" s="62"/>
      <c r="S333" s="62"/>
      <c r="T333" s="48"/>
      <c r="U333" s="28"/>
      <c r="V333" s="28"/>
      <c r="W333" s="28"/>
      <c r="Y333" s="79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97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</row>
    <row r="334" spans="1:55" ht="14.25" customHeight="1">
      <c r="A334" s="4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62"/>
      <c r="O334" s="62"/>
      <c r="P334" s="62"/>
      <c r="Q334" s="62"/>
      <c r="R334" s="62"/>
      <c r="S334" s="62"/>
      <c r="T334" s="48"/>
      <c r="U334" s="28"/>
      <c r="V334" s="28"/>
      <c r="W334" s="28"/>
      <c r="Y334" s="79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97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</row>
    <row r="335" spans="1:55" ht="14.25" customHeight="1">
      <c r="A335" s="4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62"/>
      <c r="O335" s="62"/>
      <c r="P335" s="62"/>
      <c r="Q335" s="62"/>
      <c r="R335" s="62"/>
      <c r="S335" s="62"/>
      <c r="T335" s="48"/>
      <c r="U335" s="28"/>
      <c r="V335" s="28"/>
      <c r="W335" s="28"/>
      <c r="Y335" s="79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97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</row>
    <row r="336" spans="1:55" ht="14.25" customHeight="1">
      <c r="A336" s="4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62"/>
      <c r="O336" s="62"/>
      <c r="P336" s="62"/>
      <c r="Q336" s="62"/>
      <c r="R336" s="62"/>
      <c r="S336" s="62"/>
      <c r="T336" s="48"/>
      <c r="U336" s="28"/>
      <c r="V336" s="28"/>
      <c r="W336" s="28"/>
      <c r="Y336" s="79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97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</row>
    <row r="337" spans="1:55" ht="14.25" customHeight="1">
      <c r="A337" s="4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62"/>
      <c r="O337" s="62"/>
      <c r="P337" s="62"/>
      <c r="Q337" s="62"/>
      <c r="R337" s="62"/>
      <c r="S337" s="62"/>
      <c r="T337" s="48"/>
      <c r="U337" s="28"/>
      <c r="V337" s="28"/>
      <c r="W337" s="28"/>
      <c r="Y337" s="79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97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</row>
    <row r="338" spans="1:55" ht="14.25" customHeight="1">
      <c r="A338" s="4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62"/>
      <c r="O338" s="62"/>
      <c r="P338" s="62"/>
      <c r="Q338" s="62"/>
      <c r="R338" s="62"/>
      <c r="S338" s="62"/>
      <c r="T338" s="48"/>
      <c r="U338" s="28"/>
      <c r="V338" s="28"/>
      <c r="W338" s="28"/>
      <c r="Y338" s="79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97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</row>
    <row r="339" spans="1:55" ht="14.25" customHeight="1">
      <c r="A339" s="4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62"/>
      <c r="O339" s="62"/>
      <c r="P339" s="62"/>
      <c r="Q339" s="62"/>
      <c r="R339" s="62"/>
      <c r="S339" s="62"/>
      <c r="T339" s="48"/>
      <c r="U339" s="28"/>
      <c r="V339" s="28"/>
      <c r="W339" s="28"/>
      <c r="Y339" s="79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97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</row>
    <row r="340" spans="1:55" ht="14.25" customHeight="1">
      <c r="A340" s="4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62"/>
      <c r="O340" s="62"/>
      <c r="P340" s="62"/>
      <c r="Q340" s="62"/>
      <c r="R340" s="62"/>
      <c r="S340" s="62"/>
      <c r="T340" s="48"/>
      <c r="U340" s="28"/>
      <c r="V340" s="28"/>
      <c r="W340" s="28"/>
      <c r="Y340" s="79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97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</row>
    <row r="341" spans="1:55" ht="14.25" customHeight="1">
      <c r="A341" s="4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62"/>
      <c r="O341" s="62"/>
      <c r="P341" s="62"/>
      <c r="Q341" s="62"/>
      <c r="R341" s="62"/>
      <c r="S341" s="62"/>
      <c r="T341" s="48"/>
      <c r="U341" s="28"/>
      <c r="V341" s="28"/>
      <c r="W341" s="28"/>
      <c r="Y341" s="79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97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</row>
    <row r="342" spans="1:55" ht="14.25" customHeight="1">
      <c r="A342" s="4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62"/>
      <c r="O342" s="62"/>
      <c r="P342" s="62"/>
      <c r="Q342" s="62"/>
      <c r="R342" s="62"/>
      <c r="S342" s="62"/>
      <c r="T342" s="48"/>
      <c r="U342" s="28"/>
      <c r="V342" s="28"/>
      <c r="W342" s="28"/>
      <c r="Y342" s="79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97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</row>
    <row r="343" spans="1:55" ht="14.25" customHeight="1">
      <c r="A343" s="4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62"/>
      <c r="O343" s="62"/>
      <c r="P343" s="62"/>
      <c r="Q343" s="62"/>
      <c r="R343" s="62"/>
      <c r="S343" s="62"/>
      <c r="T343" s="48"/>
      <c r="U343" s="28"/>
      <c r="V343" s="28"/>
      <c r="W343" s="28"/>
      <c r="Y343" s="79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97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</row>
    <row r="344" spans="1:55" ht="14.25" customHeight="1">
      <c r="A344" s="4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62"/>
      <c r="O344" s="62"/>
      <c r="P344" s="62"/>
      <c r="Q344" s="62"/>
      <c r="R344" s="62"/>
      <c r="S344" s="62"/>
      <c r="T344" s="48"/>
      <c r="U344" s="28"/>
      <c r="V344" s="28"/>
      <c r="W344" s="28"/>
      <c r="Y344" s="79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97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</row>
    <row r="345" spans="1:55" ht="14.25" customHeight="1">
      <c r="A345" s="4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62"/>
      <c r="O345" s="62"/>
      <c r="P345" s="62"/>
      <c r="Q345" s="62"/>
      <c r="R345" s="62"/>
      <c r="S345" s="62"/>
      <c r="T345" s="48"/>
      <c r="U345" s="28"/>
      <c r="V345" s="28"/>
      <c r="W345" s="28"/>
      <c r="Y345" s="79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97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</row>
    <row r="346" spans="1:55" ht="14.25" customHeight="1">
      <c r="A346" s="4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62"/>
      <c r="O346" s="62"/>
      <c r="P346" s="62"/>
      <c r="Q346" s="62"/>
      <c r="R346" s="62"/>
      <c r="S346" s="62"/>
      <c r="T346" s="48"/>
      <c r="U346" s="28"/>
      <c r="V346" s="28"/>
      <c r="W346" s="28"/>
      <c r="Y346" s="79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97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</row>
    <row r="347" spans="1:55" ht="14.25" customHeight="1">
      <c r="A347" s="4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62"/>
      <c r="O347" s="62"/>
      <c r="P347" s="62"/>
      <c r="Q347" s="62"/>
      <c r="R347" s="62"/>
      <c r="S347" s="62"/>
      <c r="T347" s="48"/>
      <c r="U347" s="28"/>
      <c r="V347" s="28"/>
      <c r="W347" s="28"/>
      <c r="Y347" s="79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97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</row>
    <row r="348" spans="1:55" ht="14.25" customHeight="1">
      <c r="A348" s="4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62"/>
      <c r="O348" s="62"/>
      <c r="P348" s="62"/>
      <c r="Q348" s="62"/>
      <c r="R348" s="62"/>
      <c r="S348" s="62"/>
      <c r="T348" s="48"/>
      <c r="U348" s="28"/>
      <c r="V348" s="28"/>
      <c r="W348" s="28"/>
      <c r="Y348" s="79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97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</row>
    <row r="349" spans="1:55" ht="14.25" customHeight="1">
      <c r="A349" s="4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62"/>
      <c r="O349" s="62"/>
      <c r="P349" s="62"/>
      <c r="Q349" s="62"/>
      <c r="R349" s="62"/>
      <c r="S349" s="62"/>
      <c r="T349" s="48"/>
      <c r="U349" s="28"/>
      <c r="V349" s="28"/>
      <c r="W349" s="28"/>
      <c r="Y349" s="79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97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</row>
    <row r="350" spans="1:55" ht="14.25" customHeight="1">
      <c r="A350" s="4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62"/>
      <c r="O350" s="62"/>
      <c r="P350" s="62"/>
      <c r="Q350" s="62"/>
      <c r="R350" s="62"/>
      <c r="S350" s="62"/>
      <c r="T350" s="48"/>
      <c r="U350" s="28"/>
      <c r="V350" s="28"/>
      <c r="W350" s="28"/>
      <c r="Y350" s="79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97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</row>
    <row r="351" spans="1:55" ht="14.25" customHeight="1">
      <c r="A351" s="4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62"/>
      <c r="O351" s="62"/>
      <c r="P351" s="62"/>
      <c r="Q351" s="62"/>
      <c r="R351" s="62"/>
      <c r="S351" s="62"/>
      <c r="T351" s="48"/>
      <c r="U351" s="28"/>
      <c r="V351" s="28"/>
      <c r="W351" s="28"/>
      <c r="Y351" s="79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97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</row>
    <row r="352" spans="1:55" ht="14.25" customHeight="1">
      <c r="A352" s="4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62"/>
      <c r="O352" s="62"/>
      <c r="P352" s="62"/>
      <c r="Q352" s="62"/>
      <c r="R352" s="62"/>
      <c r="S352" s="62"/>
      <c r="T352" s="48"/>
      <c r="U352" s="28"/>
      <c r="V352" s="28"/>
      <c r="W352" s="28"/>
      <c r="Y352" s="79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97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</row>
    <row r="353" spans="1:55" ht="14.25" customHeight="1">
      <c r="A353" s="4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62"/>
      <c r="O353" s="62"/>
      <c r="P353" s="62"/>
      <c r="Q353" s="62"/>
      <c r="R353" s="62"/>
      <c r="S353" s="62"/>
      <c r="T353" s="48"/>
      <c r="U353" s="28"/>
      <c r="V353" s="28"/>
      <c r="W353" s="28"/>
      <c r="Y353" s="79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97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</row>
    <row r="354" spans="1:55" ht="14.25" customHeight="1">
      <c r="A354" s="4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62"/>
      <c r="O354" s="62"/>
      <c r="P354" s="62"/>
      <c r="Q354" s="62"/>
      <c r="R354" s="62"/>
      <c r="S354" s="62"/>
      <c r="T354" s="48"/>
      <c r="U354" s="28"/>
      <c r="V354" s="28"/>
      <c r="W354" s="28"/>
      <c r="Y354" s="79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97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</row>
    <row r="355" spans="1:55" ht="14.25" customHeight="1">
      <c r="A355" s="4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62"/>
      <c r="O355" s="62"/>
      <c r="P355" s="62"/>
      <c r="Q355" s="62"/>
      <c r="R355" s="62"/>
      <c r="S355" s="62"/>
      <c r="T355" s="48"/>
      <c r="U355" s="28"/>
      <c r="V355" s="28"/>
      <c r="W355" s="28"/>
      <c r="Y355" s="79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97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</row>
    <row r="356" spans="1:55" ht="14.25" customHeight="1">
      <c r="A356" s="4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62"/>
      <c r="O356" s="62"/>
      <c r="P356" s="62"/>
      <c r="Q356" s="62"/>
      <c r="R356" s="62"/>
      <c r="S356" s="62"/>
      <c r="T356" s="48"/>
      <c r="U356" s="28"/>
      <c r="V356" s="28"/>
      <c r="W356" s="28"/>
      <c r="Y356" s="79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97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</row>
    <row r="357" spans="1:55" ht="14.25" customHeight="1">
      <c r="A357" s="4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62"/>
      <c r="O357" s="62"/>
      <c r="P357" s="62"/>
      <c r="Q357" s="62"/>
      <c r="R357" s="62"/>
      <c r="S357" s="62"/>
      <c r="T357" s="48"/>
      <c r="U357" s="28"/>
      <c r="V357" s="28"/>
      <c r="W357" s="28"/>
      <c r="Y357" s="79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97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</row>
    <row r="358" spans="1:55" ht="14.25" customHeight="1">
      <c r="A358" s="4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62"/>
      <c r="O358" s="62"/>
      <c r="P358" s="62"/>
      <c r="Q358" s="62"/>
      <c r="R358" s="62"/>
      <c r="S358" s="62"/>
      <c r="T358" s="48"/>
      <c r="U358" s="28"/>
      <c r="V358" s="28"/>
      <c r="W358" s="28"/>
      <c r="Y358" s="79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97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</row>
    <row r="359" spans="1:55" ht="14.25" customHeight="1">
      <c r="A359" s="4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62"/>
      <c r="O359" s="62"/>
      <c r="P359" s="62"/>
      <c r="Q359" s="62"/>
      <c r="R359" s="62"/>
      <c r="S359" s="62"/>
      <c r="T359" s="48"/>
      <c r="U359" s="28"/>
      <c r="V359" s="28"/>
      <c r="W359" s="28"/>
      <c r="Y359" s="79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97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</row>
    <row r="360" spans="1:55" ht="14.25" customHeight="1">
      <c r="A360" s="4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62"/>
      <c r="O360" s="62"/>
      <c r="P360" s="62"/>
      <c r="Q360" s="62"/>
      <c r="R360" s="62"/>
      <c r="S360" s="62"/>
      <c r="T360" s="48"/>
      <c r="U360" s="28"/>
      <c r="V360" s="28"/>
      <c r="W360" s="28"/>
      <c r="Y360" s="79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97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</row>
    <row r="361" spans="1:55" ht="14.25" customHeight="1">
      <c r="A361" s="4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62"/>
      <c r="O361" s="62"/>
      <c r="P361" s="62"/>
      <c r="Q361" s="62"/>
      <c r="R361" s="62"/>
      <c r="S361" s="62"/>
      <c r="T361" s="48"/>
      <c r="U361" s="28"/>
      <c r="V361" s="28"/>
      <c r="W361" s="28"/>
      <c r="Y361" s="79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97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</row>
    <row r="362" spans="1:55" ht="14.25" customHeight="1">
      <c r="A362" s="4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62"/>
      <c r="O362" s="62"/>
      <c r="P362" s="62"/>
      <c r="Q362" s="62"/>
      <c r="R362" s="62"/>
      <c r="S362" s="62"/>
      <c r="T362" s="48"/>
      <c r="U362" s="28"/>
      <c r="V362" s="28"/>
      <c r="W362" s="28"/>
      <c r="Y362" s="79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97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</row>
    <row r="363" spans="1:55" ht="14.25" customHeight="1">
      <c r="A363" s="4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62"/>
      <c r="O363" s="62"/>
      <c r="P363" s="62"/>
      <c r="Q363" s="62"/>
      <c r="R363" s="62"/>
      <c r="S363" s="62"/>
      <c r="T363" s="48"/>
      <c r="U363" s="28"/>
      <c r="V363" s="28"/>
      <c r="W363" s="28"/>
      <c r="Y363" s="79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97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</row>
    <row r="364" spans="1:55" ht="14.25" customHeight="1">
      <c r="A364" s="4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62"/>
      <c r="O364" s="62"/>
      <c r="P364" s="62"/>
      <c r="Q364" s="62"/>
      <c r="R364" s="62"/>
      <c r="S364" s="62"/>
      <c r="T364" s="48"/>
      <c r="U364" s="28"/>
      <c r="V364" s="28"/>
      <c r="W364" s="28"/>
      <c r="Y364" s="79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97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</row>
    <row r="365" spans="1:55" ht="14.25" customHeight="1">
      <c r="A365" s="4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62"/>
      <c r="O365" s="62"/>
      <c r="P365" s="62"/>
      <c r="Q365" s="62"/>
      <c r="R365" s="62"/>
      <c r="S365" s="62"/>
      <c r="T365" s="48"/>
      <c r="U365" s="28"/>
      <c r="V365" s="28"/>
      <c r="W365" s="28"/>
      <c r="Y365" s="79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97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</row>
    <row r="366" spans="1:55" ht="14.25" customHeight="1">
      <c r="A366" s="4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62"/>
      <c r="O366" s="62"/>
      <c r="P366" s="62"/>
      <c r="Q366" s="62"/>
      <c r="R366" s="62"/>
      <c r="S366" s="62"/>
      <c r="T366" s="48"/>
      <c r="U366" s="28"/>
      <c r="V366" s="28"/>
      <c r="W366" s="28"/>
      <c r="Y366" s="79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97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</row>
    <row r="367" spans="1:55" ht="14.25" customHeight="1">
      <c r="A367" s="4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62"/>
      <c r="O367" s="62"/>
      <c r="P367" s="62"/>
      <c r="Q367" s="62"/>
      <c r="R367" s="62"/>
      <c r="S367" s="62"/>
      <c r="T367" s="48"/>
      <c r="U367" s="28"/>
      <c r="V367" s="28"/>
      <c r="W367" s="28"/>
      <c r="Y367" s="79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97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</row>
    <row r="368" spans="1:55" ht="14.25" customHeight="1">
      <c r="A368" s="4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62"/>
      <c r="O368" s="62"/>
      <c r="P368" s="62"/>
      <c r="Q368" s="62"/>
      <c r="R368" s="62"/>
      <c r="S368" s="62"/>
      <c r="T368" s="48"/>
      <c r="U368" s="28"/>
      <c r="V368" s="28"/>
      <c r="W368" s="28"/>
      <c r="Y368" s="79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97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</row>
    <row r="369" spans="1:55" ht="14.25" customHeight="1">
      <c r="A369" s="4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62"/>
      <c r="O369" s="62"/>
      <c r="P369" s="62"/>
      <c r="Q369" s="62"/>
      <c r="R369" s="62"/>
      <c r="S369" s="62"/>
      <c r="T369" s="48"/>
      <c r="U369" s="28"/>
      <c r="V369" s="28"/>
      <c r="W369" s="28"/>
      <c r="Y369" s="79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97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</row>
    <row r="370" spans="1:55" ht="14.25" customHeight="1">
      <c r="A370" s="4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62"/>
      <c r="O370" s="62"/>
      <c r="P370" s="62"/>
      <c r="Q370" s="62"/>
      <c r="R370" s="62"/>
      <c r="S370" s="62"/>
      <c r="T370" s="48"/>
      <c r="U370" s="28"/>
      <c r="V370" s="28"/>
      <c r="W370" s="28"/>
      <c r="Y370" s="79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97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</row>
    <row r="371" spans="1:55" ht="14.25" customHeight="1">
      <c r="A371" s="4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62"/>
      <c r="O371" s="62"/>
      <c r="P371" s="62"/>
      <c r="Q371" s="62"/>
      <c r="R371" s="62"/>
      <c r="S371" s="62"/>
      <c r="T371" s="48"/>
      <c r="U371" s="28"/>
      <c r="V371" s="28"/>
      <c r="W371" s="28"/>
      <c r="Y371" s="79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97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</row>
    <row r="372" spans="1:55" ht="14.25" customHeight="1">
      <c r="A372" s="4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62"/>
      <c r="O372" s="62"/>
      <c r="P372" s="62"/>
      <c r="Q372" s="62"/>
      <c r="R372" s="62"/>
      <c r="S372" s="62"/>
      <c r="T372" s="48"/>
      <c r="U372" s="28"/>
      <c r="V372" s="28"/>
      <c r="W372" s="28"/>
      <c r="Y372" s="79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97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</row>
    <row r="373" spans="1:55" ht="14.25" customHeight="1">
      <c r="A373" s="4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62"/>
      <c r="O373" s="62"/>
      <c r="P373" s="62"/>
      <c r="Q373" s="62"/>
      <c r="R373" s="62"/>
      <c r="S373" s="62"/>
      <c r="T373" s="48"/>
      <c r="U373" s="28"/>
      <c r="V373" s="28"/>
      <c r="W373" s="28"/>
      <c r="Y373" s="79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97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</row>
    <row r="374" spans="1:55" ht="14.25" customHeight="1">
      <c r="A374" s="4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62"/>
      <c r="O374" s="62"/>
      <c r="P374" s="62"/>
      <c r="Q374" s="62"/>
      <c r="R374" s="62"/>
      <c r="S374" s="62"/>
      <c r="T374" s="48"/>
      <c r="U374" s="28"/>
      <c r="V374" s="28"/>
      <c r="W374" s="28"/>
      <c r="Y374" s="79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97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</row>
    <row r="375" spans="1:55" ht="14.25" customHeight="1">
      <c r="A375" s="4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62"/>
      <c r="O375" s="62"/>
      <c r="P375" s="62"/>
      <c r="Q375" s="62"/>
      <c r="R375" s="62"/>
      <c r="S375" s="62"/>
      <c r="T375" s="48"/>
      <c r="U375" s="28"/>
      <c r="V375" s="28"/>
      <c r="W375" s="28"/>
      <c r="Y375" s="79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97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</row>
    <row r="376" spans="1:55" ht="14.25" customHeight="1">
      <c r="A376" s="4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62"/>
      <c r="O376" s="62"/>
      <c r="P376" s="62"/>
      <c r="Q376" s="62"/>
      <c r="R376" s="62"/>
      <c r="S376" s="62"/>
      <c r="T376" s="48"/>
      <c r="U376" s="28"/>
      <c r="V376" s="28"/>
      <c r="W376" s="28"/>
      <c r="Y376" s="79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97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</row>
    <row r="377" spans="1:55" ht="14.25" customHeight="1">
      <c r="A377" s="4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62"/>
      <c r="O377" s="62"/>
      <c r="P377" s="62"/>
      <c r="Q377" s="62"/>
      <c r="R377" s="62"/>
      <c r="S377" s="62"/>
      <c r="T377" s="48"/>
      <c r="U377" s="28"/>
      <c r="V377" s="28"/>
      <c r="W377" s="28"/>
      <c r="Y377" s="79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97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</row>
    <row r="378" spans="1:55" ht="14.25" customHeight="1">
      <c r="A378" s="4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62"/>
      <c r="O378" s="62"/>
      <c r="P378" s="62"/>
      <c r="Q378" s="62"/>
      <c r="R378" s="62"/>
      <c r="S378" s="62"/>
      <c r="T378" s="48"/>
      <c r="U378" s="28"/>
      <c r="V378" s="28"/>
      <c r="W378" s="28"/>
      <c r="Y378" s="79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97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</row>
    <row r="379" spans="1:55" ht="14.25" customHeight="1">
      <c r="A379" s="4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62"/>
      <c r="O379" s="62"/>
      <c r="P379" s="62"/>
      <c r="Q379" s="62"/>
      <c r="R379" s="62"/>
      <c r="S379" s="62"/>
      <c r="T379" s="48"/>
      <c r="U379" s="28"/>
      <c r="V379" s="28"/>
      <c r="W379" s="28"/>
      <c r="Y379" s="79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97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</row>
    <row r="380" spans="1:55" ht="14.25" customHeight="1">
      <c r="A380" s="4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62"/>
      <c r="O380" s="62"/>
      <c r="P380" s="62"/>
      <c r="Q380" s="62"/>
      <c r="R380" s="62"/>
      <c r="S380" s="62"/>
      <c r="T380" s="48"/>
      <c r="U380" s="28"/>
      <c r="V380" s="28"/>
      <c r="W380" s="28"/>
      <c r="Y380" s="79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97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</row>
    <row r="381" spans="1:55" ht="14.25" customHeight="1">
      <c r="A381" s="4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62"/>
      <c r="O381" s="62"/>
      <c r="P381" s="62"/>
      <c r="Q381" s="62"/>
      <c r="R381" s="62"/>
      <c r="S381" s="62"/>
      <c r="T381" s="48"/>
      <c r="U381" s="28"/>
      <c r="V381" s="28"/>
      <c r="W381" s="28"/>
      <c r="Y381" s="79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97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</row>
    <row r="382" spans="1:55" ht="14.25" customHeight="1">
      <c r="A382" s="4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62"/>
      <c r="O382" s="62"/>
      <c r="P382" s="62"/>
      <c r="Q382" s="62"/>
      <c r="R382" s="62"/>
      <c r="S382" s="62"/>
      <c r="T382" s="48"/>
      <c r="U382" s="28"/>
      <c r="V382" s="28"/>
      <c r="W382" s="28"/>
      <c r="Y382" s="79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97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</row>
    <row r="383" spans="1:55" ht="14.25" customHeight="1">
      <c r="A383" s="4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62"/>
      <c r="O383" s="62"/>
      <c r="P383" s="62"/>
      <c r="Q383" s="62"/>
      <c r="R383" s="62"/>
      <c r="S383" s="62"/>
      <c r="T383" s="48"/>
      <c r="U383" s="28"/>
      <c r="V383" s="28"/>
      <c r="W383" s="28"/>
      <c r="Y383" s="79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97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</row>
    <row r="384" spans="1:55" ht="14.25" customHeight="1">
      <c r="A384" s="4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62"/>
      <c r="O384" s="62"/>
      <c r="P384" s="62"/>
      <c r="Q384" s="62"/>
      <c r="R384" s="62"/>
      <c r="S384" s="62"/>
      <c r="T384" s="48"/>
      <c r="U384" s="28"/>
      <c r="V384" s="28"/>
      <c r="W384" s="28"/>
      <c r="Y384" s="79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97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1:55" ht="14.25" customHeight="1">
      <c r="A385" s="4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62"/>
      <c r="O385" s="62"/>
      <c r="P385" s="62"/>
      <c r="Q385" s="62"/>
      <c r="R385" s="62"/>
      <c r="S385" s="62"/>
      <c r="T385" s="48"/>
      <c r="U385" s="28"/>
      <c r="V385" s="28"/>
      <c r="W385" s="28"/>
      <c r="Y385" s="79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97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</row>
    <row r="386" spans="1:55" ht="14.25" customHeight="1">
      <c r="A386" s="4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62"/>
      <c r="O386" s="62"/>
      <c r="P386" s="62"/>
      <c r="Q386" s="62"/>
      <c r="R386" s="62"/>
      <c r="S386" s="62"/>
      <c r="T386" s="48"/>
      <c r="U386" s="28"/>
      <c r="V386" s="28"/>
      <c r="W386" s="28"/>
      <c r="Y386" s="79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97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1:55" ht="14.25" customHeight="1">
      <c r="A387" s="4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62"/>
      <c r="O387" s="62"/>
      <c r="P387" s="62"/>
      <c r="Q387" s="62"/>
      <c r="R387" s="62"/>
      <c r="S387" s="62"/>
      <c r="T387" s="48"/>
      <c r="U387" s="28"/>
      <c r="V387" s="28"/>
      <c r="W387" s="28"/>
      <c r="Y387" s="79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97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</row>
    <row r="388" spans="1:55" ht="14.25" customHeight="1">
      <c r="A388" s="4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62"/>
      <c r="O388" s="62"/>
      <c r="P388" s="62"/>
      <c r="Q388" s="62"/>
      <c r="R388" s="62"/>
      <c r="S388" s="62"/>
      <c r="T388" s="48"/>
      <c r="U388" s="28"/>
      <c r="V388" s="28"/>
      <c r="W388" s="28"/>
      <c r="Y388" s="79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97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1:55" ht="14.25" customHeight="1">
      <c r="A389" s="4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62"/>
      <c r="O389" s="62"/>
      <c r="P389" s="62"/>
      <c r="Q389" s="62"/>
      <c r="R389" s="62"/>
      <c r="S389" s="62"/>
      <c r="T389" s="48"/>
      <c r="U389" s="28"/>
      <c r="V389" s="28"/>
      <c r="W389" s="28"/>
      <c r="Y389" s="79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97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</row>
    <row r="390" spans="1:55" ht="14.25" customHeight="1">
      <c r="A390" s="4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62"/>
      <c r="O390" s="62"/>
      <c r="P390" s="62"/>
      <c r="Q390" s="62"/>
      <c r="R390" s="62"/>
      <c r="S390" s="62"/>
      <c r="T390" s="48"/>
      <c r="U390" s="28"/>
      <c r="V390" s="28"/>
      <c r="W390" s="28"/>
      <c r="Y390" s="79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97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</row>
    <row r="391" spans="1:55" ht="14.25" customHeight="1">
      <c r="A391" s="4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62"/>
      <c r="O391" s="62"/>
      <c r="P391" s="62"/>
      <c r="Q391" s="62"/>
      <c r="R391" s="62"/>
      <c r="S391" s="62"/>
      <c r="T391" s="48"/>
      <c r="U391" s="28"/>
      <c r="V391" s="28"/>
      <c r="W391" s="28"/>
      <c r="Y391" s="79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97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</row>
    <row r="392" spans="1:55" ht="14.25" customHeight="1">
      <c r="A392" s="4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62"/>
      <c r="O392" s="62"/>
      <c r="P392" s="62"/>
      <c r="Q392" s="62"/>
      <c r="R392" s="62"/>
      <c r="S392" s="62"/>
      <c r="T392" s="48"/>
      <c r="U392" s="28"/>
      <c r="V392" s="28"/>
      <c r="W392" s="28"/>
      <c r="Y392" s="79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97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</row>
    <row r="393" spans="1:55" ht="14.25" customHeight="1">
      <c r="A393" s="4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62"/>
      <c r="O393" s="62"/>
      <c r="P393" s="62"/>
      <c r="Q393" s="62"/>
      <c r="R393" s="62"/>
      <c r="S393" s="62"/>
      <c r="T393" s="48"/>
      <c r="U393" s="28"/>
      <c r="V393" s="28"/>
      <c r="W393" s="28"/>
      <c r="Y393" s="79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97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</row>
    <row r="394" spans="1:55" ht="14.25" customHeight="1">
      <c r="A394" s="4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62"/>
      <c r="O394" s="62"/>
      <c r="P394" s="62"/>
      <c r="Q394" s="62"/>
      <c r="R394" s="62"/>
      <c r="S394" s="62"/>
      <c r="T394" s="48"/>
      <c r="U394" s="28"/>
      <c r="V394" s="28"/>
      <c r="W394" s="28"/>
      <c r="Y394" s="79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97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</row>
    <row r="395" spans="1:55" ht="14.25" customHeight="1">
      <c r="A395" s="4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62"/>
      <c r="O395" s="62"/>
      <c r="P395" s="62"/>
      <c r="Q395" s="62"/>
      <c r="R395" s="62"/>
      <c r="S395" s="62"/>
      <c r="T395" s="48"/>
      <c r="U395" s="28"/>
      <c r="V395" s="28"/>
      <c r="W395" s="28"/>
      <c r="Y395" s="79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97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</row>
    <row r="396" spans="1:55" ht="14.25" customHeight="1">
      <c r="A396" s="4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62"/>
      <c r="O396" s="62"/>
      <c r="P396" s="62"/>
      <c r="Q396" s="62"/>
      <c r="R396" s="62"/>
      <c r="S396" s="62"/>
      <c r="T396" s="48"/>
      <c r="U396" s="28"/>
      <c r="V396" s="28"/>
      <c r="W396" s="28"/>
      <c r="Y396" s="79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97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</row>
    <row r="397" spans="1:55" ht="14.25" customHeight="1">
      <c r="A397" s="4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62"/>
      <c r="O397" s="62"/>
      <c r="P397" s="62"/>
      <c r="Q397" s="62"/>
      <c r="R397" s="62"/>
      <c r="S397" s="62"/>
      <c r="T397" s="48"/>
      <c r="U397" s="28"/>
      <c r="V397" s="28"/>
      <c r="W397" s="28"/>
      <c r="Y397" s="79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97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</row>
    <row r="398" spans="1:55" ht="14.25" customHeight="1">
      <c r="A398" s="4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62"/>
      <c r="O398" s="62"/>
      <c r="P398" s="62"/>
      <c r="Q398" s="62"/>
      <c r="R398" s="62"/>
      <c r="S398" s="62"/>
      <c r="T398" s="48"/>
      <c r="U398" s="28"/>
      <c r="V398" s="28"/>
      <c r="W398" s="28"/>
      <c r="Y398" s="79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97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</row>
    <row r="399" spans="1:55" ht="14.25" customHeight="1">
      <c r="A399" s="4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62"/>
      <c r="O399" s="62"/>
      <c r="P399" s="62"/>
      <c r="Q399" s="62"/>
      <c r="R399" s="62"/>
      <c r="S399" s="62"/>
      <c r="T399" s="48"/>
      <c r="U399" s="28"/>
      <c r="V399" s="28"/>
      <c r="W399" s="28"/>
      <c r="Y399" s="79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97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</row>
    <row r="400" spans="1:55" ht="14.25" customHeight="1">
      <c r="A400" s="4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62"/>
      <c r="O400" s="62"/>
      <c r="P400" s="62"/>
      <c r="Q400" s="62"/>
      <c r="R400" s="62"/>
      <c r="S400" s="62"/>
      <c r="T400" s="48"/>
      <c r="U400" s="28"/>
      <c r="V400" s="28"/>
      <c r="W400" s="28"/>
      <c r="Y400" s="79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97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</row>
    <row r="401" spans="1:55" ht="14.25" customHeight="1">
      <c r="A401" s="4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62"/>
      <c r="O401" s="62"/>
      <c r="P401" s="62"/>
      <c r="Q401" s="62"/>
      <c r="R401" s="62"/>
      <c r="S401" s="62"/>
      <c r="T401" s="48"/>
      <c r="U401" s="28"/>
      <c r="V401" s="28"/>
      <c r="W401" s="28"/>
      <c r="Y401" s="79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97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</row>
    <row r="402" spans="1:55" ht="14.25" customHeight="1">
      <c r="A402" s="4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62"/>
      <c r="O402" s="62"/>
      <c r="P402" s="62"/>
      <c r="Q402" s="62"/>
      <c r="R402" s="62"/>
      <c r="S402" s="62"/>
      <c r="T402" s="48"/>
      <c r="U402" s="28"/>
      <c r="V402" s="28"/>
      <c r="W402" s="28"/>
      <c r="Y402" s="79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97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</row>
    <row r="403" spans="1:55" ht="14.25" customHeight="1">
      <c r="A403" s="4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62"/>
      <c r="O403" s="62"/>
      <c r="P403" s="62"/>
      <c r="Q403" s="62"/>
      <c r="R403" s="62"/>
      <c r="S403" s="62"/>
      <c r="T403" s="48"/>
      <c r="U403" s="28"/>
      <c r="V403" s="28"/>
      <c r="W403" s="28"/>
      <c r="Y403" s="79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97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</row>
    <row r="404" spans="1:55" ht="14.25" customHeight="1">
      <c r="A404" s="4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62"/>
      <c r="O404" s="62"/>
      <c r="P404" s="62"/>
      <c r="Q404" s="62"/>
      <c r="R404" s="62"/>
      <c r="S404" s="62"/>
      <c r="T404" s="48"/>
      <c r="U404" s="28"/>
      <c r="V404" s="28"/>
      <c r="W404" s="28"/>
      <c r="Y404" s="79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97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</row>
    <row r="405" spans="1:55" ht="14.25" customHeight="1">
      <c r="A405" s="4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62"/>
      <c r="O405" s="62"/>
      <c r="P405" s="62"/>
      <c r="Q405" s="62"/>
      <c r="R405" s="62"/>
      <c r="S405" s="62"/>
      <c r="T405" s="48"/>
      <c r="U405" s="28"/>
      <c r="V405" s="28"/>
      <c r="W405" s="28"/>
      <c r="Y405" s="79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97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</row>
    <row r="406" spans="1:55" ht="14.25" customHeight="1">
      <c r="A406" s="4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62"/>
      <c r="O406" s="62"/>
      <c r="P406" s="62"/>
      <c r="Q406" s="62"/>
      <c r="R406" s="62"/>
      <c r="S406" s="62"/>
      <c r="T406" s="48"/>
      <c r="U406" s="28"/>
      <c r="V406" s="28"/>
      <c r="W406" s="28"/>
      <c r="Y406" s="79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97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</row>
    <row r="407" spans="1:55" ht="14.25" customHeight="1">
      <c r="A407" s="4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62"/>
      <c r="O407" s="62"/>
      <c r="P407" s="62"/>
      <c r="Q407" s="62"/>
      <c r="R407" s="62"/>
      <c r="S407" s="62"/>
      <c r="T407" s="48"/>
      <c r="U407" s="28"/>
      <c r="V407" s="28"/>
      <c r="W407" s="28"/>
      <c r="Y407" s="79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97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</row>
    <row r="408" spans="1:55" ht="14.25" customHeight="1">
      <c r="A408" s="4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62"/>
      <c r="O408" s="62"/>
      <c r="P408" s="62"/>
      <c r="Q408" s="62"/>
      <c r="R408" s="62"/>
      <c r="S408" s="62"/>
      <c r="T408" s="48"/>
      <c r="U408" s="28"/>
      <c r="V408" s="28"/>
      <c r="W408" s="28"/>
      <c r="Y408" s="79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97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</row>
    <row r="409" spans="1:55" ht="14.25" customHeight="1">
      <c r="A409" s="4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62"/>
      <c r="O409" s="62"/>
      <c r="P409" s="62"/>
      <c r="Q409" s="62"/>
      <c r="R409" s="62"/>
      <c r="S409" s="62"/>
      <c r="T409" s="48"/>
      <c r="U409" s="28"/>
      <c r="V409" s="28"/>
      <c r="W409" s="28"/>
      <c r="Y409" s="79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97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</row>
    <row r="410" spans="1:55" ht="14.25" customHeight="1">
      <c r="A410" s="4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62"/>
      <c r="O410" s="62"/>
      <c r="P410" s="62"/>
      <c r="Q410" s="62"/>
      <c r="R410" s="62"/>
      <c r="S410" s="62"/>
      <c r="T410" s="48"/>
      <c r="U410" s="28"/>
      <c r="V410" s="28"/>
      <c r="W410" s="28"/>
      <c r="Y410" s="79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97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</row>
    <row r="411" spans="1:55" ht="14.25" customHeight="1">
      <c r="A411" s="4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62"/>
      <c r="O411" s="62"/>
      <c r="P411" s="62"/>
      <c r="Q411" s="62"/>
      <c r="R411" s="62"/>
      <c r="S411" s="62"/>
      <c r="T411" s="48"/>
      <c r="U411" s="28"/>
      <c r="V411" s="28"/>
      <c r="W411" s="28"/>
      <c r="Y411" s="79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97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</row>
    <row r="412" spans="1:55" ht="14.25" customHeight="1">
      <c r="A412" s="4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62"/>
      <c r="O412" s="62"/>
      <c r="P412" s="62"/>
      <c r="Q412" s="62"/>
      <c r="R412" s="62"/>
      <c r="S412" s="62"/>
      <c r="T412" s="48"/>
      <c r="U412" s="28"/>
      <c r="V412" s="28"/>
      <c r="W412" s="28"/>
      <c r="Y412" s="79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97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</row>
    <row r="413" spans="1:55" ht="14.25" customHeight="1">
      <c r="A413" s="4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62"/>
      <c r="O413" s="62"/>
      <c r="P413" s="62"/>
      <c r="Q413" s="62"/>
      <c r="R413" s="62"/>
      <c r="S413" s="62"/>
      <c r="T413" s="48"/>
      <c r="U413" s="28"/>
      <c r="V413" s="28"/>
      <c r="W413" s="28"/>
      <c r="Y413" s="79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97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</row>
    <row r="414" spans="1:55" ht="14.25" customHeight="1">
      <c r="A414" s="4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62"/>
      <c r="O414" s="62"/>
      <c r="P414" s="62"/>
      <c r="Q414" s="62"/>
      <c r="R414" s="62"/>
      <c r="S414" s="62"/>
      <c r="T414" s="48"/>
      <c r="U414" s="28"/>
      <c r="V414" s="28"/>
      <c r="W414" s="28"/>
      <c r="Y414" s="79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97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</row>
    <row r="415" spans="1:55" ht="14.25" customHeight="1">
      <c r="A415" s="4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62"/>
      <c r="O415" s="62"/>
      <c r="P415" s="62"/>
      <c r="Q415" s="62"/>
      <c r="R415" s="62"/>
      <c r="S415" s="62"/>
      <c r="T415" s="48"/>
      <c r="U415" s="28"/>
      <c r="V415" s="28"/>
      <c r="W415" s="28"/>
      <c r="Y415" s="79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97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</row>
    <row r="416" spans="1:55" ht="14.25" customHeight="1">
      <c r="A416" s="4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62"/>
      <c r="O416" s="62"/>
      <c r="P416" s="62"/>
      <c r="Q416" s="62"/>
      <c r="R416" s="62"/>
      <c r="S416" s="62"/>
      <c r="T416" s="48"/>
      <c r="U416" s="28"/>
      <c r="V416" s="28"/>
      <c r="W416" s="28"/>
      <c r="Y416" s="79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97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</row>
    <row r="417" spans="1:55" ht="14.25" customHeight="1">
      <c r="A417" s="4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62"/>
      <c r="O417" s="62"/>
      <c r="P417" s="62"/>
      <c r="Q417" s="62"/>
      <c r="R417" s="62"/>
      <c r="S417" s="62"/>
      <c r="T417" s="48"/>
      <c r="U417" s="28"/>
      <c r="V417" s="28"/>
      <c r="W417" s="28"/>
      <c r="Y417" s="79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97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</row>
    <row r="418" spans="1:55" ht="14.25" customHeight="1">
      <c r="A418" s="4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62"/>
      <c r="O418" s="62"/>
      <c r="P418" s="62"/>
      <c r="Q418" s="62"/>
      <c r="R418" s="62"/>
      <c r="S418" s="62"/>
      <c r="T418" s="48"/>
      <c r="U418" s="28"/>
      <c r="V418" s="28"/>
      <c r="W418" s="28"/>
      <c r="Y418" s="79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97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</row>
    <row r="419" spans="1:55" ht="14.25" customHeight="1">
      <c r="A419" s="4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62"/>
      <c r="O419" s="62"/>
      <c r="P419" s="62"/>
      <c r="Q419" s="62"/>
      <c r="R419" s="62"/>
      <c r="S419" s="62"/>
      <c r="T419" s="48"/>
      <c r="U419" s="28"/>
      <c r="V419" s="28"/>
      <c r="W419" s="28"/>
      <c r="Y419" s="79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97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</row>
    <row r="420" spans="1:55" ht="14.25" customHeight="1">
      <c r="A420" s="4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62"/>
      <c r="O420" s="62"/>
      <c r="P420" s="62"/>
      <c r="Q420" s="62"/>
      <c r="R420" s="62"/>
      <c r="S420" s="62"/>
      <c r="T420" s="48"/>
      <c r="U420" s="28"/>
      <c r="V420" s="28"/>
      <c r="W420" s="28"/>
      <c r="Y420" s="79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97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</row>
    <row r="421" spans="1:55" ht="14.25" customHeight="1">
      <c r="A421" s="4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62"/>
      <c r="O421" s="62"/>
      <c r="P421" s="62"/>
      <c r="Q421" s="62"/>
      <c r="R421" s="62"/>
      <c r="S421" s="62"/>
      <c r="T421" s="48"/>
      <c r="U421" s="28"/>
      <c r="V421" s="28"/>
      <c r="W421" s="28"/>
      <c r="Y421" s="79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97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</row>
    <row r="422" spans="1:55" ht="14.25" customHeight="1">
      <c r="A422" s="4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62"/>
      <c r="O422" s="62"/>
      <c r="P422" s="62"/>
      <c r="Q422" s="62"/>
      <c r="R422" s="62"/>
      <c r="S422" s="62"/>
      <c r="T422" s="48"/>
      <c r="U422" s="28"/>
      <c r="V422" s="28"/>
      <c r="W422" s="28"/>
      <c r="Y422" s="79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97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</row>
    <row r="423" spans="1:55" ht="14.25" customHeight="1">
      <c r="A423" s="4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62"/>
      <c r="O423" s="62"/>
      <c r="P423" s="62"/>
      <c r="Q423" s="62"/>
      <c r="R423" s="62"/>
      <c r="S423" s="62"/>
      <c r="T423" s="48"/>
      <c r="U423" s="28"/>
      <c r="V423" s="28"/>
      <c r="W423" s="28"/>
      <c r="Y423" s="79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97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</row>
    <row r="424" spans="1:55" ht="14.25" customHeight="1">
      <c r="A424" s="4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62"/>
      <c r="O424" s="62"/>
      <c r="P424" s="62"/>
      <c r="Q424" s="62"/>
      <c r="R424" s="62"/>
      <c r="S424" s="62"/>
      <c r="T424" s="48"/>
      <c r="U424" s="28"/>
      <c r="V424" s="28"/>
      <c r="W424" s="28"/>
      <c r="Y424" s="79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97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</row>
    <row r="425" spans="1:55" ht="14.25" customHeight="1">
      <c r="A425" s="4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62"/>
      <c r="O425" s="62"/>
      <c r="P425" s="62"/>
      <c r="Q425" s="62"/>
      <c r="R425" s="62"/>
      <c r="S425" s="62"/>
      <c r="T425" s="48"/>
      <c r="U425" s="28"/>
      <c r="V425" s="28"/>
      <c r="W425" s="28"/>
      <c r="Y425" s="79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97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</row>
    <row r="426" spans="1:55" ht="14.25" customHeight="1">
      <c r="A426" s="4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62"/>
      <c r="O426" s="62"/>
      <c r="P426" s="62"/>
      <c r="Q426" s="62"/>
      <c r="R426" s="62"/>
      <c r="S426" s="62"/>
      <c r="T426" s="48"/>
      <c r="U426" s="28"/>
      <c r="V426" s="28"/>
      <c r="W426" s="28"/>
      <c r="Y426" s="79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97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</row>
    <row r="427" spans="1:55" ht="14.25" customHeight="1">
      <c r="A427" s="4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62"/>
      <c r="O427" s="62"/>
      <c r="P427" s="62"/>
      <c r="Q427" s="62"/>
      <c r="R427" s="62"/>
      <c r="S427" s="62"/>
      <c r="T427" s="48"/>
      <c r="U427" s="28"/>
      <c r="V427" s="28"/>
      <c r="W427" s="28"/>
      <c r="Y427" s="79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97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</row>
    <row r="428" spans="1:55" ht="14.25" customHeight="1">
      <c r="A428" s="4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62"/>
      <c r="O428" s="62"/>
      <c r="P428" s="62"/>
      <c r="Q428" s="62"/>
      <c r="R428" s="62"/>
      <c r="S428" s="62"/>
      <c r="T428" s="48"/>
      <c r="U428" s="28"/>
      <c r="V428" s="28"/>
      <c r="W428" s="28"/>
      <c r="Y428" s="79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97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</row>
    <row r="429" spans="1:55" ht="14.25" customHeight="1">
      <c r="A429" s="4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62"/>
      <c r="O429" s="62"/>
      <c r="P429" s="62"/>
      <c r="Q429" s="62"/>
      <c r="R429" s="62"/>
      <c r="S429" s="62"/>
      <c r="T429" s="48"/>
      <c r="U429" s="28"/>
      <c r="V429" s="28"/>
      <c r="W429" s="28"/>
      <c r="Y429" s="79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97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</row>
    <row r="430" spans="1:55" ht="14.25" customHeight="1">
      <c r="A430" s="4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62"/>
      <c r="O430" s="62"/>
      <c r="P430" s="62"/>
      <c r="Q430" s="62"/>
      <c r="R430" s="62"/>
      <c r="S430" s="62"/>
      <c r="T430" s="48"/>
      <c r="U430" s="28"/>
      <c r="V430" s="28"/>
      <c r="W430" s="28"/>
      <c r="Y430" s="79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97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</row>
    <row r="431" spans="1:55" ht="14.25" customHeight="1">
      <c r="A431" s="4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62"/>
      <c r="O431" s="62"/>
      <c r="P431" s="62"/>
      <c r="Q431" s="62"/>
      <c r="R431" s="62"/>
      <c r="S431" s="62"/>
      <c r="T431" s="48"/>
      <c r="U431" s="28"/>
      <c r="V431" s="28"/>
      <c r="W431" s="28"/>
      <c r="Y431" s="79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97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</row>
    <row r="432" spans="1:55" ht="14.25" customHeight="1">
      <c r="A432" s="4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62"/>
      <c r="O432" s="62"/>
      <c r="P432" s="62"/>
      <c r="Q432" s="62"/>
      <c r="R432" s="62"/>
      <c r="S432" s="62"/>
      <c r="T432" s="48"/>
      <c r="U432" s="28"/>
      <c r="V432" s="28"/>
      <c r="W432" s="28"/>
      <c r="Y432" s="79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97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</row>
    <row r="433" spans="1:55" ht="14.25" customHeight="1">
      <c r="A433" s="4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62"/>
      <c r="O433" s="62"/>
      <c r="P433" s="62"/>
      <c r="Q433" s="62"/>
      <c r="R433" s="62"/>
      <c r="S433" s="62"/>
      <c r="T433" s="48"/>
      <c r="U433" s="28"/>
      <c r="V433" s="28"/>
      <c r="W433" s="28"/>
      <c r="Y433" s="79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97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</row>
    <row r="434" spans="1:55" ht="14.25" customHeight="1">
      <c r="A434" s="4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62"/>
      <c r="O434" s="62"/>
      <c r="P434" s="62"/>
      <c r="Q434" s="62"/>
      <c r="R434" s="62"/>
      <c r="S434" s="62"/>
      <c r="T434" s="48"/>
      <c r="U434" s="28"/>
      <c r="V434" s="28"/>
      <c r="W434" s="28"/>
      <c r="Y434" s="79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97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</row>
    <row r="435" spans="1:55" ht="14.25" customHeight="1">
      <c r="A435" s="4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62"/>
      <c r="O435" s="62"/>
      <c r="P435" s="62"/>
      <c r="Q435" s="62"/>
      <c r="R435" s="62"/>
      <c r="S435" s="62"/>
      <c r="T435" s="48"/>
      <c r="U435" s="28"/>
      <c r="V435" s="28"/>
      <c r="W435" s="28"/>
      <c r="Y435" s="79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97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</row>
    <row r="436" spans="1:55" ht="14.25" customHeight="1">
      <c r="A436" s="4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62"/>
      <c r="O436" s="62"/>
      <c r="P436" s="62"/>
      <c r="Q436" s="62"/>
      <c r="R436" s="62"/>
      <c r="S436" s="62"/>
      <c r="T436" s="48"/>
      <c r="U436" s="28"/>
      <c r="V436" s="28"/>
      <c r="W436" s="28"/>
      <c r="Y436" s="79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97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</row>
    <row r="437" spans="1:55" ht="14.25" customHeight="1">
      <c r="A437" s="4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62"/>
      <c r="O437" s="62"/>
      <c r="P437" s="62"/>
      <c r="Q437" s="62"/>
      <c r="R437" s="62"/>
      <c r="S437" s="62"/>
      <c r="T437" s="48"/>
      <c r="U437" s="28"/>
      <c r="V437" s="28"/>
      <c r="W437" s="28"/>
      <c r="Y437" s="79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97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</row>
    <row r="438" spans="1:55" ht="14.25" customHeight="1">
      <c r="A438" s="4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62"/>
      <c r="O438" s="62"/>
      <c r="P438" s="62"/>
      <c r="Q438" s="62"/>
      <c r="R438" s="62"/>
      <c r="S438" s="62"/>
      <c r="T438" s="48"/>
      <c r="U438" s="28"/>
      <c r="V438" s="28"/>
      <c r="W438" s="28"/>
      <c r="Y438" s="79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97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</row>
    <row r="439" spans="1:55" ht="14.25" customHeight="1">
      <c r="A439" s="4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62"/>
      <c r="O439" s="62"/>
      <c r="P439" s="62"/>
      <c r="Q439" s="62"/>
      <c r="R439" s="62"/>
      <c r="S439" s="62"/>
      <c r="T439" s="48"/>
      <c r="U439" s="28"/>
      <c r="V439" s="28"/>
      <c r="W439" s="28"/>
      <c r="Y439" s="79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97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</row>
    <row r="440" spans="1:55" ht="14.25" customHeight="1">
      <c r="A440" s="4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62"/>
      <c r="O440" s="62"/>
      <c r="P440" s="62"/>
      <c r="Q440" s="62"/>
      <c r="R440" s="62"/>
      <c r="S440" s="62"/>
      <c r="T440" s="48"/>
      <c r="U440" s="28"/>
      <c r="V440" s="28"/>
      <c r="W440" s="28"/>
      <c r="Y440" s="79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97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</row>
    <row r="441" spans="1:55" ht="14.25" customHeight="1">
      <c r="A441" s="4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62"/>
      <c r="O441" s="62"/>
      <c r="P441" s="62"/>
      <c r="Q441" s="62"/>
      <c r="R441" s="62"/>
      <c r="S441" s="62"/>
      <c r="T441" s="48"/>
      <c r="U441" s="28"/>
      <c r="V441" s="28"/>
      <c r="W441" s="28"/>
      <c r="Y441" s="79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97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</row>
    <row r="442" spans="1:55" ht="14.25" customHeight="1">
      <c r="A442" s="4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62"/>
      <c r="O442" s="62"/>
      <c r="P442" s="62"/>
      <c r="Q442" s="62"/>
      <c r="R442" s="62"/>
      <c r="S442" s="62"/>
      <c r="T442" s="48"/>
      <c r="U442" s="28"/>
      <c r="V442" s="28"/>
      <c r="W442" s="28"/>
      <c r="Y442" s="79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97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</row>
    <row r="443" spans="1:55" ht="14.25" customHeight="1">
      <c r="A443" s="4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62"/>
      <c r="O443" s="62"/>
      <c r="P443" s="62"/>
      <c r="Q443" s="62"/>
      <c r="R443" s="62"/>
      <c r="S443" s="62"/>
      <c r="T443" s="48"/>
      <c r="U443" s="28"/>
      <c r="V443" s="28"/>
      <c r="W443" s="28"/>
      <c r="Y443" s="79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97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</row>
    <row r="444" spans="1:55" ht="14.25" customHeight="1">
      <c r="A444" s="4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62"/>
      <c r="O444" s="62"/>
      <c r="P444" s="62"/>
      <c r="Q444" s="62"/>
      <c r="R444" s="62"/>
      <c r="S444" s="62"/>
      <c r="T444" s="48"/>
      <c r="U444" s="28"/>
      <c r="V444" s="28"/>
      <c r="W444" s="28"/>
      <c r="Y444" s="79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97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</row>
    <row r="445" spans="1:55" ht="14.25" customHeight="1">
      <c r="A445" s="4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62"/>
      <c r="O445" s="62"/>
      <c r="P445" s="62"/>
      <c r="Q445" s="62"/>
      <c r="R445" s="62"/>
      <c r="S445" s="62"/>
      <c r="T445" s="48"/>
      <c r="U445" s="28"/>
      <c r="V445" s="28"/>
      <c r="W445" s="28"/>
      <c r="Y445" s="79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97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</row>
    <row r="446" spans="1:55" ht="14.25" customHeight="1">
      <c r="A446" s="4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62"/>
      <c r="O446" s="62"/>
      <c r="P446" s="62"/>
      <c r="Q446" s="62"/>
      <c r="R446" s="62"/>
      <c r="S446" s="62"/>
      <c r="T446" s="48"/>
      <c r="U446" s="28"/>
      <c r="V446" s="28"/>
      <c r="W446" s="28"/>
      <c r="Y446" s="79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97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</row>
    <row r="447" spans="1:55" ht="14.25" customHeight="1">
      <c r="A447" s="4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62"/>
      <c r="O447" s="62"/>
      <c r="P447" s="62"/>
      <c r="Q447" s="62"/>
      <c r="R447" s="62"/>
      <c r="S447" s="62"/>
      <c r="T447" s="48"/>
      <c r="U447" s="28"/>
      <c r="V447" s="28"/>
      <c r="W447" s="28"/>
      <c r="Y447" s="79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97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</row>
    <row r="448" spans="1:55" ht="14.25" customHeight="1">
      <c r="A448" s="4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62"/>
      <c r="O448" s="62"/>
      <c r="P448" s="62"/>
      <c r="Q448" s="62"/>
      <c r="R448" s="62"/>
      <c r="S448" s="62"/>
      <c r="T448" s="48"/>
      <c r="U448" s="28"/>
      <c r="V448" s="28"/>
      <c r="W448" s="28"/>
      <c r="Y448" s="79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97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</row>
    <row r="449" spans="1:55" ht="14.25" customHeight="1">
      <c r="A449" s="4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62"/>
      <c r="O449" s="62"/>
      <c r="P449" s="62"/>
      <c r="Q449" s="62"/>
      <c r="R449" s="62"/>
      <c r="S449" s="62"/>
      <c r="T449" s="48"/>
      <c r="U449" s="28"/>
      <c r="V449" s="28"/>
      <c r="W449" s="28"/>
      <c r="Y449" s="79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97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</row>
    <row r="450" spans="1:55" ht="14.25" customHeight="1">
      <c r="A450" s="4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62"/>
      <c r="O450" s="62"/>
      <c r="P450" s="62"/>
      <c r="Q450" s="62"/>
      <c r="R450" s="62"/>
      <c r="S450" s="62"/>
      <c r="T450" s="48"/>
      <c r="U450" s="28"/>
      <c r="V450" s="28"/>
      <c r="W450" s="28"/>
      <c r="Y450" s="79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97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</row>
    <row r="451" spans="1:55" ht="14.25" customHeight="1">
      <c r="A451" s="4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62"/>
      <c r="O451" s="62"/>
      <c r="P451" s="62"/>
      <c r="Q451" s="62"/>
      <c r="R451" s="62"/>
      <c r="S451" s="62"/>
      <c r="T451" s="48"/>
      <c r="U451" s="28"/>
      <c r="V451" s="28"/>
      <c r="W451" s="28"/>
      <c r="Y451" s="79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97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</row>
    <row r="452" spans="1:55" ht="14.25" customHeight="1">
      <c r="A452" s="4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62"/>
      <c r="O452" s="62"/>
      <c r="P452" s="62"/>
      <c r="Q452" s="62"/>
      <c r="R452" s="62"/>
      <c r="S452" s="62"/>
      <c r="T452" s="48"/>
      <c r="U452" s="28"/>
      <c r="V452" s="28"/>
      <c r="W452" s="28"/>
      <c r="Y452" s="79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97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</row>
    <row r="453" spans="1:55" ht="14.25" customHeight="1">
      <c r="A453" s="4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62"/>
      <c r="O453" s="62"/>
      <c r="P453" s="62"/>
      <c r="Q453" s="62"/>
      <c r="R453" s="62"/>
      <c r="S453" s="62"/>
      <c r="T453" s="48"/>
      <c r="U453" s="28"/>
      <c r="V453" s="28"/>
      <c r="W453" s="28"/>
      <c r="Y453" s="79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97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</row>
    <row r="454" spans="1:55" ht="14.25" customHeight="1">
      <c r="A454" s="4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62"/>
      <c r="O454" s="62"/>
      <c r="P454" s="62"/>
      <c r="Q454" s="62"/>
      <c r="R454" s="62"/>
      <c r="S454" s="62"/>
      <c r="T454" s="48"/>
      <c r="U454" s="28"/>
      <c r="V454" s="28"/>
      <c r="W454" s="28"/>
      <c r="Y454" s="79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97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</row>
    <row r="455" spans="1:55" ht="14.25" customHeight="1">
      <c r="A455" s="4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62"/>
      <c r="O455" s="62"/>
      <c r="P455" s="62"/>
      <c r="Q455" s="62"/>
      <c r="R455" s="62"/>
      <c r="S455" s="62"/>
      <c r="T455" s="48"/>
      <c r="U455" s="28"/>
      <c r="V455" s="28"/>
      <c r="W455" s="28"/>
      <c r="Y455" s="79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97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</row>
    <row r="456" spans="1:55" ht="14.25" customHeight="1">
      <c r="A456" s="4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62"/>
      <c r="O456" s="62"/>
      <c r="P456" s="62"/>
      <c r="Q456" s="62"/>
      <c r="R456" s="62"/>
      <c r="S456" s="62"/>
      <c r="T456" s="48"/>
      <c r="U456" s="28"/>
      <c r="V456" s="28"/>
      <c r="W456" s="28"/>
      <c r="Y456" s="79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97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</row>
    <row r="457" spans="1:55" ht="14.25" customHeight="1">
      <c r="A457" s="4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62"/>
      <c r="O457" s="62"/>
      <c r="P457" s="62"/>
      <c r="Q457" s="62"/>
      <c r="R457" s="62"/>
      <c r="S457" s="62"/>
      <c r="T457" s="48"/>
      <c r="U457" s="28"/>
      <c r="V457" s="28"/>
      <c r="W457" s="28"/>
      <c r="Y457" s="79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97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</row>
    <row r="458" spans="1:55" ht="14.25" customHeight="1">
      <c r="A458" s="4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62"/>
      <c r="O458" s="62"/>
      <c r="P458" s="62"/>
      <c r="Q458" s="62"/>
      <c r="R458" s="62"/>
      <c r="S458" s="62"/>
      <c r="T458" s="48"/>
      <c r="U458" s="28"/>
      <c r="V458" s="28"/>
      <c r="W458" s="28"/>
      <c r="Y458" s="79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97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</row>
    <row r="459" spans="1:55" ht="14.25" customHeight="1">
      <c r="A459" s="4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62"/>
      <c r="O459" s="62"/>
      <c r="P459" s="62"/>
      <c r="Q459" s="62"/>
      <c r="R459" s="62"/>
      <c r="S459" s="62"/>
      <c r="T459" s="48"/>
      <c r="U459" s="28"/>
      <c r="V459" s="28"/>
      <c r="W459" s="28"/>
      <c r="Y459" s="79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97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</row>
    <row r="460" spans="1:55" ht="14.25" customHeight="1">
      <c r="A460" s="4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62"/>
      <c r="O460" s="62"/>
      <c r="P460" s="62"/>
      <c r="Q460" s="62"/>
      <c r="R460" s="62"/>
      <c r="S460" s="62"/>
      <c r="T460" s="48"/>
      <c r="U460" s="28"/>
      <c r="V460" s="28"/>
      <c r="W460" s="28"/>
      <c r="Y460" s="79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97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</row>
    <row r="461" spans="1:55" ht="14.25" customHeight="1">
      <c r="A461" s="4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62"/>
      <c r="O461" s="62"/>
      <c r="P461" s="62"/>
      <c r="Q461" s="62"/>
      <c r="R461" s="62"/>
      <c r="S461" s="62"/>
      <c r="T461" s="48"/>
      <c r="U461" s="28"/>
      <c r="V461" s="28"/>
      <c r="W461" s="28"/>
      <c r="Y461" s="79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97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</row>
    <row r="462" spans="1:55" ht="14.25" customHeight="1">
      <c r="A462" s="4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62"/>
      <c r="O462" s="62"/>
      <c r="P462" s="62"/>
      <c r="Q462" s="62"/>
      <c r="R462" s="62"/>
      <c r="S462" s="62"/>
      <c r="T462" s="48"/>
      <c r="U462" s="28"/>
      <c r="V462" s="28"/>
      <c r="W462" s="28"/>
      <c r="Y462" s="79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97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</row>
    <row r="463" spans="1:55" ht="14.25" customHeight="1">
      <c r="A463" s="4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62"/>
      <c r="O463" s="62"/>
      <c r="P463" s="62"/>
      <c r="Q463" s="62"/>
      <c r="R463" s="62"/>
      <c r="S463" s="62"/>
      <c r="T463" s="48"/>
      <c r="U463" s="28"/>
      <c r="V463" s="28"/>
      <c r="W463" s="28"/>
      <c r="Y463" s="79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97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</row>
    <row r="464" spans="1:55" ht="14.25" customHeight="1">
      <c r="A464" s="4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62"/>
      <c r="O464" s="62"/>
      <c r="P464" s="62"/>
      <c r="Q464" s="62"/>
      <c r="R464" s="62"/>
      <c r="S464" s="62"/>
      <c r="T464" s="48"/>
      <c r="U464" s="28"/>
      <c r="V464" s="28"/>
      <c r="W464" s="28"/>
      <c r="Y464" s="79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97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</row>
    <row r="465" spans="1:55" ht="14.25" customHeight="1">
      <c r="A465" s="4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62"/>
      <c r="O465" s="62"/>
      <c r="P465" s="62"/>
      <c r="Q465" s="62"/>
      <c r="R465" s="62"/>
      <c r="S465" s="62"/>
      <c r="T465" s="48"/>
      <c r="U465" s="28"/>
      <c r="V465" s="28"/>
      <c r="W465" s="28"/>
      <c r="Y465" s="79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97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</row>
    <row r="466" spans="1:55" ht="14.25" customHeight="1">
      <c r="A466" s="4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62"/>
      <c r="O466" s="62"/>
      <c r="P466" s="62"/>
      <c r="Q466" s="62"/>
      <c r="R466" s="62"/>
      <c r="S466" s="62"/>
      <c r="T466" s="48"/>
      <c r="U466" s="28"/>
      <c r="V466" s="28"/>
      <c r="W466" s="28"/>
      <c r="Y466" s="79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97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</row>
    <row r="467" spans="1:55" ht="14.25" customHeight="1">
      <c r="A467" s="4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62"/>
      <c r="O467" s="62"/>
      <c r="P467" s="62"/>
      <c r="Q467" s="62"/>
      <c r="R467" s="62"/>
      <c r="S467" s="62"/>
      <c r="T467" s="48"/>
      <c r="U467" s="28"/>
      <c r="V467" s="28"/>
      <c r="W467" s="28"/>
      <c r="Y467" s="79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97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</row>
    <row r="468" spans="1:55" ht="14.25" customHeight="1">
      <c r="A468" s="4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62"/>
      <c r="O468" s="62"/>
      <c r="P468" s="62"/>
      <c r="Q468" s="62"/>
      <c r="R468" s="62"/>
      <c r="S468" s="62"/>
      <c r="T468" s="48"/>
      <c r="U468" s="28"/>
      <c r="V468" s="28"/>
      <c r="W468" s="28"/>
      <c r="Y468" s="79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97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</row>
    <row r="469" spans="1:55" ht="14.25" customHeight="1">
      <c r="A469" s="4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62"/>
      <c r="O469" s="62"/>
      <c r="P469" s="62"/>
      <c r="Q469" s="62"/>
      <c r="R469" s="62"/>
      <c r="S469" s="62"/>
      <c r="T469" s="48"/>
      <c r="U469" s="28"/>
      <c r="V469" s="28"/>
      <c r="W469" s="28"/>
      <c r="Y469" s="79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97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</row>
    <row r="470" spans="1:55" ht="14.25" customHeight="1">
      <c r="A470" s="4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62"/>
      <c r="O470" s="62"/>
      <c r="P470" s="62"/>
      <c r="Q470" s="62"/>
      <c r="R470" s="62"/>
      <c r="S470" s="62"/>
      <c r="T470" s="48"/>
      <c r="U470" s="28"/>
      <c r="V470" s="28"/>
      <c r="W470" s="28"/>
      <c r="Y470" s="79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97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</row>
    <row r="471" spans="1:55" ht="14.25" customHeight="1">
      <c r="A471" s="4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62"/>
      <c r="O471" s="62"/>
      <c r="P471" s="62"/>
      <c r="Q471" s="62"/>
      <c r="R471" s="62"/>
      <c r="S471" s="62"/>
      <c r="T471" s="48"/>
      <c r="U471" s="28"/>
      <c r="V471" s="28"/>
      <c r="W471" s="28"/>
      <c r="Y471" s="79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97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</row>
    <row r="472" spans="1:55" ht="14.25" customHeight="1">
      <c r="A472" s="4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62"/>
      <c r="O472" s="62"/>
      <c r="P472" s="62"/>
      <c r="Q472" s="62"/>
      <c r="R472" s="62"/>
      <c r="S472" s="62"/>
      <c r="T472" s="48"/>
      <c r="U472" s="28"/>
      <c r="V472" s="28"/>
      <c r="W472" s="28"/>
      <c r="Y472" s="79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97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</row>
    <row r="473" spans="1:55" ht="14.25" customHeight="1">
      <c r="A473" s="4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62"/>
      <c r="O473" s="62"/>
      <c r="P473" s="62"/>
      <c r="Q473" s="62"/>
      <c r="R473" s="62"/>
      <c r="S473" s="62"/>
      <c r="T473" s="48"/>
      <c r="U473" s="28"/>
      <c r="V473" s="28"/>
      <c r="W473" s="28"/>
      <c r="Y473" s="79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97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</row>
    <row r="474" spans="1:55" ht="14.25" customHeight="1">
      <c r="A474" s="4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62"/>
      <c r="O474" s="62"/>
      <c r="P474" s="62"/>
      <c r="Q474" s="62"/>
      <c r="R474" s="62"/>
      <c r="S474" s="62"/>
      <c r="T474" s="48"/>
      <c r="U474" s="28"/>
      <c r="V474" s="28"/>
      <c r="W474" s="28"/>
      <c r="Y474" s="79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97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</row>
    <row r="475" spans="1:55" ht="14.25" customHeight="1">
      <c r="A475" s="4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62"/>
      <c r="O475" s="62"/>
      <c r="P475" s="62"/>
      <c r="Q475" s="62"/>
      <c r="R475" s="62"/>
      <c r="S475" s="62"/>
      <c r="T475" s="48"/>
      <c r="U475" s="28"/>
      <c r="V475" s="28"/>
      <c r="W475" s="28"/>
      <c r="Y475" s="79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97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</row>
    <row r="476" spans="1:55" ht="14.25" customHeight="1">
      <c r="A476" s="4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62"/>
      <c r="O476" s="62"/>
      <c r="P476" s="62"/>
      <c r="Q476" s="62"/>
      <c r="R476" s="62"/>
      <c r="S476" s="62"/>
      <c r="T476" s="48"/>
      <c r="U476" s="28"/>
      <c r="V476" s="28"/>
      <c r="W476" s="28"/>
      <c r="Y476" s="79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97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</row>
    <row r="477" spans="1:55" ht="14.25" customHeight="1">
      <c r="A477" s="4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62"/>
      <c r="O477" s="62"/>
      <c r="P477" s="62"/>
      <c r="Q477" s="62"/>
      <c r="R477" s="62"/>
      <c r="S477" s="62"/>
      <c r="T477" s="48"/>
      <c r="U477" s="28"/>
      <c r="V477" s="28"/>
      <c r="W477" s="28"/>
      <c r="Y477" s="79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97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</row>
    <row r="478" spans="1:55" ht="14.25" customHeight="1">
      <c r="A478" s="4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62"/>
      <c r="O478" s="62"/>
      <c r="P478" s="62"/>
      <c r="Q478" s="62"/>
      <c r="R478" s="62"/>
      <c r="S478" s="62"/>
      <c r="T478" s="48"/>
      <c r="U478" s="28"/>
      <c r="V478" s="28"/>
      <c r="W478" s="28"/>
      <c r="Y478" s="79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97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</row>
    <row r="479" spans="1:55" ht="14.25" customHeight="1">
      <c r="A479" s="4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62"/>
      <c r="O479" s="62"/>
      <c r="P479" s="62"/>
      <c r="Q479" s="62"/>
      <c r="R479" s="62"/>
      <c r="S479" s="62"/>
      <c r="T479" s="48"/>
      <c r="U479" s="28"/>
      <c r="V479" s="28"/>
      <c r="W479" s="28"/>
      <c r="Y479" s="79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97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</row>
    <row r="480" spans="1:55" ht="14.25" customHeight="1">
      <c r="A480" s="4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62"/>
      <c r="O480" s="62"/>
      <c r="P480" s="62"/>
      <c r="Q480" s="62"/>
      <c r="R480" s="62"/>
      <c r="S480" s="62"/>
      <c r="T480" s="48"/>
      <c r="U480" s="28"/>
      <c r="V480" s="28"/>
      <c r="W480" s="28"/>
      <c r="Y480" s="79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97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</row>
    <row r="481" spans="1:55" ht="14.25" customHeight="1">
      <c r="A481" s="4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62"/>
      <c r="O481" s="62"/>
      <c r="P481" s="62"/>
      <c r="Q481" s="62"/>
      <c r="R481" s="62"/>
      <c r="S481" s="62"/>
      <c r="T481" s="48"/>
      <c r="U481" s="28"/>
      <c r="V481" s="28"/>
      <c r="W481" s="28"/>
      <c r="Y481" s="79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97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</row>
    <row r="482" spans="1:55" ht="14.25" customHeight="1">
      <c r="A482" s="4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62"/>
      <c r="O482" s="62"/>
      <c r="P482" s="62"/>
      <c r="Q482" s="62"/>
      <c r="R482" s="62"/>
      <c r="S482" s="62"/>
      <c r="T482" s="48"/>
      <c r="U482" s="28"/>
      <c r="V482" s="28"/>
      <c r="W482" s="28"/>
      <c r="Y482" s="79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97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</row>
    <row r="483" spans="1:55" ht="14.25" customHeight="1">
      <c r="A483" s="4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62"/>
      <c r="O483" s="62"/>
      <c r="P483" s="62"/>
      <c r="Q483" s="62"/>
      <c r="R483" s="62"/>
      <c r="S483" s="62"/>
      <c r="T483" s="48"/>
      <c r="U483" s="28"/>
      <c r="V483" s="28"/>
      <c r="W483" s="28"/>
      <c r="Y483" s="79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97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</row>
    <row r="484" spans="1:55" ht="14.25" customHeight="1">
      <c r="A484" s="4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62"/>
      <c r="O484" s="62"/>
      <c r="P484" s="62"/>
      <c r="Q484" s="62"/>
      <c r="R484" s="62"/>
      <c r="S484" s="62"/>
      <c r="T484" s="48"/>
      <c r="U484" s="28"/>
      <c r="V484" s="28"/>
      <c r="W484" s="28"/>
      <c r="Y484" s="79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97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</row>
    <row r="485" spans="1:55" ht="14.25" customHeight="1">
      <c r="A485" s="4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62"/>
      <c r="O485" s="62"/>
      <c r="P485" s="62"/>
      <c r="Q485" s="62"/>
      <c r="R485" s="62"/>
      <c r="S485" s="62"/>
      <c r="T485" s="48"/>
      <c r="U485" s="28"/>
      <c r="V485" s="28"/>
      <c r="W485" s="28"/>
      <c r="Y485" s="79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97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</row>
    <row r="486" spans="1:55" ht="14.25" customHeight="1">
      <c r="A486" s="4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62"/>
      <c r="O486" s="62"/>
      <c r="P486" s="62"/>
      <c r="Q486" s="62"/>
      <c r="R486" s="62"/>
      <c r="S486" s="62"/>
      <c r="T486" s="48"/>
      <c r="U486" s="28"/>
      <c r="V486" s="28"/>
      <c r="W486" s="28"/>
      <c r="Y486" s="79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97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</row>
    <row r="487" spans="1:55" ht="14.25" customHeight="1">
      <c r="A487" s="4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62"/>
      <c r="O487" s="62"/>
      <c r="P487" s="62"/>
      <c r="Q487" s="62"/>
      <c r="R487" s="62"/>
      <c r="S487" s="62"/>
      <c r="T487" s="48"/>
      <c r="U487" s="28"/>
      <c r="V487" s="28"/>
      <c r="W487" s="28"/>
      <c r="Y487" s="79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97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</row>
    <row r="488" spans="1:55" ht="14.25" customHeight="1">
      <c r="A488" s="4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62"/>
      <c r="O488" s="62"/>
      <c r="P488" s="62"/>
      <c r="Q488" s="62"/>
      <c r="R488" s="62"/>
      <c r="S488" s="62"/>
      <c r="T488" s="48"/>
      <c r="U488" s="28"/>
      <c r="V488" s="28"/>
      <c r="W488" s="28"/>
      <c r="Y488" s="79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97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</row>
    <row r="489" spans="1:55" ht="14.25" customHeight="1">
      <c r="A489" s="4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62"/>
      <c r="O489" s="62"/>
      <c r="P489" s="62"/>
      <c r="Q489" s="62"/>
      <c r="R489" s="62"/>
      <c r="S489" s="62"/>
      <c r="T489" s="48"/>
      <c r="U489" s="28"/>
      <c r="V489" s="28"/>
      <c r="W489" s="28"/>
      <c r="Y489" s="79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97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</row>
    <row r="490" spans="1:55" ht="14.25" customHeight="1">
      <c r="A490" s="4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62"/>
      <c r="O490" s="62"/>
      <c r="P490" s="62"/>
      <c r="Q490" s="62"/>
      <c r="R490" s="62"/>
      <c r="S490" s="62"/>
      <c r="T490" s="48"/>
      <c r="U490" s="28"/>
      <c r="V490" s="28"/>
      <c r="W490" s="28"/>
      <c r="Y490" s="79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97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</row>
    <row r="491" spans="1:55" ht="14.25" customHeight="1">
      <c r="A491" s="4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62"/>
      <c r="O491" s="62"/>
      <c r="P491" s="62"/>
      <c r="Q491" s="62"/>
      <c r="R491" s="62"/>
      <c r="S491" s="62"/>
      <c r="T491" s="48"/>
      <c r="U491" s="28"/>
      <c r="V491" s="28"/>
      <c r="W491" s="28"/>
      <c r="Y491" s="79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97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</row>
    <row r="492" spans="1:55" ht="14.25" customHeight="1">
      <c r="A492" s="4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62"/>
      <c r="O492" s="62"/>
      <c r="P492" s="62"/>
      <c r="Q492" s="62"/>
      <c r="R492" s="62"/>
      <c r="S492" s="62"/>
      <c r="T492" s="48"/>
      <c r="U492" s="28"/>
      <c r="V492" s="28"/>
      <c r="W492" s="28"/>
      <c r="Y492" s="79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97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</row>
    <row r="493" spans="1:55" ht="14.25" customHeight="1">
      <c r="A493" s="4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62"/>
      <c r="O493" s="62"/>
      <c r="P493" s="62"/>
      <c r="Q493" s="62"/>
      <c r="R493" s="62"/>
      <c r="S493" s="62"/>
      <c r="T493" s="48"/>
      <c r="U493" s="28"/>
      <c r="V493" s="28"/>
      <c r="W493" s="28"/>
      <c r="Y493" s="79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97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</row>
    <row r="494" spans="1:55" ht="14.25" customHeight="1">
      <c r="A494" s="4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62"/>
      <c r="O494" s="62"/>
      <c r="P494" s="62"/>
      <c r="Q494" s="62"/>
      <c r="R494" s="62"/>
      <c r="S494" s="62"/>
      <c r="T494" s="48"/>
      <c r="U494" s="28"/>
      <c r="V494" s="28"/>
      <c r="W494" s="28"/>
      <c r="Y494" s="79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97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</row>
    <row r="495" spans="1:55" ht="14.25" customHeight="1">
      <c r="A495" s="4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62"/>
      <c r="O495" s="62"/>
      <c r="P495" s="62"/>
      <c r="Q495" s="62"/>
      <c r="R495" s="62"/>
      <c r="S495" s="62"/>
      <c r="T495" s="48"/>
      <c r="U495" s="28"/>
      <c r="V495" s="28"/>
      <c r="W495" s="28"/>
      <c r="Y495" s="79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97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</row>
    <row r="496" spans="1:55" ht="14.25" customHeight="1">
      <c r="A496" s="4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62"/>
      <c r="O496" s="62"/>
      <c r="P496" s="62"/>
      <c r="Q496" s="62"/>
      <c r="R496" s="62"/>
      <c r="S496" s="62"/>
      <c r="T496" s="48"/>
      <c r="U496" s="28"/>
      <c r="V496" s="28"/>
      <c r="W496" s="28"/>
      <c r="Y496" s="79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97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</row>
    <row r="497" spans="1:55" ht="14.25" customHeight="1">
      <c r="A497" s="4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62"/>
      <c r="O497" s="62"/>
      <c r="P497" s="62"/>
      <c r="Q497" s="62"/>
      <c r="R497" s="62"/>
      <c r="S497" s="62"/>
      <c r="T497" s="48"/>
      <c r="U497" s="28"/>
      <c r="V497" s="28"/>
      <c r="W497" s="28"/>
      <c r="Y497" s="79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97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</row>
    <row r="498" spans="1:55" ht="14.25" customHeight="1">
      <c r="A498" s="4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62"/>
      <c r="O498" s="62"/>
      <c r="P498" s="62"/>
      <c r="Q498" s="62"/>
      <c r="R498" s="62"/>
      <c r="S498" s="62"/>
      <c r="T498" s="48"/>
      <c r="U498" s="28"/>
      <c r="V498" s="28"/>
      <c r="W498" s="28"/>
      <c r="Y498" s="79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97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</row>
    <row r="499" spans="1:55" ht="14.25" customHeight="1">
      <c r="A499" s="4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62"/>
      <c r="O499" s="62"/>
      <c r="P499" s="62"/>
      <c r="Q499" s="62"/>
      <c r="R499" s="62"/>
      <c r="S499" s="62"/>
      <c r="T499" s="48"/>
      <c r="U499" s="28"/>
      <c r="V499" s="28"/>
      <c r="W499" s="28"/>
      <c r="Y499" s="79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97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</row>
    <row r="500" spans="1:55" ht="14.25" customHeight="1">
      <c r="A500" s="4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62"/>
      <c r="O500" s="62"/>
      <c r="P500" s="62"/>
      <c r="Q500" s="62"/>
      <c r="R500" s="62"/>
      <c r="S500" s="62"/>
      <c r="T500" s="48"/>
      <c r="U500" s="28"/>
      <c r="V500" s="28"/>
      <c r="W500" s="28"/>
      <c r="Y500" s="79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97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</row>
    <row r="501" spans="1:55" ht="14.25" customHeight="1">
      <c r="A501" s="4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62"/>
      <c r="O501" s="62"/>
      <c r="P501" s="62"/>
      <c r="Q501" s="62"/>
      <c r="R501" s="62"/>
      <c r="S501" s="62"/>
      <c r="T501" s="48"/>
      <c r="U501" s="28"/>
      <c r="V501" s="28"/>
      <c r="W501" s="28"/>
      <c r="Y501" s="79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97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</row>
    <row r="502" spans="1:55" ht="14.25" customHeight="1">
      <c r="A502" s="4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62"/>
      <c r="O502" s="62"/>
      <c r="P502" s="62"/>
      <c r="Q502" s="62"/>
      <c r="R502" s="62"/>
      <c r="S502" s="62"/>
      <c r="T502" s="48"/>
      <c r="U502" s="28"/>
      <c r="V502" s="28"/>
      <c r="W502" s="28"/>
      <c r="Y502" s="79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97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</row>
    <row r="503" spans="1:55" ht="14.25" customHeight="1">
      <c r="A503" s="4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62"/>
      <c r="O503" s="62"/>
      <c r="P503" s="62"/>
      <c r="Q503" s="62"/>
      <c r="R503" s="62"/>
      <c r="S503" s="62"/>
      <c r="T503" s="48"/>
      <c r="U503" s="28"/>
      <c r="V503" s="28"/>
      <c r="W503" s="28"/>
      <c r="Y503" s="79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97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</row>
    <row r="504" spans="1:55" ht="14.25" customHeight="1">
      <c r="A504" s="4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62"/>
      <c r="O504" s="62"/>
      <c r="P504" s="62"/>
      <c r="Q504" s="62"/>
      <c r="R504" s="62"/>
      <c r="S504" s="62"/>
      <c r="T504" s="48"/>
      <c r="U504" s="28"/>
      <c r="V504" s="28"/>
      <c r="W504" s="28"/>
      <c r="Y504" s="79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97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</row>
    <row r="505" spans="1:55" ht="14.25" customHeight="1">
      <c r="A505" s="4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62"/>
      <c r="O505" s="62"/>
      <c r="P505" s="62"/>
      <c r="Q505" s="62"/>
      <c r="R505" s="62"/>
      <c r="S505" s="62"/>
      <c r="T505" s="48"/>
      <c r="U505" s="28"/>
      <c r="V505" s="28"/>
      <c r="W505" s="28"/>
      <c r="Y505" s="79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97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</row>
    <row r="506" spans="1:55" ht="14.25" customHeight="1">
      <c r="A506" s="4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62"/>
      <c r="O506" s="62"/>
      <c r="P506" s="62"/>
      <c r="Q506" s="62"/>
      <c r="R506" s="62"/>
      <c r="S506" s="62"/>
      <c r="T506" s="48"/>
      <c r="U506" s="28"/>
      <c r="V506" s="28"/>
      <c r="W506" s="28"/>
      <c r="Y506" s="79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97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</row>
    <row r="507" spans="1:55" ht="14.25" customHeight="1">
      <c r="A507" s="4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62"/>
      <c r="O507" s="62"/>
      <c r="P507" s="62"/>
      <c r="Q507" s="62"/>
      <c r="R507" s="62"/>
      <c r="S507" s="62"/>
      <c r="T507" s="48"/>
      <c r="U507" s="28"/>
      <c r="V507" s="28"/>
      <c r="W507" s="28"/>
      <c r="Y507" s="79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97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</row>
    <row r="508" spans="1:55" ht="14.25" customHeight="1">
      <c r="A508" s="4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62"/>
      <c r="O508" s="62"/>
      <c r="P508" s="62"/>
      <c r="Q508" s="62"/>
      <c r="R508" s="62"/>
      <c r="S508" s="62"/>
      <c r="T508" s="48"/>
      <c r="U508" s="28"/>
      <c r="V508" s="28"/>
      <c r="W508" s="28"/>
      <c r="Y508" s="79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97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</row>
    <row r="509" spans="1:55" ht="14.25" customHeight="1">
      <c r="A509" s="4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62"/>
      <c r="O509" s="62"/>
      <c r="P509" s="62"/>
      <c r="Q509" s="62"/>
      <c r="R509" s="62"/>
      <c r="S509" s="62"/>
      <c r="T509" s="48"/>
      <c r="U509" s="28"/>
      <c r="V509" s="28"/>
      <c r="W509" s="28"/>
      <c r="Y509" s="79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97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</row>
    <row r="510" spans="1:55" ht="14.25" customHeight="1">
      <c r="A510" s="4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62"/>
      <c r="O510" s="62"/>
      <c r="P510" s="62"/>
      <c r="Q510" s="62"/>
      <c r="R510" s="62"/>
      <c r="S510" s="62"/>
      <c r="T510" s="48"/>
      <c r="U510" s="28"/>
      <c r="V510" s="28"/>
      <c r="W510" s="28"/>
      <c r="Y510" s="79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97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</row>
    <row r="511" spans="1:55" ht="14.25" customHeight="1">
      <c r="A511" s="4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62"/>
      <c r="O511" s="62"/>
      <c r="P511" s="62"/>
      <c r="Q511" s="62"/>
      <c r="R511" s="62"/>
      <c r="S511" s="62"/>
      <c r="T511" s="48"/>
      <c r="U511" s="28"/>
      <c r="V511" s="28"/>
      <c r="W511" s="28"/>
      <c r="Y511" s="79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97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</row>
    <row r="512" spans="1:55" ht="14.25" customHeight="1">
      <c r="A512" s="4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62"/>
      <c r="O512" s="62"/>
      <c r="P512" s="62"/>
      <c r="Q512" s="62"/>
      <c r="R512" s="62"/>
      <c r="S512" s="62"/>
      <c r="T512" s="48"/>
      <c r="U512" s="28"/>
      <c r="V512" s="28"/>
      <c r="W512" s="28"/>
      <c r="Y512" s="79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97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</row>
    <row r="513" spans="1:55" ht="14.25" customHeight="1">
      <c r="A513" s="4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62"/>
      <c r="O513" s="62"/>
      <c r="P513" s="62"/>
      <c r="Q513" s="62"/>
      <c r="R513" s="62"/>
      <c r="S513" s="62"/>
      <c r="T513" s="48"/>
      <c r="U513" s="28"/>
      <c r="V513" s="28"/>
      <c r="W513" s="28"/>
      <c r="Y513" s="79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97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</row>
    <row r="514" spans="1:55" ht="14.25" customHeight="1">
      <c r="A514" s="4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62"/>
      <c r="O514" s="62"/>
      <c r="P514" s="62"/>
      <c r="Q514" s="62"/>
      <c r="R514" s="62"/>
      <c r="S514" s="62"/>
      <c r="T514" s="48"/>
      <c r="U514" s="28"/>
      <c r="V514" s="28"/>
      <c r="W514" s="28"/>
      <c r="Y514" s="79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97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</row>
    <row r="515" spans="1:55" ht="14.25" customHeight="1">
      <c r="A515" s="4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62"/>
      <c r="O515" s="62"/>
      <c r="P515" s="62"/>
      <c r="Q515" s="62"/>
      <c r="R515" s="62"/>
      <c r="S515" s="62"/>
      <c r="T515" s="48"/>
      <c r="U515" s="28"/>
      <c r="V515" s="28"/>
      <c r="W515" s="28"/>
      <c r="Y515" s="79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97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</row>
    <row r="516" spans="1:55" ht="14.25" customHeight="1">
      <c r="A516" s="4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62"/>
      <c r="O516" s="62"/>
      <c r="P516" s="62"/>
      <c r="Q516" s="62"/>
      <c r="R516" s="62"/>
      <c r="S516" s="62"/>
      <c r="T516" s="48"/>
      <c r="U516" s="28"/>
      <c r="V516" s="28"/>
      <c r="W516" s="28"/>
      <c r="Y516" s="79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97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</row>
    <row r="517" spans="1:55" ht="14.25" customHeight="1">
      <c r="A517" s="4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62"/>
      <c r="O517" s="62"/>
      <c r="P517" s="62"/>
      <c r="Q517" s="62"/>
      <c r="R517" s="62"/>
      <c r="S517" s="62"/>
      <c r="T517" s="48"/>
      <c r="U517" s="28"/>
      <c r="V517" s="28"/>
      <c r="W517" s="28"/>
      <c r="Y517" s="79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97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</row>
    <row r="518" spans="1:55" ht="14.25" customHeight="1">
      <c r="A518" s="4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62"/>
      <c r="O518" s="62"/>
      <c r="P518" s="62"/>
      <c r="Q518" s="62"/>
      <c r="R518" s="62"/>
      <c r="S518" s="62"/>
      <c r="T518" s="48"/>
      <c r="U518" s="28"/>
      <c r="V518" s="28"/>
      <c r="W518" s="28"/>
      <c r="Y518" s="79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97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</row>
    <row r="519" spans="1:55" ht="14.25" customHeight="1">
      <c r="A519" s="4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62"/>
      <c r="O519" s="62"/>
      <c r="P519" s="62"/>
      <c r="Q519" s="62"/>
      <c r="R519" s="62"/>
      <c r="S519" s="62"/>
      <c r="T519" s="48"/>
      <c r="U519" s="28"/>
      <c r="V519" s="28"/>
      <c r="W519" s="28"/>
      <c r="Y519" s="79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97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</row>
    <row r="520" spans="1:55" ht="14.25" customHeight="1">
      <c r="A520" s="4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62"/>
      <c r="O520" s="62"/>
      <c r="P520" s="62"/>
      <c r="Q520" s="62"/>
      <c r="R520" s="62"/>
      <c r="S520" s="62"/>
      <c r="T520" s="48"/>
      <c r="U520" s="28"/>
      <c r="V520" s="28"/>
      <c r="W520" s="28"/>
      <c r="Y520" s="79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97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</row>
    <row r="521" spans="1:55" ht="14.25" customHeight="1">
      <c r="A521" s="4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62"/>
      <c r="O521" s="62"/>
      <c r="P521" s="62"/>
      <c r="Q521" s="62"/>
      <c r="R521" s="62"/>
      <c r="S521" s="62"/>
      <c r="T521" s="48"/>
      <c r="U521" s="28"/>
      <c r="V521" s="28"/>
      <c r="W521" s="28"/>
      <c r="Y521" s="79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97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</row>
    <row r="522" spans="1:55" ht="14.25" customHeight="1">
      <c r="A522" s="4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62"/>
      <c r="O522" s="62"/>
      <c r="P522" s="62"/>
      <c r="Q522" s="62"/>
      <c r="R522" s="62"/>
      <c r="S522" s="62"/>
      <c r="T522" s="48"/>
      <c r="U522" s="28"/>
      <c r="V522" s="28"/>
      <c r="W522" s="28"/>
      <c r="Y522" s="79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97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</row>
    <row r="523" spans="1:55" ht="14.25" customHeight="1">
      <c r="A523" s="4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62"/>
      <c r="O523" s="62"/>
      <c r="P523" s="62"/>
      <c r="Q523" s="62"/>
      <c r="R523" s="62"/>
      <c r="S523" s="62"/>
      <c r="T523" s="48"/>
      <c r="U523" s="28"/>
      <c r="V523" s="28"/>
      <c r="W523" s="28"/>
      <c r="Y523" s="79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97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</row>
    <row r="524" spans="1:55" ht="14.25" customHeight="1">
      <c r="A524" s="4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62"/>
      <c r="O524" s="62"/>
      <c r="P524" s="62"/>
      <c r="Q524" s="62"/>
      <c r="R524" s="62"/>
      <c r="S524" s="62"/>
      <c r="T524" s="48"/>
      <c r="U524" s="28"/>
      <c r="V524" s="28"/>
      <c r="W524" s="28"/>
      <c r="Y524" s="79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97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</row>
    <row r="525" spans="1:55" ht="14.25" customHeight="1">
      <c r="A525" s="4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62"/>
      <c r="O525" s="62"/>
      <c r="P525" s="62"/>
      <c r="Q525" s="62"/>
      <c r="R525" s="62"/>
      <c r="S525" s="62"/>
      <c r="T525" s="48"/>
      <c r="U525" s="28"/>
      <c r="V525" s="28"/>
      <c r="W525" s="28"/>
      <c r="Y525" s="79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97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</row>
    <row r="526" spans="1:55" ht="14.25" customHeight="1">
      <c r="A526" s="4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62"/>
      <c r="O526" s="62"/>
      <c r="P526" s="62"/>
      <c r="Q526" s="62"/>
      <c r="R526" s="62"/>
      <c r="S526" s="62"/>
      <c r="T526" s="48"/>
      <c r="U526" s="28"/>
      <c r="V526" s="28"/>
      <c r="W526" s="28"/>
      <c r="Y526" s="79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97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</row>
    <row r="527" spans="1:55" ht="14.25" customHeight="1">
      <c r="A527" s="4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62"/>
      <c r="O527" s="62"/>
      <c r="P527" s="62"/>
      <c r="Q527" s="62"/>
      <c r="R527" s="62"/>
      <c r="S527" s="62"/>
      <c r="T527" s="48"/>
      <c r="U527" s="28"/>
      <c r="V527" s="28"/>
      <c r="W527" s="28"/>
      <c r="Y527" s="79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97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</row>
    <row r="528" spans="1:55" ht="14.25" customHeight="1">
      <c r="A528" s="4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62"/>
      <c r="O528" s="62"/>
      <c r="P528" s="62"/>
      <c r="Q528" s="62"/>
      <c r="R528" s="62"/>
      <c r="S528" s="62"/>
      <c r="T528" s="48"/>
      <c r="U528" s="28"/>
      <c r="V528" s="28"/>
      <c r="W528" s="28"/>
      <c r="Y528" s="79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97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</row>
    <row r="529" spans="1:55" ht="14.25" customHeight="1">
      <c r="A529" s="4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62"/>
      <c r="O529" s="62"/>
      <c r="P529" s="62"/>
      <c r="Q529" s="62"/>
      <c r="R529" s="62"/>
      <c r="S529" s="62"/>
      <c r="T529" s="48"/>
      <c r="U529" s="28"/>
      <c r="V529" s="28"/>
      <c r="W529" s="28"/>
      <c r="Y529" s="79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97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</row>
    <row r="530" spans="1:55" ht="14.25" customHeight="1">
      <c r="A530" s="4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62"/>
      <c r="O530" s="62"/>
      <c r="P530" s="62"/>
      <c r="Q530" s="62"/>
      <c r="R530" s="62"/>
      <c r="S530" s="62"/>
      <c r="T530" s="48"/>
      <c r="U530" s="28"/>
      <c r="V530" s="28"/>
      <c r="W530" s="28"/>
      <c r="Y530" s="79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97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</row>
    <row r="531" spans="1:55" ht="14.25" customHeight="1">
      <c r="A531" s="4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62"/>
      <c r="O531" s="62"/>
      <c r="P531" s="62"/>
      <c r="Q531" s="62"/>
      <c r="R531" s="62"/>
      <c r="S531" s="62"/>
      <c r="T531" s="48"/>
      <c r="U531" s="28"/>
      <c r="V531" s="28"/>
      <c r="W531" s="28"/>
      <c r="Y531" s="79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97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</row>
    <row r="532" spans="1:55" ht="14.25" customHeight="1">
      <c r="A532" s="4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62"/>
      <c r="O532" s="62"/>
      <c r="P532" s="62"/>
      <c r="Q532" s="62"/>
      <c r="R532" s="62"/>
      <c r="S532" s="62"/>
      <c r="T532" s="48"/>
      <c r="U532" s="28"/>
      <c r="V532" s="28"/>
      <c r="W532" s="28"/>
      <c r="Y532" s="79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97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</row>
    <row r="533" spans="1:55" ht="14.25" customHeight="1">
      <c r="A533" s="4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62"/>
      <c r="O533" s="62"/>
      <c r="P533" s="62"/>
      <c r="Q533" s="62"/>
      <c r="R533" s="62"/>
      <c r="S533" s="62"/>
      <c r="T533" s="48"/>
      <c r="U533" s="28"/>
      <c r="V533" s="28"/>
      <c r="W533" s="28"/>
      <c r="Y533" s="79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97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</row>
    <row r="534" spans="1:55" ht="14.25" customHeight="1">
      <c r="A534" s="4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62"/>
      <c r="O534" s="62"/>
      <c r="P534" s="62"/>
      <c r="Q534" s="62"/>
      <c r="R534" s="62"/>
      <c r="S534" s="62"/>
      <c r="T534" s="48"/>
      <c r="U534" s="28"/>
      <c r="V534" s="28"/>
      <c r="W534" s="28"/>
      <c r="Y534" s="79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97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</row>
    <row r="535" spans="1:55" ht="14.25" customHeight="1">
      <c r="A535" s="4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62"/>
      <c r="O535" s="62"/>
      <c r="P535" s="62"/>
      <c r="Q535" s="62"/>
      <c r="R535" s="62"/>
      <c r="S535" s="62"/>
      <c r="T535" s="48"/>
      <c r="U535" s="28"/>
      <c r="V535" s="28"/>
      <c r="W535" s="28"/>
      <c r="Y535" s="79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97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</row>
    <row r="536" spans="1:55" ht="14.25" customHeight="1">
      <c r="A536" s="4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62"/>
      <c r="O536" s="62"/>
      <c r="P536" s="62"/>
      <c r="Q536" s="62"/>
      <c r="R536" s="62"/>
      <c r="S536" s="62"/>
      <c r="T536" s="48"/>
      <c r="U536" s="28"/>
      <c r="V536" s="28"/>
      <c r="W536" s="28"/>
      <c r="Y536" s="79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97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</row>
    <row r="537" spans="1:55" ht="14.25" customHeight="1">
      <c r="A537" s="4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62"/>
      <c r="O537" s="62"/>
      <c r="P537" s="62"/>
      <c r="Q537" s="62"/>
      <c r="R537" s="62"/>
      <c r="S537" s="62"/>
      <c r="T537" s="48"/>
      <c r="U537" s="28"/>
      <c r="V537" s="28"/>
      <c r="W537" s="28"/>
      <c r="Y537" s="79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97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</row>
    <row r="538" spans="1:55" ht="14.25" customHeight="1">
      <c r="A538" s="4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62"/>
      <c r="O538" s="62"/>
      <c r="P538" s="62"/>
      <c r="Q538" s="62"/>
      <c r="R538" s="62"/>
      <c r="S538" s="62"/>
      <c r="T538" s="48"/>
      <c r="U538" s="28"/>
      <c r="V538" s="28"/>
      <c r="W538" s="28"/>
      <c r="Y538" s="79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97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</row>
    <row r="539" spans="1:55" ht="14.25" customHeight="1">
      <c r="A539" s="4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62"/>
      <c r="O539" s="62"/>
      <c r="P539" s="62"/>
      <c r="Q539" s="62"/>
      <c r="R539" s="62"/>
      <c r="S539" s="62"/>
      <c r="T539" s="48"/>
      <c r="U539" s="28"/>
      <c r="V539" s="28"/>
      <c r="W539" s="28"/>
      <c r="Y539" s="79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97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</row>
    <row r="540" spans="1:55" ht="14.25" customHeight="1">
      <c r="A540" s="4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62"/>
      <c r="O540" s="62"/>
      <c r="P540" s="62"/>
      <c r="Q540" s="62"/>
      <c r="R540" s="62"/>
      <c r="S540" s="62"/>
      <c r="T540" s="48"/>
      <c r="U540" s="28"/>
      <c r="V540" s="28"/>
      <c r="W540" s="28"/>
      <c r="Y540" s="79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97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</row>
    <row r="541" spans="1:55" ht="14.25" customHeight="1">
      <c r="A541" s="4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62"/>
      <c r="O541" s="62"/>
      <c r="P541" s="62"/>
      <c r="Q541" s="62"/>
      <c r="R541" s="62"/>
      <c r="S541" s="62"/>
      <c r="T541" s="48"/>
      <c r="U541" s="28"/>
      <c r="V541" s="28"/>
      <c r="W541" s="28"/>
      <c r="Y541" s="79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97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</row>
    <row r="542" spans="1:55" ht="14.25" customHeight="1">
      <c r="A542" s="4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62"/>
      <c r="O542" s="62"/>
      <c r="P542" s="62"/>
      <c r="Q542" s="62"/>
      <c r="R542" s="62"/>
      <c r="S542" s="62"/>
      <c r="T542" s="48"/>
      <c r="U542" s="28"/>
      <c r="V542" s="28"/>
      <c r="W542" s="28"/>
      <c r="Y542" s="79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97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</row>
    <row r="543" spans="1:55" ht="14.25" customHeight="1">
      <c r="A543" s="4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62"/>
      <c r="O543" s="62"/>
      <c r="P543" s="62"/>
      <c r="Q543" s="62"/>
      <c r="R543" s="62"/>
      <c r="S543" s="62"/>
      <c r="T543" s="48"/>
      <c r="U543" s="28"/>
      <c r="V543" s="28"/>
      <c r="W543" s="28"/>
      <c r="Y543" s="79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97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</row>
    <row r="544" spans="1:55" ht="14.25" customHeight="1">
      <c r="A544" s="4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62"/>
      <c r="O544" s="62"/>
      <c r="P544" s="62"/>
      <c r="Q544" s="62"/>
      <c r="R544" s="62"/>
      <c r="S544" s="62"/>
      <c r="T544" s="48"/>
      <c r="U544" s="28"/>
      <c r="V544" s="28"/>
      <c r="W544" s="28"/>
      <c r="Y544" s="79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97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</row>
    <row r="545" spans="1:55" ht="14.25" customHeight="1">
      <c r="A545" s="4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62"/>
      <c r="O545" s="62"/>
      <c r="P545" s="62"/>
      <c r="Q545" s="62"/>
      <c r="R545" s="62"/>
      <c r="S545" s="62"/>
      <c r="T545" s="48"/>
      <c r="U545" s="28"/>
      <c r="V545" s="28"/>
      <c r="W545" s="28"/>
      <c r="Y545" s="79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97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</row>
    <row r="546" spans="1:55" ht="14.25" customHeight="1">
      <c r="A546" s="4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62"/>
      <c r="O546" s="62"/>
      <c r="P546" s="62"/>
      <c r="Q546" s="62"/>
      <c r="R546" s="62"/>
      <c r="S546" s="62"/>
      <c r="T546" s="48"/>
      <c r="U546" s="28"/>
      <c r="V546" s="28"/>
      <c r="W546" s="28"/>
      <c r="Y546" s="79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97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</row>
    <row r="547" spans="1:55" ht="14.25" customHeight="1">
      <c r="A547" s="4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62"/>
      <c r="O547" s="62"/>
      <c r="P547" s="62"/>
      <c r="Q547" s="62"/>
      <c r="R547" s="62"/>
      <c r="S547" s="62"/>
      <c r="T547" s="48"/>
      <c r="U547" s="28"/>
      <c r="V547" s="28"/>
      <c r="W547" s="28"/>
      <c r="Y547" s="79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97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</row>
    <row r="548" spans="1:55" ht="14.25" customHeight="1">
      <c r="A548" s="4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62"/>
      <c r="O548" s="62"/>
      <c r="P548" s="62"/>
      <c r="Q548" s="62"/>
      <c r="R548" s="62"/>
      <c r="S548" s="62"/>
      <c r="T548" s="48"/>
      <c r="U548" s="28"/>
      <c r="V548" s="28"/>
      <c r="W548" s="28"/>
      <c r="Y548" s="79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97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</row>
    <row r="549" spans="1:55" ht="14.25" customHeight="1">
      <c r="A549" s="4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62"/>
      <c r="O549" s="62"/>
      <c r="P549" s="62"/>
      <c r="Q549" s="62"/>
      <c r="R549" s="62"/>
      <c r="S549" s="62"/>
      <c r="T549" s="48"/>
      <c r="U549" s="28"/>
      <c r="V549" s="28"/>
      <c r="W549" s="28"/>
      <c r="Y549" s="79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97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</row>
    <row r="550" spans="1:55" ht="14.25" customHeight="1">
      <c r="A550" s="4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62"/>
      <c r="O550" s="62"/>
      <c r="P550" s="62"/>
      <c r="Q550" s="62"/>
      <c r="R550" s="62"/>
      <c r="S550" s="62"/>
      <c r="T550" s="48"/>
      <c r="U550" s="28"/>
      <c r="V550" s="28"/>
      <c r="W550" s="28"/>
      <c r="Y550" s="79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97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</row>
    <row r="551" spans="1:55" ht="14.25" customHeight="1">
      <c r="A551" s="4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62"/>
      <c r="O551" s="62"/>
      <c r="P551" s="62"/>
      <c r="Q551" s="62"/>
      <c r="R551" s="62"/>
      <c r="S551" s="62"/>
      <c r="T551" s="48"/>
      <c r="U551" s="28"/>
      <c r="V551" s="28"/>
      <c r="W551" s="28"/>
      <c r="Y551" s="79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97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</row>
    <row r="552" spans="1:55" ht="14.25" customHeight="1">
      <c r="A552" s="4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62"/>
      <c r="O552" s="62"/>
      <c r="P552" s="62"/>
      <c r="Q552" s="62"/>
      <c r="R552" s="62"/>
      <c r="S552" s="62"/>
      <c r="T552" s="48"/>
      <c r="U552" s="28"/>
      <c r="V552" s="28"/>
      <c r="W552" s="28"/>
      <c r="Y552" s="79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97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</row>
    <row r="553" spans="1:55" ht="14.25" customHeight="1">
      <c r="A553" s="4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62"/>
      <c r="O553" s="62"/>
      <c r="P553" s="62"/>
      <c r="Q553" s="62"/>
      <c r="R553" s="62"/>
      <c r="S553" s="62"/>
      <c r="T553" s="48"/>
      <c r="U553" s="28"/>
      <c r="V553" s="28"/>
      <c r="W553" s="28"/>
      <c r="Y553" s="79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97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</row>
    <row r="554" spans="1:55" ht="14.25" customHeight="1">
      <c r="A554" s="4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62"/>
      <c r="O554" s="62"/>
      <c r="P554" s="62"/>
      <c r="Q554" s="62"/>
      <c r="R554" s="62"/>
      <c r="S554" s="62"/>
      <c r="T554" s="48"/>
      <c r="U554" s="28"/>
      <c r="V554" s="28"/>
      <c r="W554" s="28"/>
      <c r="Y554" s="79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97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</row>
    <row r="555" spans="1:55" ht="14.25" customHeight="1">
      <c r="A555" s="4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62"/>
      <c r="O555" s="62"/>
      <c r="P555" s="62"/>
      <c r="Q555" s="62"/>
      <c r="R555" s="62"/>
      <c r="S555" s="62"/>
      <c r="T555" s="48"/>
      <c r="U555" s="28"/>
      <c r="V555" s="28"/>
      <c r="W555" s="28"/>
      <c r="Y555" s="79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97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</row>
    <row r="556" spans="1:55" ht="14.25" customHeight="1">
      <c r="A556" s="4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62"/>
      <c r="O556" s="62"/>
      <c r="P556" s="62"/>
      <c r="Q556" s="62"/>
      <c r="R556" s="62"/>
      <c r="S556" s="62"/>
      <c r="T556" s="48"/>
      <c r="U556" s="28"/>
      <c r="V556" s="28"/>
      <c r="W556" s="28"/>
      <c r="Y556" s="79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97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</row>
    <row r="557" spans="1:55" ht="14.25" customHeight="1">
      <c r="A557" s="4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62"/>
      <c r="O557" s="62"/>
      <c r="P557" s="62"/>
      <c r="Q557" s="62"/>
      <c r="R557" s="62"/>
      <c r="S557" s="62"/>
      <c r="T557" s="48"/>
      <c r="U557" s="28"/>
      <c r="V557" s="28"/>
      <c r="W557" s="28"/>
      <c r="Y557" s="79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97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</row>
    <row r="558" spans="1:55" ht="14.25" customHeight="1">
      <c r="A558" s="4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62"/>
      <c r="O558" s="62"/>
      <c r="P558" s="62"/>
      <c r="Q558" s="62"/>
      <c r="R558" s="62"/>
      <c r="S558" s="62"/>
      <c r="T558" s="48"/>
      <c r="U558" s="28"/>
      <c r="V558" s="28"/>
      <c r="W558" s="28"/>
      <c r="Y558" s="79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97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</row>
    <row r="559" spans="1:55" ht="14.25" customHeight="1">
      <c r="A559" s="4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62"/>
      <c r="O559" s="62"/>
      <c r="P559" s="62"/>
      <c r="Q559" s="62"/>
      <c r="R559" s="62"/>
      <c r="S559" s="62"/>
      <c r="T559" s="48"/>
      <c r="U559" s="28"/>
      <c r="V559" s="28"/>
      <c r="W559" s="28"/>
      <c r="Y559" s="79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97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</row>
    <row r="560" spans="1:55" ht="14.25" customHeight="1">
      <c r="A560" s="4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62"/>
      <c r="O560" s="62"/>
      <c r="P560" s="62"/>
      <c r="Q560" s="62"/>
      <c r="R560" s="62"/>
      <c r="S560" s="62"/>
      <c r="T560" s="48"/>
      <c r="U560" s="28"/>
      <c r="V560" s="28"/>
      <c r="W560" s="28"/>
      <c r="Y560" s="79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97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</row>
    <row r="561" spans="1:55" ht="14.25" customHeight="1">
      <c r="A561" s="4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62"/>
      <c r="O561" s="62"/>
      <c r="P561" s="62"/>
      <c r="Q561" s="62"/>
      <c r="R561" s="62"/>
      <c r="S561" s="62"/>
      <c r="T561" s="48"/>
      <c r="U561" s="28"/>
      <c r="V561" s="28"/>
      <c r="W561" s="28"/>
      <c r="Y561" s="79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97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</row>
    <row r="562" spans="1:55" ht="14.25" customHeight="1">
      <c r="A562" s="4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62"/>
      <c r="O562" s="62"/>
      <c r="P562" s="62"/>
      <c r="Q562" s="62"/>
      <c r="R562" s="62"/>
      <c r="S562" s="62"/>
      <c r="T562" s="48"/>
      <c r="U562" s="28"/>
      <c r="V562" s="28"/>
      <c r="W562" s="28"/>
      <c r="Y562" s="79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97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</row>
    <row r="563" spans="1:55" ht="14.25" customHeight="1">
      <c r="A563" s="4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62"/>
      <c r="O563" s="62"/>
      <c r="P563" s="62"/>
      <c r="Q563" s="62"/>
      <c r="R563" s="62"/>
      <c r="S563" s="62"/>
      <c r="T563" s="48"/>
      <c r="U563" s="28"/>
      <c r="V563" s="28"/>
      <c r="W563" s="28"/>
      <c r="Y563" s="79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97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</row>
    <row r="564" spans="1:55" ht="14.25" customHeight="1">
      <c r="A564" s="4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62"/>
      <c r="O564" s="62"/>
      <c r="P564" s="62"/>
      <c r="Q564" s="62"/>
      <c r="R564" s="62"/>
      <c r="S564" s="62"/>
      <c r="T564" s="48"/>
      <c r="U564" s="28"/>
      <c r="V564" s="28"/>
      <c r="W564" s="28"/>
      <c r="Y564" s="79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97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</row>
    <row r="565" spans="1:55" ht="14.25" customHeight="1">
      <c r="A565" s="4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62"/>
      <c r="O565" s="62"/>
      <c r="P565" s="62"/>
      <c r="Q565" s="62"/>
      <c r="R565" s="62"/>
      <c r="S565" s="62"/>
      <c r="T565" s="48"/>
      <c r="U565" s="28"/>
      <c r="V565" s="28"/>
      <c r="W565" s="28"/>
      <c r="Y565" s="79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97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</row>
    <row r="566" spans="1:55" ht="14.25" customHeight="1">
      <c r="A566" s="4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62"/>
      <c r="O566" s="62"/>
      <c r="P566" s="62"/>
      <c r="Q566" s="62"/>
      <c r="R566" s="62"/>
      <c r="S566" s="62"/>
      <c r="T566" s="48"/>
      <c r="U566" s="28"/>
      <c r="V566" s="28"/>
      <c r="W566" s="28"/>
      <c r="Y566" s="79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97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</row>
    <row r="567" spans="1:55" ht="14.25" customHeight="1">
      <c r="A567" s="4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62"/>
      <c r="O567" s="62"/>
      <c r="P567" s="62"/>
      <c r="Q567" s="62"/>
      <c r="R567" s="62"/>
      <c r="S567" s="62"/>
      <c r="T567" s="48"/>
      <c r="U567" s="28"/>
      <c r="V567" s="28"/>
      <c r="W567" s="28"/>
      <c r="Y567" s="79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97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</row>
    <row r="568" spans="1:55" ht="14.25" customHeight="1">
      <c r="A568" s="4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62"/>
      <c r="O568" s="62"/>
      <c r="P568" s="62"/>
      <c r="Q568" s="62"/>
      <c r="R568" s="62"/>
      <c r="S568" s="62"/>
      <c r="T568" s="48"/>
      <c r="U568" s="28"/>
      <c r="V568" s="28"/>
      <c r="W568" s="28"/>
      <c r="Y568" s="79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97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</row>
    <row r="569" spans="1:55" ht="14.25" customHeight="1">
      <c r="A569" s="4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62"/>
      <c r="O569" s="62"/>
      <c r="P569" s="62"/>
      <c r="Q569" s="62"/>
      <c r="R569" s="62"/>
      <c r="S569" s="62"/>
      <c r="T569" s="48"/>
      <c r="U569" s="28"/>
      <c r="V569" s="28"/>
      <c r="W569" s="28"/>
      <c r="Y569" s="79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97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</row>
    <row r="570" spans="1:55" ht="14.25" customHeight="1">
      <c r="A570" s="4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62"/>
      <c r="O570" s="62"/>
      <c r="P570" s="62"/>
      <c r="Q570" s="62"/>
      <c r="R570" s="62"/>
      <c r="S570" s="62"/>
      <c r="T570" s="48"/>
      <c r="U570" s="28"/>
      <c r="V570" s="28"/>
      <c r="W570" s="28"/>
      <c r="Y570" s="79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97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</row>
    <row r="571" spans="1:55" ht="14.25" customHeight="1">
      <c r="A571" s="4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62"/>
      <c r="O571" s="62"/>
      <c r="P571" s="62"/>
      <c r="Q571" s="62"/>
      <c r="R571" s="62"/>
      <c r="S571" s="62"/>
      <c r="T571" s="48"/>
      <c r="U571" s="28"/>
      <c r="V571" s="28"/>
      <c r="W571" s="28"/>
      <c r="Y571" s="79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97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</row>
    <row r="572" spans="1:55" ht="14.25" customHeight="1">
      <c r="A572" s="4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62"/>
      <c r="O572" s="62"/>
      <c r="P572" s="62"/>
      <c r="Q572" s="62"/>
      <c r="R572" s="62"/>
      <c r="S572" s="62"/>
      <c r="T572" s="48"/>
      <c r="U572" s="28"/>
      <c r="V572" s="28"/>
      <c r="W572" s="28"/>
      <c r="Y572" s="79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97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</row>
    <row r="573" spans="1:55" ht="14.25" customHeight="1">
      <c r="A573" s="4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62"/>
      <c r="O573" s="62"/>
      <c r="P573" s="62"/>
      <c r="Q573" s="62"/>
      <c r="R573" s="62"/>
      <c r="S573" s="62"/>
      <c r="T573" s="48"/>
      <c r="U573" s="28"/>
      <c r="V573" s="28"/>
      <c r="W573" s="28"/>
      <c r="Y573" s="79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97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</row>
    <row r="574" spans="1:55" ht="14.25" customHeight="1">
      <c r="A574" s="4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62"/>
      <c r="O574" s="62"/>
      <c r="P574" s="62"/>
      <c r="Q574" s="62"/>
      <c r="R574" s="62"/>
      <c r="S574" s="62"/>
      <c r="T574" s="48"/>
      <c r="U574" s="28"/>
      <c r="V574" s="28"/>
      <c r="W574" s="28"/>
      <c r="Y574" s="79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97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</row>
    <row r="575" spans="1:55" ht="14.25" customHeight="1">
      <c r="A575" s="4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62"/>
      <c r="O575" s="62"/>
      <c r="P575" s="62"/>
      <c r="Q575" s="62"/>
      <c r="R575" s="62"/>
      <c r="S575" s="62"/>
      <c r="T575" s="48"/>
      <c r="U575" s="28"/>
      <c r="V575" s="28"/>
      <c r="W575" s="28"/>
      <c r="Y575" s="79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97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</row>
    <row r="576" spans="1:55" ht="14.25" customHeight="1">
      <c r="A576" s="4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62"/>
      <c r="O576" s="62"/>
      <c r="P576" s="62"/>
      <c r="Q576" s="62"/>
      <c r="R576" s="62"/>
      <c r="S576" s="62"/>
      <c r="T576" s="48"/>
      <c r="U576" s="28"/>
      <c r="V576" s="28"/>
      <c r="W576" s="28"/>
      <c r="Y576" s="79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97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</row>
    <row r="577" spans="1:55" ht="14.25" customHeight="1">
      <c r="A577" s="4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62"/>
      <c r="O577" s="62"/>
      <c r="P577" s="62"/>
      <c r="Q577" s="62"/>
      <c r="R577" s="62"/>
      <c r="S577" s="62"/>
      <c r="T577" s="48"/>
      <c r="U577" s="28"/>
      <c r="V577" s="28"/>
      <c r="W577" s="28"/>
      <c r="Y577" s="79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97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</row>
    <row r="578" spans="1:55" ht="14.25" customHeight="1">
      <c r="A578" s="4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62"/>
      <c r="O578" s="62"/>
      <c r="P578" s="62"/>
      <c r="Q578" s="62"/>
      <c r="R578" s="62"/>
      <c r="S578" s="62"/>
      <c r="T578" s="48"/>
      <c r="U578" s="28"/>
      <c r="V578" s="28"/>
      <c r="W578" s="28"/>
      <c r="Y578" s="79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97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</row>
    <row r="579" spans="1:55" ht="14.25" customHeight="1">
      <c r="A579" s="4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62"/>
      <c r="O579" s="62"/>
      <c r="P579" s="62"/>
      <c r="Q579" s="62"/>
      <c r="R579" s="62"/>
      <c r="S579" s="62"/>
      <c r="T579" s="48"/>
      <c r="U579" s="28"/>
      <c r="V579" s="28"/>
      <c r="W579" s="28"/>
      <c r="Y579" s="79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97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</row>
    <row r="580" spans="1:55" ht="14.25" customHeight="1">
      <c r="A580" s="4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62"/>
      <c r="O580" s="62"/>
      <c r="P580" s="62"/>
      <c r="Q580" s="62"/>
      <c r="R580" s="62"/>
      <c r="S580" s="62"/>
      <c r="T580" s="48"/>
      <c r="U580" s="28"/>
      <c r="V580" s="28"/>
      <c r="W580" s="28"/>
      <c r="Y580" s="79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97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</row>
    <row r="581" spans="1:55" ht="14.25" customHeight="1">
      <c r="A581" s="4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62"/>
      <c r="O581" s="62"/>
      <c r="P581" s="62"/>
      <c r="Q581" s="62"/>
      <c r="R581" s="62"/>
      <c r="S581" s="62"/>
      <c r="T581" s="48"/>
      <c r="U581" s="28"/>
      <c r="V581" s="28"/>
      <c r="W581" s="28"/>
      <c r="Y581" s="79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97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</row>
    <row r="582" spans="1:55" ht="14.25" customHeight="1">
      <c r="A582" s="4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62"/>
      <c r="O582" s="62"/>
      <c r="P582" s="62"/>
      <c r="Q582" s="62"/>
      <c r="R582" s="62"/>
      <c r="S582" s="62"/>
      <c r="T582" s="48"/>
      <c r="U582" s="28"/>
      <c r="V582" s="28"/>
      <c r="W582" s="28"/>
      <c r="Y582" s="79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97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</row>
    <row r="583" spans="1:55" ht="14.25" customHeight="1">
      <c r="A583" s="4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62"/>
      <c r="O583" s="62"/>
      <c r="P583" s="62"/>
      <c r="Q583" s="62"/>
      <c r="R583" s="62"/>
      <c r="S583" s="62"/>
      <c r="T583" s="48"/>
      <c r="U583" s="28"/>
      <c r="V583" s="28"/>
      <c r="W583" s="28"/>
      <c r="Y583" s="79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97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</row>
    <row r="584" spans="1:55" ht="14.25" customHeight="1">
      <c r="A584" s="4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62"/>
      <c r="O584" s="62"/>
      <c r="P584" s="62"/>
      <c r="Q584" s="62"/>
      <c r="R584" s="62"/>
      <c r="S584" s="62"/>
      <c r="T584" s="48"/>
      <c r="U584" s="28"/>
      <c r="V584" s="28"/>
      <c r="W584" s="28"/>
      <c r="Y584" s="79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97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</row>
    <row r="585" spans="1:55" ht="14.25" customHeight="1">
      <c r="A585" s="4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62"/>
      <c r="O585" s="62"/>
      <c r="P585" s="62"/>
      <c r="Q585" s="62"/>
      <c r="R585" s="62"/>
      <c r="S585" s="62"/>
      <c r="T585" s="48"/>
      <c r="U585" s="28"/>
      <c r="V585" s="28"/>
      <c r="W585" s="28"/>
      <c r="Y585" s="79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97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</row>
    <row r="586" spans="1:55" ht="14.25" customHeight="1">
      <c r="A586" s="4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62"/>
      <c r="O586" s="62"/>
      <c r="P586" s="62"/>
      <c r="Q586" s="62"/>
      <c r="R586" s="62"/>
      <c r="S586" s="62"/>
      <c r="T586" s="48"/>
      <c r="U586" s="28"/>
      <c r="V586" s="28"/>
      <c r="W586" s="28"/>
      <c r="Y586" s="79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97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</row>
    <row r="587" spans="1:55" ht="14.25" customHeight="1">
      <c r="A587" s="4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62"/>
      <c r="O587" s="62"/>
      <c r="P587" s="62"/>
      <c r="Q587" s="62"/>
      <c r="R587" s="62"/>
      <c r="S587" s="62"/>
      <c r="T587" s="48"/>
      <c r="U587" s="28"/>
      <c r="V587" s="28"/>
      <c r="W587" s="28"/>
      <c r="Y587" s="79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97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</row>
    <row r="588" spans="1:55" ht="14.25" customHeight="1">
      <c r="A588" s="4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62"/>
      <c r="O588" s="62"/>
      <c r="P588" s="62"/>
      <c r="Q588" s="62"/>
      <c r="R588" s="62"/>
      <c r="S588" s="62"/>
      <c r="T588" s="48"/>
      <c r="U588" s="28"/>
      <c r="V588" s="28"/>
      <c r="W588" s="28"/>
      <c r="Y588" s="79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97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</row>
    <row r="589" spans="1:55" ht="14.25" customHeight="1">
      <c r="A589" s="4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62"/>
      <c r="O589" s="62"/>
      <c r="P589" s="62"/>
      <c r="Q589" s="62"/>
      <c r="R589" s="62"/>
      <c r="S589" s="62"/>
      <c r="T589" s="48"/>
      <c r="U589" s="28"/>
      <c r="V589" s="28"/>
      <c r="W589" s="28"/>
      <c r="Y589" s="79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97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</row>
    <row r="590" spans="1:55" ht="14.25" customHeight="1">
      <c r="A590" s="4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62"/>
      <c r="O590" s="62"/>
      <c r="P590" s="62"/>
      <c r="Q590" s="62"/>
      <c r="R590" s="62"/>
      <c r="S590" s="62"/>
      <c r="T590" s="48"/>
      <c r="U590" s="28"/>
      <c r="V590" s="28"/>
      <c r="W590" s="28"/>
      <c r="Y590" s="79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97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</row>
    <row r="591" spans="1:55" ht="14.25" customHeight="1">
      <c r="A591" s="4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62"/>
      <c r="O591" s="62"/>
      <c r="P591" s="62"/>
      <c r="Q591" s="62"/>
      <c r="R591" s="62"/>
      <c r="S591" s="62"/>
      <c r="T591" s="48"/>
      <c r="U591" s="28"/>
      <c r="V591" s="28"/>
      <c r="W591" s="28"/>
      <c r="Y591" s="79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97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</row>
    <row r="592" spans="1:55" ht="14.25" customHeight="1">
      <c r="A592" s="4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62"/>
      <c r="O592" s="62"/>
      <c r="P592" s="62"/>
      <c r="Q592" s="62"/>
      <c r="R592" s="62"/>
      <c r="S592" s="62"/>
      <c r="T592" s="48"/>
      <c r="U592" s="28"/>
      <c r="V592" s="28"/>
      <c r="W592" s="28"/>
      <c r="Y592" s="79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97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</row>
    <row r="593" spans="1:55" ht="14.25" customHeight="1">
      <c r="A593" s="4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62"/>
      <c r="O593" s="62"/>
      <c r="P593" s="62"/>
      <c r="Q593" s="62"/>
      <c r="R593" s="62"/>
      <c r="S593" s="62"/>
      <c r="T593" s="48"/>
      <c r="U593" s="28"/>
      <c r="V593" s="28"/>
      <c r="W593" s="28"/>
      <c r="Y593" s="79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97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</row>
    <row r="594" spans="1:55" ht="14.25" customHeight="1">
      <c r="A594" s="4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62"/>
      <c r="O594" s="62"/>
      <c r="P594" s="62"/>
      <c r="Q594" s="62"/>
      <c r="R594" s="62"/>
      <c r="S594" s="62"/>
      <c r="T594" s="48"/>
      <c r="U594" s="28"/>
      <c r="V594" s="28"/>
      <c r="W594" s="28"/>
      <c r="Y594" s="79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97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</row>
    <row r="595" spans="1:55" ht="14.25" customHeight="1">
      <c r="A595" s="4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62"/>
      <c r="O595" s="62"/>
      <c r="P595" s="62"/>
      <c r="Q595" s="62"/>
      <c r="R595" s="62"/>
      <c r="S595" s="62"/>
      <c r="T595" s="48"/>
      <c r="U595" s="28"/>
      <c r="V595" s="28"/>
      <c r="W595" s="28"/>
      <c r="Y595" s="79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97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</row>
    <row r="596" spans="1:55" ht="14.25" customHeight="1">
      <c r="A596" s="4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62"/>
      <c r="O596" s="62"/>
      <c r="P596" s="62"/>
      <c r="Q596" s="62"/>
      <c r="R596" s="62"/>
      <c r="S596" s="62"/>
      <c r="T596" s="48"/>
      <c r="U596" s="28"/>
      <c r="V596" s="28"/>
      <c r="W596" s="28"/>
      <c r="Y596" s="79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97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</row>
    <row r="597" spans="1:55" ht="14.25" customHeight="1">
      <c r="A597" s="4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62"/>
      <c r="O597" s="62"/>
      <c r="P597" s="62"/>
      <c r="Q597" s="62"/>
      <c r="R597" s="62"/>
      <c r="S597" s="62"/>
      <c r="T597" s="48"/>
      <c r="U597" s="28"/>
      <c r="V597" s="28"/>
      <c r="W597" s="28"/>
      <c r="Y597" s="79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97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</row>
    <row r="598" spans="1:55" ht="14.25" customHeight="1">
      <c r="A598" s="4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62"/>
      <c r="O598" s="62"/>
      <c r="P598" s="62"/>
      <c r="Q598" s="62"/>
      <c r="R598" s="62"/>
      <c r="S598" s="62"/>
      <c r="T598" s="48"/>
      <c r="U598" s="28"/>
      <c r="V598" s="28"/>
      <c r="W598" s="28"/>
      <c r="Y598" s="79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97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</row>
    <row r="599" spans="1:55" ht="14.25" customHeight="1">
      <c r="A599" s="4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62"/>
      <c r="O599" s="62"/>
      <c r="P599" s="62"/>
      <c r="Q599" s="62"/>
      <c r="R599" s="62"/>
      <c r="S599" s="62"/>
      <c r="T599" s="48"/>
      <c r="U599" s="28"/>
      <c r="V599" s="28"/>
      <c r="W599" s="28"/>
      <c r="Y599" s="79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97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</row>
    <row r="600" spans="1:55" ht="14.25" customHeight="1">
      <c r="A600" s="4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62"/>
      <c r="O600" s="62"/>
      <c r="P600" s="62"/>
      <c r="Q600" s="62"/>
      <c r="R600" s="62"/>
      <c r="S600" s="62"/>
      <c r="T600" s="48"/>
      <c r="U600" s="28"/>
      <c r="V600" s="28"/>
      <c r="W600" s="28"/>
      <c r="Y600" s="79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97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</row>
    <row r="601" spans="1:55" ht="14.25" customHeight="1">
      <c r="A601" s="4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62"/>
      <c r="O601" s="62"/>
      <c r="P601" s="62"/>
      <c r="Q601" s="62"/>
      <c r="R601" s="62"/>
      <c r="S601" s="62"/>
      <c r="T601" s="48"/>
      <c r="U601" s="28"/>
      <c r="V601" s="28"/>
      <c r="W601" s="28"/>
      <c r="Y601" s="79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97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</row>
    <row r="602" spans="1:55" ht="14.25" customHeight="1">
      <c r="A602" s="4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62"/>
      <c r="O602" s="62"/>
      <c r="P602" s="62"/>
      <c r="Q602" s="62"/>
      <c r="R602" s="62"/>
      <c r="S602" s="62"/>
      <c r="T602" s="48"/>
      <c r="U602" s="28"/>
      <c r="V602" s="28"/>
      <c r="W602" s="28"/>
      <c r="Y602" s="79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97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</row>
    <row r="603" spans="1:55" ht="14.25" customHeight="1">
      <c r="A603" s="4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62"/>
      <c r="O603" s="62"/>
      <c r="P603" s="62"/>
      <c r="Q603" s="62"/>
      <c r="R603" s="62"/>
      <c r="S603" s="62"/>
      <c r="T603" s="48"/>
      <c r="U603" s="28"/>
      <c r="V603" s="28"/>
      <c r="W603" s="28"/>
      <c r="Y603" s="79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97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</row>
    <row r="604" spans="1:55" ht="14.25" customHeight="1">
      <c r="A604" s="4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62"/>
      <c r="O604" s="62"/>
      <c r="P604" s="62"/>
      <c r="Q604" s="62"/>
      <c r="R604" s="62"/>
      <c r="S604" s="62"/>
      <c r="T604" s="48"/>
      <c r="U604" s="28"/>
      <c r="V604" s="28"/>
      <c r="W604" s="28"/>
      <c r="Y604" s="79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97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</row>
    <row r="605" spans="1:55" ht="14.25" customHeight="1">
      <c r="A605" s="4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62"/>
      <c r="O605" s="62"/>
      <c r="P605" s="62"/>
      <c r="Q605" s="62"/>
      <c r="R605" s="62"/>
      <c r="S605" s="62"/>
      <c r="T605" s="48"/>
      <c r="U605" s="28"/>
      <c r="V605" s="28"/>
      <c r="W605" s="28"/>
      <c r="Y605" s="79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97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</row>
    <row r="606" spans="1:55" ht="14.25" customHeight="1">
      <c r="A606" s="4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62"/>
      <c r="O606" s="62"/>
      <c r="P606" s="62"/>
      <c r="Q606" s="62"/>
      <c r="R606" s="62"/>
      <c r="S606" s="62"/>
      <c r="T606" s="48"/>
      <c r="U606" s="28"/>
      <c r="V606" s="28"/>
      <c r="W606" s="28"/>
      <c r="Y606" s="79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97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</row>
    <row r="607" spans="1:55" ht="14.25" customHeight="1">
      <c r="A607" s="4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62"/>
      <c r="O607" s="62"/>
      <c r="P607" s="62"/>
      <c r="Q607" s="62"/>
      <c r="R607" s="62"/>
      <c r="S607" s="62"/>
      <c r="T607" s="48"/>
      <c r="U607" s="28"/>
      <c r="V607" s="28"/>
      <c r="W607" s="28"/>
      <c r="Y607" s="79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97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</row>
    <row r="608" spans="1:55" ht="14.25" customHeight="1">
      <c r="A608" s="4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62"/>
      <c r="O608" s="62"/>
      <c r="P608" s="62"/>
      <c r="Q608" s="62"/>
      <c r="R608" s="62"/>
      <c r="S608" s="62"/>
      <c r="T608" s="48"/>
      <c r="U608" s="28"/>
      <c r="V608" s="28"/>
      <c r="W608" s="28"/>
      <c r="Y608" s="79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97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</row>
    <row r="609" spans="1:55" ht="14.25" customHeight="1">
      <c r="A609" s="4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62"/>
      <c r="O609" s="62"/>
      <c r="P609" s="62"/>
      <c r="Q609" s="62"/>
      <c r="R609" s="62"/>
      <c r="S609" s="62"/>
      <c r="T609" s="48"/>
      <c r="U609" s="28"/>
      <c r="V609" s="28"/>
      <c r="W609" s="28"/>
      <c r="Y609" s="79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97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</row>
    <row r="610" spans="1:55" ht="14.25" customHeight="1">
      <c r="A610" s="4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62"/>
      <c r="O610" s="62"/>
      <c r="P610" s="62"/>
      <c r="Q610" s="62"/>
      <c r="R610" s="62"/>
      <c r="S610" s="62"/>
      <c r="T610" s="48"/>
      <c r="U610" s="28"/>
      <c r="V610" s="28"/>
      <c r="W610" s="28"/>
      <c r="Y610" s="79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97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</row>
    <row r="611" spans="1:55" ht="14.25" customHeight="1">
      <c r="A611" s="4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62"/>
      <c r="O611" s="62"/>
      <c r="P611" s="62"/>
      <c r="Q611" s="62"/>
      <c r="R611" s="62"/>
      <c r="S611" s="62"/>
      <c r="T611" s="48"/>
      <c r="U611" s="28"/>
      <c r="V611" s="28"/>
      <c r="W611" s="28"/>
      <c r="Y611" s="79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97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</row>
    <row r="612" spans="1:55" ht="14.25" customHeight="1">
      <c r="A612" s="4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62"/>
      <c r="O612" s="62"/>
      <c r="P612" s="62"/>
      <c r="Q612" s="62"/>
      <c r="R612" s="62"/>
      <c r="S612" s="62"/>
      <c r="T612" s="48"/>
      <c r="U612" s="28"/>
      <c r="V612" s="28"/>
      <c r="W612" s="28"/>
      <c r="Y612" s="79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97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</row>
    <row r="613" spans="1:55" ht="14.25" customHeight="1">
      <c r="A613" s="4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62"/>
      <c r="O613" s="62"/>
      <c r="P613" s="62"/>
      <c r="Q613" s="62"/>
      <c r="R613" s="62"/>
      <c r="S613" s="62"/>
      <c r="T613" s="48"/>
      <c r="U613" s="28"/>
      <c r="V613" s="28"/>
      <c r="W613" s="28"/>
      <c r="Y613" s="79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97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</row>
    <row r="614" spans="1:55" ht="14.25" customHeight="1">
      <c r="A614" s="4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62"/>
      <c r="O614" s="62"/>
      <c r="P614" s="62"/>
      <c r="Q614" s="62"/>
      <c r="R614" s="62"/>
      <c r="S614" s="62"/>
      <c r="T614" s="48"/>
      <c r="U614" s="28"/>
      <c r="V614" s="28"/>
      <c r="W614" s="28"/>
      <c r="Y614" s="79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97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</row>
    <row r="615" spans="1:55" ht="14.25" customHeight="1">
      <c r="A615" s="4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62"/>
      <c r="O615" s="62"/>
      <c r="P615" s="62"/>
      <c r="Q615" s="62"/>
      <c r="R615" s="62"/>
      <c r="S615" s="62"/>
      <c r="T615" s="48"/>
      <c r="U615" s="28"/>
      <c r="V615" s="28"/>
      <c r="W615" s="28"/>
      <c r="Y615" s="79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97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</row>
    <row r="616" spans="1:55" ht="14.25" customHeight="1">
      <c r="A616" s="4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62"/>
      <c r="O616" s="62"/>
      <c r="P616" s="62"/>
      <c r="Q616" s="62"/>
      <c r="R616" s="62"/>
      <c r="S616" s="62"/>
      <c r="T616" s="48"/>
      <c r="U616" s="28"/>
      <c r="V616" s="28"/>
      <c r="W616" s="28"/>
      <c r="Y616" s="79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97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</row>
    <row r="617" spans="1:55" ht="14.25" customHeight="1">
      <c r="A617" s="4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62"/>
      <c r="O617" s="62"/>
      <c r="P617" s="62"/>
      <c r="Q617" s="62"/>
      <c r="R617" s="62"/>
      <c r="S617" s="62"/>
      <c r="T617" s="48"/>
      <c r="U617" s="28"/>
      <c r="V617" s="28"/>
      <c r="W617" s="28"/>
      <c r="Y617" s="79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97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</row>
    <row r="618" spans="1:55" ht="14.25" customHeight="1">
      <c r="A618" s="4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62"/>
      <c r="O618" s="62"/>
      <c r="P618" s="62"/>
      <c r="Q618" s="62"/>
      <c r="R618" s="62"/>
      <c r="S618" s="62"/>
      <c r="T618" s="48"/>
      <c r="U618" s="28"/>
      <c r="V618" s="28"/>
      <c r="W618" s="28"/>
      <c r="Y618" s="79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97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</row>
    <row r="619" spans="1:55" ht="14.25" customHeight="1">
      <c r="A619" s="4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62"/>
      <c r="O619" s="62"/>
      <c r="P619" s="62"/>
      <c r="Q619" s="62"/>
      <c r="R619" s="62"/>
      <c r="S619" s="62"/>
      <c r="T619" s="48"/>
      <c r="U619" s="28"/>
      <c r="V619" s="28"/>
      <c r="W619" s="28"/>
      <c r="Y619" s="79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97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</row>
    <row r="620" spans="1:55" ht="14.25" customHeight="1">
      <c r="A620" s="4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62"/>
      <c r="O620" s="62"/>
      <c r="P620" s="62"/>
      <c r="Q620" s="62"/>
      <c r="R620" s="62"/>
      <c r="S620" s="62"/>
      <c r="T620" s="48"/>
      <c r="U620" s="28"/>
      <c r="V620" s="28"/>
      <c r="W620" s="28"/>
      <c r="Y620" s="79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97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</row>
    <row r="621" spans="1:55" ht="14.25" customHeight="1">
      <c r="A621" s="4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62"/>
      <c r="O621" s="62"/>
      <c r="P621" s="62"/>
      <c r="Q621" s="62"/>
      <c r="R621" s="62"/>
      <c r="S621" s="62"/>
      <c r="T621" s="48"/>
      <c r="U621" s="28"/>
      <c r="V621" s="28"/>
      <c r="W621" s="28"/>
      <c r="Y621" s="79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97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</row>
    <row r="622" spans="1:55" ht="14.25" customHeight="1">
      <c r="A622" s="4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62"/>
      <c r="O622" s="62"/>
      <c r="P622" s="62"/>
      <c r="Q622" s="62"/>
      <c r="R622" s="62"/>
      <c r="S622" s="62"/>
      <c r="T622" s="48"/>
      <c r="U622" s="28"/>
      <c r="V622" s="28"/>
      <c r="W622" s="28"/>
      <c r="Y622" s="79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97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</row>
    <row r="623" spans="1:55" ht="14.25" customHeight="1">
      <c r="A623" s="4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62"/>
      <c r="O623" s="62"/>
      <c r="P623" s="62"/>
      <c r="Q623" s="62"/>
      <c r="R623" s="62"/>
      <c r="S623" s="62"/>
      <c r="T623" s="48"/>
      <c r="U623" s="28"/>
      <c r="V623" s="28"/>
      <c r="W623" s="28"/>
      <c r="Y623" s="79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97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</row>
    <row r="624" spans="1:55" ht="14.25" customHeight="1">
      <c r="A624" s="4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62"/>
      <c r="O624" s="62"/>
      <c r="P624" s="62"/>
      <c r="Q624" s="62"/>
      <c r="R624" s="62"/>
      <c r="S624" s="62"/>
      <c r="T624" s="48"/>
      <c r="U624" s="28"/>
      <c r="V624" s="28"/>
      <c r="W624" s="28"/>
      <c r="Y624" s="79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97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</row>
    <row r="625" spans="1:55" ht="14.25" customHeight="1">
      <c r="A625" s="4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62"/>
      <c r="O625" s="62"/>
      <c r="P625" s="62"/>
      <c r="Q625" s="62"/>
      <c r="R625" s="62"/>
      <c r="S625" s="62"/>
      <c r="T625" s="48"/>
      <c r="U625" s="28"/>
      <c r="V625" s="28"/>
      <c r="W625" s="28"/>
      <c r="Y625" s="79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97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</row>
    <row r="626" spans="1:55" ht="14.25" customHeight="1">
      <c r="A626" s="4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62"/>
      <c r="O626" s="62"/>
      <c r="P626" s="62"/>
      <c r="Q626" s="62"/>
      <c r="R626" s="62"/>
      <c r="S626" s="62"/>
      <c r="T626" s="48"/>
      <c r="U626" s="28"/>
      <c r="V626" s="28"/>
      <c r="W626" s="28"/>
      <c r="Y626" s="79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97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</row>
    <row r="627" spans="1:55" ht="14.25" customHeight="1">
      <c r="A627" s="4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62"/>
      <c r="O627" s="62"/>
      <c r="P627" s="62"/>
      <c r="Q627" s="62"/>
      <c r="R627" s="62"/>
      <c r="S627" s="62"/>
      <c r="T627" s="48"/>
      <c r="U627" s="28"/>
      <c r="V627" s="28"/>
      <c r="W627" s="28"/>
      <c r="Y627" s="79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97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</row>
    <row r="628" spans="1:55" ht="14.25" customHeight="1">
      <c r="A628" s="4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62"/>
      <c r="O628" s="62"/>
      <c r="P628" s="62"/>
      <c r="Q628" s="62"/>
      <c r="R628" s="62"/>
      <c r="S628" s="62"/>
      <c r="T628" s="48"/>
      <c r="U628" s="28"/>
      <c r="V628" s="28"/>
      <c r="W628" s="28"/>
      <c r="Y628" s="79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97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</row>
    <row r="629" spans="1:55" ht="14.25" customHeight="1">
      <c r="A629" s="4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62"/>
      <c r="O629" s="62"/>
      <c r="P629" s="62"/>
      <c r="Q629" s="62"/>
      <c r="R629" s="62"/>
      <c r="S629" s="62"/>
      <c r="T629" s="48"/>
      <c r="U629" s="28"/>
      <c r="V629" s="28"/>
      <c r="W629" s="28"/>
      <c r="Y629" s="79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97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</row>
    <row r="630" spans="1:55" ht="14.25" customHeight="1">
      <c r="A630" s="4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62"/>
      <c r="O630" s="62"/>
      <c r="P630" s="62"/>
      <c r="Q630" s="62"/>
      <c r="R630" s="62"/>
      <c r="S630" s="62"/>
      <c r="T630" s="48"/>
      <c r="U630" s="28"/>
      <c r="V630" s="28"/>
      <c r="W630" s="28"/>
      <c r="Y630" s="79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97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</row>
    <row r="631" spans="1:55" ht="14.25" customHeight="1">
      <c r="A631" s="4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62"/>
      <c r="O631" s="62"/>
      <c r="P631" s="62"/>
      <c r="Q631" s="62"/>
      <c r="R631" s="62"/>
      <c r="S631" s="62"/>
      <c r="T631" s="48"/>
      <c r="U631" s="28"/>
      <c r="V631" s="28"/>
      <c r="W631" s="28"/>
      <c r="Y631" s="79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97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</row>
    <row r="632" spans="1:55" ht="14.25" customHeight="1">
      <c r="A632" s="4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62"/>
      <c r="O632" s="62"/>
      <c r="P632" s="62"/>
      <c r="Q632" s="62"/>
      <c r="R632" s="62"/>
      <c r="S632" s="62"/>
      <c r="T632" s="48"/>
      <c r="U632" s="28"/>
      <c r="V632" s="28"/>
      <c r="W632" s="28"/>
      <c r="Y632" s="79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97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</row>
    <row r="633" spans="1:55" ht="14.25" customHeight="1">
      <c r="A633" s="4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62"/>
      <c r="O633" s="62"/>
      <c r="P633" s="62"/>
      <c r="Q633" s="62"/>
      <c r="R633" s="62"/>
      <c r="S633" s="62"/>
      <c r="T633" s="48"/>
      <c r="U633" s="28"/>
      <c r="V633" s="28"/>
      <c r="W633" s="28"/>
      <c r="Y633" s="79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97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</row>
    <row r="634" spans="1:55" ht="14.25" customHeight="1">
      <c r="A634" s="4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62"/>
      <c r="O634" s="62"/>
      <c r="P634" s="62"/>
      <c r="Q634" s="62"/>
      <c r="R634" s="62"/>
      <c r="S634" s="62"/>
      <c r="T634" s="48"/>
      <c r="U634" s="28"/>
      <c r="V634" s="28"/>
      <c r="W634" s="28"/>
      <c r="Y634" s="79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97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</row>
    <row r="635" spans="1:55" ht="14.25" customHeight="1">
      <c r="A635" s="4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62"/>
      <c r="O635" s="62"/>
      <c r="P635" s="62"/>
      <c r="Q635" s="62"/>
      <c r="R635" s="62"/>
      <c r="S635" s="62"/>
      <c r="T635" s="48"/>
      <c r="U635" s="28"/>
      <c r="V635" s="28"/>
      <c r="W635" s="28"/>
      <c r="Y635" s="79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97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</row>
    <row r="636" spans="1:55" ht="14.25" customHeight="1">
      <c r="A636" s="4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62"/>
      <c r="O636" s="62"/>
      <c r="P636" s="62"/>
      <c r="Q636" s="62"/>
      <c r="R636" s="62"/>
      <c r="S636" s="62"/>
      <c r="T636" s="48"/>
      <c r="U636" s="28"/>
      <c r="V636" s="28"/>
      <c r="W636" s="28"/>
      <c r="Y636" s="79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97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</row>
    <row r="637" spans="1:55" ht="14.25" customHeight="1">
      <c r="A637" s="4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62"/>
      <c r="O637" s="62"/>
      <c r="P637" s="62"/>
      <c r="Q637" s="62"/>
      <c r="R637" s="62"/>
      <c r="S637" s="62"/>
      <c r="T637" s="48"/>
      <c r="U637" s="28"/>
      <c r="V637" s="28"/>
      <c r="W637" s="28"/>
      <c r="Y637" s="79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97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</row>
    <row r="638" spans="1:55" ht="14.25" customHeight="1">
      <c r="A638" s="4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62"/>
      <c r="O638" s="62"/>
      <c r="P638" s="62"/>
      <c r="Q638" s="62"/>
      <c r="R638" s="62"/>
      <c r="S638" s="62"/>
      <c r="T638" s="48"/>
      <c r="U638" s="28"/>
      <c r="V638" s="28"/>
      <c r="W638" s="28"/>
      <c r="Y638" s="79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97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</row>
    <row r="639" spans="1:55" ht="14.25" customHeight="1">
      <c r="A639" s="4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62"/>
      <c r="O639" s="62"/>
      <c r="P639" s="62"/>
      <c r="Q639" s="62"/>
      <c r="R639" s="62"/>
      <c r="S639" s="62"/>
      <c r="T639" s="48"/>
      <c r="U639" s="28"/>
      <c r="V639" s="28"/>
      <c r="W639" s="28"/>
      <c r="Y639" s="79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97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</row>
    <row r="640" spans="1:55" ht="14.25" customHeight="1">
      <c r="A640" s="4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62"/>
      <c r="O640" s="62"/>
      <c r="P640" s="62"/>
      <c r="Q640" s="62"/>
      <c r="R640" s="62"/>
      <c r="S640" s="62"/>
      <c r="T640" s="48"/>
      <c r="U640" s="28"/>
      <c r="V640" s="28"/>
      <c r="W640" s="28"/>
      <c r="Y640" s="79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97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</row>
    <row r="641" spans="1:55" ht="14.25" customHeight="1">
      <c r="A641" s="4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62"/>
      <c r="O641" s="62"/>
      <c r="P641" s="62"/>
      <c r="Q641" s="62"/>
      <c r="R641" s="62"/>
      <c r="S641" s="62"/>
      <c r="T641" s="48"/>
      <c r="U641" s="28"/>
      <c r="V641" s="28"/>
      <c r="W641" s="28"/>
      <c r="Y641" s="79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97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</row>
    <row r="642" spans="1:55" ht="14.25" customHeight="1">
      <c r="A642" s="4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62"/>
      <c r="O642" s="62"/>
      <c r="P642" s="62"/>
      <c r="Q642" s="62"/>
      <c r="R642" s="62"/>
      <c r="S642" s="62"/>
      <c r="T642" s="48"/>
      <c r="U642" s="28"/>
      <c r="V642" s="28"/>
      <c r="W642" s="28"/>
      <c r="Y642" s="79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97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</row>
    <row r="643" spans="1:55" ht="14.25" customHeight="1">
      <c r="A643" s="4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62"/>
      <c r="O643" s="62"/>
      <c r="P643" s="62"/>
      <c r="Q643" s="62"/>
      <c r="R643" s="62"/>
      <c r="S643" s="62"/>
      <c r="T643" s="48"/>
      <c r="U643" s="28"/>
      <c r="V643" s="28"/>
      <c r="W643" s="28"/>
      <c r="Y643" s="79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97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</row>
    <row r="644" spans="1:55" ht="14.25" customHeight="1">
      <c r="A644" s="4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62"/>
      <c r="O644" s="62"/>
      <c r="P644" s="62"/>
      <c r="Q644" s="62"/>
      <c r="R644" s="62"/>
      <c r="S644" s="62"/>
      <c r="T644" s="48"/>
      <c r="U644" s="28"/>
      <c r="V644" s="28"/>
      <c r="W644" s="28"/>
      <c r="Y644" s="79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97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</row>
    <row r="645" spans="1:55" ht="14.25" customHeight="1">
      <c r="A645" s="4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62"/>
      <c r="O645" s="62"/>
      <c r="P645" s="62"/>
      <c r="Q645" s="62"/>
      <c r="R645" s="62"/>
      <c r="S645" s="62"/>
      <c r="T645" s="48"/>
      <c r="U645" s="28"/>
      <c r="V645" s="28"/>
      <c r="W645" s="28"/>
      <c r="Y645" s="79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97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</row>
    <row r="646" spans="1:55" ht="14.25" customHeight="1">
      <c r="A646" s="4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62"/>
      <c r="O646" s="62"/>
      <c r="P646" s="62"/>
      <c r="Q646" s="62"/>
      <c r="R646" s="62"/>
      <c r="S646" s="62"/>
      <c r="T646" s="48"/>
      <c r="U646" s="28"/>
      <c r="V646" s="28"/>
      <c r="W646" s="28"/>
      <c r="Y646" s="79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97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</row>
    <row r="647" spans="1:55" ht="14.25" customHeight="1">
      <c r="A647" s="4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62"/>
      <c r="O647" s="62"/>
      <c r="P647" s="62"/>
      <c r="Q647" s="62"/>
      <c r="R647" s="62"/>
      <c r="S647" s="62"/>
      <c r="T647" s="48"/>
      <c r="U647" s="28"/>
      <c r="V647" s="28"/>
      <c r="W647" s="28"/>
      <c r="Y647" s="79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97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</row>
    <row r="648" spans="1:55" ht="14.25" customHeight="1">
      <c r="A648" s="4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62"/>
      <c r="O648" s="62"/>
      <c r="P648" s="62"/>
      <c r="Q648" s="62"/>
      <c r="R648" s="62"/>
      <c r="S648" s="62"/>
      <c r="T648" s="48"/>
      <c r="U648" s="28"/>
      <c r="V648" s="28"/>
      <c r="W648" s="28"/>
      <c r="Y648" s="79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97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</row>
    <row r="649" spans="1:55" ht="14.25" customHeight="1">
      <c r="A649" s="4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62"/>
      <c r="O649" s="62"/>
      <c r="P649" s="62"/>
      <c r="Q649" s="62"/>
      <c r="R649" s="62"/>
      <c r="S649" s="62"/>
      <c r="T649" s="48"/>
      <c r="U649" s="28"/>
      <c r="V649" s="28"/>
      <c r="W649" s="28"/>
      <c r="Y649" s="79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97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</row>
    <row r="650" spans="1:55" ht="14.25" customHeight="1">
      <c r="A650" s="4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62"/>
      <c r="O650" s="62"/>
      <c r="P650" s="62"/>
      <c r="Q650" s="62"/>
      <c r="R650" s="62"/>
      <c r="S650" s="62"/>
      <c r="T650" s="48"/>
      <c r="U650" s="28"/>
      <c r="V650" s="28"/>
      <c r="W650" s="28"/>
      <c r="Y650" s="79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97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</row>
    <row r="651" spans="1:55" ht="14.25" customHeight="1">
      <c r="A651" s="4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62"/>
      <c r="O651" s="62"/>
      <c r="P651" s="62"/>
      <c r="Q651" s="62"/>
      <c r="R651" s="62"/>
      <c r="S651" s="62"/>
      <c r="T651" s="48"/>
      <c r="U651" s="28"/>
      <c r="V651" s="28"/>
      <c r="W651" s="28"/>
      <c r="Y651" s="79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97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</row>
    <row r="652" spans="1:55" ht="14.25" customHeight="1">
      <c r="A652" s="4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62"/>
      <c r="O652" s="62"/>
      <c r="P652" s="62"/>
      <c r="Q652" s="62"/>
      <c r="R652" s="62"/>
      <c r="S652" s="62"/>
      <c r="T652" s="48"/>
      <c r="U652" s="28"/>
      <c r="V652" s="28"/>
      <c r="W652" s="28"/>
      <c r="Y652" s="79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97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</row>
    <row r="653" spans="1:55" ht="14.25" customHeight="1">
      <c r="A653" s="4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62"/>
      <c r="O653" s="62"/>
      <c r="P653" s="62"/>
      <c r="Q653" s="62"/>
      <c r="R653" s="62"/>
      <c r="S653" s="62"/>
      <c r="T653" s="48"/>
      <c r="U653" s="28"/>
      <c r="V653" s="28"/>
      <c r="W653" s="28"/>
      <c r="Y653" s="79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97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</row>
    <row r="654" spans="1:55" ht="14.25" customHeight="1">
      <c r="A654" s="4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62"/>
      <c r="O654" s="62"/>
      <c r="P654" s="62"/>
      <c r="Q654" s="62"/>
      <c r="R654" s="62"/>
      <c r="S654" s="62"/>
      <c r="T654" s="48"/>
      <c r="U654" s="28"/>
      <c r="V654" s="28"/>
      <c r="W654" s="28"/>
      <c r="Y654" s="79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97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</row>
    <row r="655" spans="1:55" ht="14.25" customHeight="1">
      <c r="A655" s="4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62"/>
      <c r="O655" s="62"/>
      <c r="P655" s="62"/>
      <c r="Q655" s="62"/>
      <c r="R655" s="62"/>
      <c r="S655" s="62"/>
      <c r="T655" s="48"/>
      <c r="U655" s="28"/>
      <c r="V655" s="28"/>
      <c r="W655" s="28"/>
      <c r="Y655" s="79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97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</row>
    <row r="656" spans="1:55" ht="14.25" customHeight="1">
      <c r="A656" s="4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62"/>
      <c r="O656" s="62"/>
      <c r="P656" s="62"/>
      <c r="Q656" s="62"/>
      <c r="R656" s="62"/>
      <c r="S656" s="62"/>
      <c r="T656" s="48"/>
      <c r="U656" s="28"/>
      <c r="V656" s="28"/>
      <c r="W656" s="28"/>
      <c r="Y656" s="79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97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</row>
    <row r="657" spans="1:55" ht="14.25" customHeight="1">
      <c r="A657" s="4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62"/>
      <c r="O657" s="62"/>
      <c r="P657" s="62"/>
      <c r="Q657" s="62"/>
      <c r="R657" s="62"/>
      <c r="S657" s="62"/>
      <c r="T657" s="48"/>
      <c r="U657" s="28"/>
      <c r="V657" s="28"/>
      <c r="W657" s="28"/>
      <c r="Y657" s="79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97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</row>
    <row r="658" spans="1:55" ht="14.25" customHeight="1">
      <c r="A658" s="4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62"/>
      <c r="O658" s="62"/>
      <c r="P658" s="62"/>
      <c r="Q658" s="62"/>
      <c r="R658" s="62"/>
      <c r="S658" s="62"/>
      <c r="T658" s="48"/>
      <c r="U658" s="28"/>
      <c r="V658" s="28"/>
      <c r="W658" s="28"/>
      <c r="Y658" s="79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97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</row>
    <row r="659" spans="1:55" ht="14.25" customHeight="1">
      <c r="A659" s="4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62"/>
      <c r="O659" s="62"/>
      <c r="P659" s="62"/>
      <c r="Q659" s="62"/>
      <c r="R659" s="62"/>
      <c r="S659" s="62"/>
      <c r="T659" s="48"/>
      <c r="U659" s="28"/>
      <c r="V659" s="28"/>
      <c r="W659" s="28"/>
      <c r="Y659" s="79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97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</row>
    <row r="660" spans="1:55" ht="14.25" customHeight="1">
      <c r="A660" s="4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62"/>
      <c r="O660" s="62"/>
      <c r="P660" s="62"/>
      <c r="Q660" s="62"/>
      <c r="R660" s="62"/>
      <c r="S660" s="62"/>
      <c r="T660" s="48"/>
      <c r="U660" s="28"/>
      <c r="V660" s="28"/>
      <c r="W660" s="28"/>
      <c r="Y660" s="79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97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</row>
    <row r="661" spans="1:55" ht="14.25" customHeight="1">
      <c r="A661" s="4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62"/>
      <c r="O661" s="62"/>
      <c r="P661" s="62"/>
      <c r="Q661" s="62"/>
      <c r="R661" s="62"/>
      <c r="S661" s="62"/>
      <c r="T661" s="48"/>
      <c r="U661" s="28"/>
      <c r="V661" s="28"/>
      <c r="W661" s="28"/>
      <c r="Y661" s="79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97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</row>
    <row r="662" spans="1:55" ht="14.25" customHeight="1">
      <c r="A662" s="4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62"/>
      <c r="O662" s="62"/>
      <c r="P662" s="62"/>
      <c r="Q662" s="62"/>
      <c r="R662" s="62"/>
      <c r="S662" s="62"/>
      <c r="T662" s="48"/>
      <c r="U662" s="28"/>
      <c r="V662" s="28"/>
      <c r="W662" s="28"/>
      <c r="Y662" s="79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97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</row>
    <row r="663" spans="1:55" ht="14.25" customHeight="1">
      <c r="A663" s="4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62"/>
      <c r="O663" s="62"/>
      <c r="P663" s="62"/>
      <c r="Q663" s="62"/>
      <c r="R663" s="62"/>
      <c r="S663" s="62"/>
      <c r="T663" s="48"/>
      <c r="U663" s="28"/>
      <c r="V663" s="28"/>
      <c r="W663" s="28"/>
      <c r="Y663" s="79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97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</row>
    <row r="664" spans="1:55" ht="14.25" customHeight="1">
      <c r="A664" s="4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62"/>
      <c r="O664" s="62"/>
      <c r="P664" s="62"/>
      <c r="Q664" s="62"/>
      <c r="R664" s="62"/>
      <c r="S664" s="62"/>
      <c r="T664" s="48"/>
      <c r="U664" s="28"/>
      <c r="V664" s="28"/>
      <c r="W664" s="28"/>
      <c r="Y664" s="79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97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</row>
    <row r="665" spans="1:55" ht="14.25" customHeight="1">
      <c r="A665" s="4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62"/>
      <c r="O665" s="62"/>
      <c r="P665" s="62"/>
      <c r="Q665" s="62"/>
      <c r="R665" s="62"/>
      <c r="S665" s="62"/>
      <c r="T665" s="48"/>
      <c r="U665" s="28"/>
      <c r="V665" s="28"/>
      <c r="W665" s="28"/>
      <c r="Y665" s="79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97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</row>
    <row r="666" spans="1:55" ht="14.25" customHeight="1">
      <c r="A666" s="4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62"/>
      <c r="O666" s="62"/>
      <c r="P666" s="62"/>
      <c r="Q666" s="62"/>
      <c r="R666" s="62"/>
      <c r="S666" s="62"/>
      <c r="T666" s="48"/>
      <c r="U666" s="28"/>
      <c r="V666" s="28"/>
      <c r="W666" s="28"/>
      <c r="Y666" s="79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97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</row>
    <row r="667" spans="1:55" ht="14.25" customHeight="1">
      <c r="A667" s="4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62"/>
      <c r="O667" s="62"/>
      <c r="P667" s="62"/>
      <c r="Q667" s="62"/>
      <c r="R667" s="62"/>
      <c r="S667" s="62"/>
      <c r="T667" s="48"/>
      <c r="U667" s="28"/>
      <c r="V667" s="28"/>
      <c r="W667" s="28"/>
      <c r="Y667" s="79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97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</row>
    <row r="668" spans="1:55" ht="14.25" customHeight="1">
      <c r="A668" s="4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62"/>
      <c r="O668" s="62"/>
      <c r="P668" s="62"/>
      <c r="Q668" s="62"/>
      <c r="R668" s="62"/>
      <c r="S668" s="62"/>
      <c r="T668" s="48"/>
      <c r="U668" s="28"/>
      <c r="V668" s="28"/>
      <c r="W668" s="28"/>
      <c r="Y668" s="79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97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</row>
    <row r="669" spans="1:55" ht="14.25" customHeight="1">
      <c r="A669" s="4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62"/>
      <c r="O669" s="62"/>
      <c r="P669" s="62"/>
      <c r="Q669" s="62"/>
      <c r="R669" s="62"/>
      <c r="S669" s="62"/>
      <c r="T669" s="48"/>
      <c r="U669" s="28"/>
      <c r="V669" s="28"/>
      <c r="W669" s="28"/>
      <c r="Y669" s="79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97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</row>
    <row r="670" spans="1:55" ht="14.25" customHeight="1">
      <c r="A670" s="4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62"/>
      <c r="O670" s="62"/>
      <c r="P670" s="62"/>
      <c r="Q670" s="62"/>
      <c r="R670" s="62"/>
      <c r="S670" s="62"/>
      <c r="T670" s="48"/>
      <c r="U670" s="28"/>
      <c r="V670" s="28"/>
      <c r="W670" s="28"/>
      <c r="Y670" s="79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97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</row>
    <row r="671" spans="1:55" ht="14.25" customHeight="1">
      <c r="A671" s="4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62"/>
      <c r="O671" s="62"/>
      <c r="P671" s="62"/>
      <c r="Q671" s="62"/>
      <c r="R671" s="62"/>
      <c r="S671" s="62"/>
      <c r="T671" s="48"/>
      <c r="U671" s="28"/>
      <c r="V671" s="28"/>
      <c r="W671" s="28"/>
      <c r="Y671" s="79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97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</row>
    <row r="672" spans="1:55" ht="14.25" customHeight="1">
      <c r="A672" s="4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62"/>
      <c r="O672" s="62"/>
      <c r="P672" s="62"/>
      <c r="Q672" s="62"/>
      <c r="R672" s="62"/>
      <c r="S672" s="62"/>
      <c r="T672" s="48"/>
      <c r="U672" s="28"/>
      <c r="V672" s="28"/>
      <c r="W672" s="28"/>
      <c r="Y672" s="79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97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</row>
    <row r="673" spans="1:55" ht="14.25" customHeight="1">
      <c r="A673" s="4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62"/>
      <c r="O673" s="62"/>
      <c r="P673" s="62"/>
      <c r="Q673" s="62"/>
      <c r="R673" s="62"/>
      <c r="S673" s="62"/>
      <c r="T673" s="48"/>
      <c r="U673" s="28"/>
      <c r="V673" s="28"/>
      <c r="W673" s="28"/>
      <c r="Y673" s="79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97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</row>
    <row r="674" spans="1:55" ht="14.25" customHeight="1">
      <c r="A674" s="4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62"/>
      <c r="O674" s="62"/>
      <c r="P674" s="62"/>
      <c r="Q674" s="62"/>
      <c r="R674" s="62"/>
      <c r="S674" s="62"/>
      <c r="T674" s="48"/>
      <c r="U674" s="28"/>
      <c r="V674" s="28"/>
      <c r="W674" s="28"/>
      <c r="Y674" s="79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97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</row>
    <row r="675" spans="1:55" ht="14.25" customHeight="1">
      <c r="A675" s="4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62"/>
      <c r="O675" s="62"/>
      <c r="P675" s="62"/>
      <c r="Q675" s="62"/>
      <c r="R675" s="62"/>
      <c r="S675" s="62"/>
      <c r="T675" s="48"/>
      <c r="U675" s="28"/>
      <c r="V675" s="28"/>
      <c r="W675" s="28"/>
      <c r="Y675" s="79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97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</row>
    <row r="676" spans="1:55" ht="14.25" customHeight="1">
      <c r="A676" s="4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62"/>
      <c r="O676" s="62"/>
      <c r="P676" s="62"/>
      <c r="Q676" s="62"/>
      <c r="R676" s="62"/>
      <c r="S676" s="62"/>
      <c r="T676" s="48"/>
      <c r="U676" s="28"/>
      <c r="V676" s="28"/>
      <c r="W676" s="28"/>
      <c r="Y676" s="79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97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</row>
    <row r="677" spans="1:55" ht="14.25" customHeight="1">
      <c r="A677" s="4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62"/>
      <c r="O677" s="62"/>
      <c r="P677" s="62"/>
      <c r="Q677" s="62"/>
      <c r="R677" s="62"/>
      <c r="S677" s="62"/>
      <c r="T677" s="48"/>
      <c r="U677" s="28"/>
      <c r="V677" s="28"/>
      <c r="W677" s="28"/>
      <c r="Y677" s="79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97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</row>
    <row r="678" spans="1:55" ht="14.25" customHeight="1">
      <c r="A678" s="4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62"/>
      <c r="O678" s="62"/>
      <c r="P678" s="62"/>
      <c r="Q678" s="62"/>
      <c r="R678" s="62"/>
      <c r="S678" s="62"/>
      <c r="T678" s="48"/>
      <c r="U678" s="28"/>
      <c r="V678" s="28"/>
      <c r="W678" s="28"/>
      <c r="Y678" s="79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97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</row>
    <row r="679" spans="1:55" ht="14.25" customHeight="1">
      <c r="A679" s="4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62"/>
      <c r="O679" s="62"/>
      <c r="P679" s="62"/>
      <c r="Q679" s="62"/>
      <c r="R679" s="62"/>
      <c r="S679" s="62"/>
      <c r="T679" s="48"/>
      <c r="U679" s="28"/>
      <c r="V679" s="28"/>
      <c r="W679" s="28"/>
      <c r="Y679" s="79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97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</row>
    <row r="680" spans="1:55" ht="14.25" customHeight="1">
      <c r="A680" s="4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62"/>
      <c r="O680" s="62"/>
      <c r="P680" s="62"/>
      <c r="Q680" s="62"/>
      <c r="R680" s="62"/>
      <c r="S680" s="62"/>
      <c r="T680" s="48"/>
      <c r="U680" s="28"/>
      <c r="V680" s="28"/>
      <c r="W680" s="28"/>
      <c r="Y680" s="79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97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</row>
    <row r="681" spans="1:55" ht="14.25" customHeight="1">
      <c r="A681" s="4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62"/>
      <c r="O681" s="62"/>
      <c r="P681" s="62"/>
      <c r="Q681" s="62"/>
      <c r="R681" s="62"/>
      <c r="S681" s="62"/>
      <c r="T681" s="48"/>
      <c r="U681" s="28"/>
      <c r="V681" s="28"/>
      <c r="W681" s="28"/>
      <c r="Y681" s="79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97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</row>
    <row r="682" spans="1:55" ht="14.25" customHeight="1">
      <c r="A682" s="4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62"/>
      <c r="O682" s="62"/>
      <c r="P682" s="62"/>
      <c r="Q682" s="62"/>
      <c r="R682" s="62"/>
      <c r="S682" s="62"/>
      <c r="T682" s="48"/>
      <c r="U682" s="28"/>
      <c r="V682" s="28"/>
      <c r="W682" s="28"/>
      <c r="Y682" s="79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97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</row>
    <row r="683" spans="1:55" ht="14.25" customHeight="1">
      <c r="A683" s="4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62"/>
      <c r="O683" s="62"/>
      <c r="P683" s="62"/>
      <c r="Q683" s="62"/>
      <c r="R683" s="62"/>
      <c r="S683" s="62"/>
      <c r="T683" s="48"/>
      <c r="U683" s="28"/>
      <c r="V683" s="28"/>
      <c r="W683" s="28"/>
      <c r="Y683" s="79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97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</row>
    <row r="684" spans="1:55" ht="14.25" customHeight="1">
      <c r="A684" s="4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62"/>
      <c r="O684" s="62"/>
      <c r="P684" s="62"/>
      <c r="Q684" s="62"/>
      <c r="R684" s="62"/>
      <c r="S684" s="62"/>
      <c r="T684" s="48"/>
      <c r="U684" s="28"/>
      <c r="V684" s="28"/>
      <c r="W684" s="28"/>
      <c r="Y684" s="79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97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</row>
    <row r="685" spans="1:55" ht="14.25" customHeight="1">
      <c r="A685" s="4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62"/>
      <c r="O685" s="62"/>
      <c r="P685" s="62"/>
      <c r="Q685" s="62"/>
      <c r="R685" s="62"/>
      <c r="S685" s="62"/>
      <c r="T685" s="48"/>
      <c r="U685" s="28"/>
      <c r="V685" s="28"/>
      <c r="W685" s="28"/>
      <c r="Y685" s="79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97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</row>
    <row r="686" spans="1:55" ht="14.25" customHeight="1">
      <c r="A686" s="4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62"/>
      <c r="O686" s="62"/>
      <c r="P686" s="62"/>
      <c r="Q686" s="62"/>
      <c r="R686" s="62"/>
      <c r="S686" s="62"/>
      <c r="T686" s="48"/>
      <c r="U686" s="28"/>
      <c r="V686" s="28"/>
      <c r="W686" s="28"/>
      <c r="Y686" s="79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97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</row>
    <row r="687" spans="1:55" ht="14.25" customHeight="1">
      <c r="A687" s="4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62"/>
      <c r="O687" s="62"/>
      <c r="P687" s="62"/>
      <c r="Q687" s="62"/>
      <c r="R687" s="62"/>
      <c r="S687" s="62"/>
      <c r="T687" s="48"/>
      <c r="U687" s="28"/>
      <c r="V687" s="28"/>
      <c r="W687" s="28"/>
      <c r="Y687" s="79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97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</row>
    <row r="688" spans="1:55" ht="14.25" customHeight="1">
      <c r="A688" s="4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62"/>
      <c r="O688" s="62"/>
      <c r="P688" s="62"/>
      <c r="Q688" s="62"/>
      <c r="R688" s="62"/>
      <c r="S688" s="62"/>
      <c r="T688" s="48"/>
      <c r="U688" s="28"/>
      <c r="V688" s="28"/>
      <c r="W688" s="28"/>
      <c r="Y688" s="79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97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</row>
    <row r="689" spans="1:55" ht="14.25" customHeight="1">
      <c r="A689" s="4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62"/>
      <c r="O689" s="62"/>
      <c r="P689" s="62"/>
      <c r="Q689" s="62"/>
      <c r="R689" s="62"/>
      <c r="S689" s="62"/>
      <c r="T689" s="48"/>
      <c r="U689" s="28"/>
      <c r="V689" s="28"/>
      <c r="W689" s="28"/>
      <c r="Y689" s="79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97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</row>
    <row r="690" spans="1:55" ht="14.25" customHeight="1">
      <c r="A690" s="4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62"/>
      <c r="O690" s="62"/>
      <c r="P690" s="62"/>
      <c r="Q690" s="62"/>
      <c r="R690" s="62"/>
      <c r="S690" s="62"/>
      <c r="T690" s="48"/>
      <c r="U690" s="28"/>
      <c r="V690" s="28"/>
      <c r="W690" s="28"/>
      <c r="Y690" s="79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97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</row>
    <row r="691" spans="1:55" ht="14.25" customHeight="1">
      <c r="A691" s="4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62"/>
      <c r="O691" s="62"/>
      <c r="P691" s="62"/>
      <c r="Q691" s="62"/>
      <c r="R691" s="62"/>
      <c r="S691" s="62"/>
      <c r="T691" s="48"/>
      <c r="U691" s="28"/>
      <c r="V691" s="28"/>
      <c r="W691" s="28"/>
      <c r="Y691" s="79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97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</row>
    <row r="692" spans="1:55" ht="14.25" customHeight="1">
      <c r="A692" s="4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62"/>
      <c r="O692" s="62"/>
      <c r="P692" s="62"/>
      <c r="Q692" s="62"/>
      <c r="R692" s="62"/>
      <c r="S692" s="62"/>
      <c r="T692" s="48"/>
      <c r="U692" s="28"/>
      <c r="V692" s="28"/>
      <c r="W692" s="28"/>
      <c r="Y692" s="79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97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</row>
    <row r="693" spans="1:55" ht="14.25" customHeight="1">
      <c r="A693" s="4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62"/>
      <c r="O693" s="62"/>
      <c r="P693" s="62"/>
      <c r="Q693" s="62"/>
      <c r="R693" s="62"/>
      <c r="S693" s="62"/>
      <c r="T693" s="48"/>
      <c r="U693" s="28"/>
      <c r="V693" s="28"/>
      <c r="W693" s="28"/>
      <c r="Y693" s="79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97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</row>
    <row r="694" spans="1:55" ht="14.25" customHeight="1">
      <c r="A694" s="4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62"/>
      <c r="O694" s="62"/>
      <c r="P694" s="62"/>
      <c r="Q694" s="62"/>
      <c r="R694" s="62"/>
      <c r="S694" s="62"/>
      <c r="T694" s="48"/>
      <c r="U694" s="28"/>
      <c r="V694" s="28"/>
      <c r="W694" s="28"/>
      <c r="Y694" s="79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97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</row>
    <row r="695" spans="1:55" ht="14.25" customHeight="1">
      <c r="A695" s="4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62"/>
      <c r="O695" s="62"/>
      <c r="P695" s="62"/>
      <c r="Q695" s="62"/>
      <c r="R695" s="62"/>
      <c r="S695" s="62"/>
      <c r="T695" s="48"/>
      <c r="U695" s="28"/>
      <c r="V695" s="28"/>
      <c r="W695" s="28"/>
      <c r="Y695" s="79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97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</row>
    <row r="696" spans="1:55" ht="14.25" customHeight="1">
      <c r="A696" s="4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62"/>
      <c r="O696" s="62"/>
      <c r="P696" s="62"/>
      <c r="Q696" s="62"/>
      <c r="R696" s="62"/>
      <c r="S696" s="62"/>
      <c r="T696" s="48"/>
      <c r="U696" s="28"/>
      <c r="V696" s="28"/>
      <c r="W696" s="28"/>
      <c r="Y696" s="79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97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</row>
    <row r="697" spans="1:55" ht="14.25" customHeight="1">
      <c r="A697" s="4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62"/>
      <c r="O697" s="62"/>
      <c r="P697" s="62"/>
      <c r="Q697" s="62"/>
      <c r="R697" s="62"/>
      <c r="S697" s="62"/>
      <c r="T697" s="48"/>
      <c r="U697" s="28"/>
      <c r="V697" s="28"/>
      <c r="W697" s="28"/>
      <c r="Y697" s="79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97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</row>
    <row r="698" spans="1:55" ht="14.25" customHeight="1">
      <c r="A698" s="4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62"/>
      <c r="O698" s="62"/>
      <c r="P698" s="62"/>
      <c r="Q698" s="62"/>
      <c r="R698" s="62"/>
      <c r="S698" s="62"/>
      <c r="T698" s="48"/>
      <c r="U698" s="28"/>
      <c r="V698" s="28"/>
      <c r="W698" s="28"/>
      <c r="Y698" s="79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97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</row>
    <row r="699" spans="1:55" ht="14.25" customHeight="1">
      <c r="A699" s="4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62"/>
      <c r="O699" s="62"/>
      <c r="P699" s="62"/>
      <c r="Q699" s="62"/>
      <c r="R699" s="62"/>
      <c r="S699" s="62"/>
      <c r="T699" s="48"/>
      <c r="U699" s="28"/>
      <c r="V699" s="28"/>
      <c r="W699" s="28"/>
      <c r="Y699" s="79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97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</row>
    <row r="700" spans="1:55" ht="14.25" customHeight="1">
      <c r="A700" s="4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62"/>
      <c r="O700" s="62"/>
      <c r="P700" s="62"/>
      <c r="Q700" s="62"/>
      <c r="R700" s="62"/>
      <c r="S700" s="62"/>
      <c r="T700" s="48"/>
      <c r="U700" s="28"/>
      <c r="V700" s="28"/>
      <c r="W700" s="28"/>
      <c r="Y700" s="79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97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</row>
    <row r="701" spans="1:55" ht="14.25" customHeight="1">
      <c r="A701" s="4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62"/>
      <c r="O701" s="62"/>
      <c r="P701" s="62"/>
      <c r="Q701" s="62"/>
      <c r="R701" s="62"/>
      <c r="S701" s="62"/>
      <c r="T701" s="48"/>
      <c r="U701" s="28"/>
      <c r="V701" s="28"/>
      <c r="W701" s="28"/>
      <c r="Y701" s="79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97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</row>
    <row r="702" spans="1:55" ht="14.25" customHeight="1">
      <c r="A702" s="4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62"/>
      <c r="O702" s="62"/>
      <c r="P702" s="62"/>
      <c r="Q702" s="62"/>
      <c r="R702" s="62"/>
      <c r="S702" s="62"/>
      <c r="T702" s="48"/>
      <c r="U702" s="28"/>
      <c r="V702" s="28"/>
      <c r="W702" s="28"/>
      <c r="Y702" s="79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97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</row>
    <row r="703" spans="1:55" ht="14.25" customHeight="1">
      <c r="A703" s="4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62"/>
      <c r="O703" s="62"/>
      <c r="P703" s="62"/>
      <c r="Q703" s="62"/>
      <c r="R703" s="62"/>
      <c r="S703" s="62"/>
      <c r="T703" s="48"/>
      <c r="U703" s="28"/>
      <c r="V703" s="28"/>
      <c r="W703" s="28"/>
      <c r="Y703" s="79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97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</row>
    <row r="704" spans="1:55" ht="14.25" customHeight="1">
      <c r="A704" s="4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62"/>
      <c r="O704" s="62"/>
      <c r="P704" s="62"/>
      <c r="Q704" s="62"/>
      <c r="R704" s="62"/>
      <c r="S704" s="62"/>
      <c r="T704" s="48"/>
      <c r="U704" s="28"/>
      <c r="V704" s="28"/>
      <c r="W704" s="28"/>
      <c r="Y704" s="79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97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</row>
    <row r="705" spans="1:55" ht="14.25" customHeight="1">
      <c r="A705" s="4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62"/>
      <c r="O705" s="62"/>
      <c r="P705" s="62"/>
      <c r="Q705" s="62"/>
      <c r="R705" s="62"/>
      <c r="S705" s="62"/>
      <c r="T705" s="48"/>
      <c r="U705" s="28"/>
      <c r="V705" s="28"/>
      <c r="W705" s="28"/>
      <c r="Y705" s="79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97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</row>
    <row r="706" spans="1:55" ht="14.25" customHeight="1">
      <c r="A706" s="4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62"/>
      <c r="O706" s="62"/>
      <c r="P706" s="62"/>
      <c r="Q706" s="62"/>
      <c r="R706" s="62"/>
      <c r="S706" s="62"/>
      <c r="T706" s="48"/>
      <c r="U706" s="28"/>
      <c r="V706" s="28"/>
      <c r="W706" s="28"/>
      <c r="Y706" s="79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97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</row>
    <row r="707" spans="1:55" ht="14.25" customHeight="1">
      <c r="A707" s="4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62"/>
      <c r="O707" s="62"/>
      <c r="P707" s="62"/>
      <c r="Q707" s="62"/>
      <c r="R707" s="62"/>
      <c r="S707" s="62"/>
      <c r="T707" s="48"/>
      <c r="U707" s="28"/>
      <c r="V707" s="28"/>
      <c r="W707" s="28"/>
      <c r="Y707" s="79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97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</row>
    <row r="708" spans="1:55" ht="14.25" customHeight="1">
      <c r="A708" s="4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62"/>
      <c r="O708" s="62"/>
      <c r="P708" s="62"/>
      <c r="Q708" s="62"/>
      <c r="R708" s="62"/>
      <c r="S708" s="62"/>
      <c r="T708" s="48"/>
      <c r="U708" s="28"/>
      <c r="V708" s="28"/>
      <c r="W708" s="28"/>
      <c r="Y708" s="79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97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</row>
    <row r="709" spans="1:55" ht="14.25" customHeight="1">
      <c r="A709" s="4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62"/>
      <c r="O709" s="62"/>
      <c r="P709" s="62"/>
      <c r="Q709" s="62"/>
      <c r="R709" s="62"/>
      <c r="S709" s="62"/>
      <c r="T709" s="48"/>
      <c r="U709" s="28"/>
      <c r="V709" s="28"/>
      <c r="W709" s="28"/>
      <c r="Y709" s="79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97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</row>
    <row r="710" spans="1:55" ht="14.25" customHeight="1">
      <c r="A710" s="4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62"/>
      <c r="O710" s="62"/>
      <c r="P710" s="62"/>
      <c r="Q710" s="62"/>
      <c r="R710" s="62"/>
      <c r="S710" s="62"/>
      <c r="T710" s="48"/>
      <c r="U710" s="28"/>
      <c r="V710" s="28"/>
      <c r="W710" s="28"/>
      <c r="Y710" s="79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97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</row>
    <row r="711" spans="1:55" ht="14.25" customHeight="1">
      <c r="A711" s="4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62"/>
      <c r="O711" s="62"/>
      <c r="P711" s="62"/>
      <c r="Q711" s="62"/>
      <c r="R711" s="62"/>
      <c r="S711" s="62"/>
      <c r="T711" s="48"/>
      <c r="U711" s="28"/>
      <c r="V711" s="28"/>
      <c r="W711" s="28"/>
      <c r="Y711" s="79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97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</row>
    <row r="712" spans="1:55" ht="14.25" customHeight="1">
      <c r="A712" s="4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62"/>
      <c r="O712" s="62"/>
      <c r="P712" s="62"/>
      <c r="Q712" s="62"/>
      <c r="R712" s="62"/>
      <c r="S712" s="62"/>
      <c r="T712" s="48"/>
      <c r="U712" s="28"/>
      <c r="V712" s="28"/>
      <c r="W712" s="28"/>
      <c r="Y712" s="79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97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</row>
    <row r="713" spans="1:55" ht="14.25" customHeight="1">
      <c r="A713" s="4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62"/>
      <c r="O713" s="62"/>
      <c r="P713" s="62"/>
      <c r="Q713" s="62"/>
      <c r="R713" s="62"/>
      <c r="S713" s="62"/>
      <c r="T713" s="48"/>
      <c r="U713" s="28"/>
      <c r="V713" s="28"/>
      <c r="W713" s="28"/>
      <c r="Y713" s="79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97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</row>
    <row r="714" spans="1:55" ht="14.25" customHeight="1">
      <c r="A714" s="4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62"/>
      <c r="O714" s="62"/>
      <c r="P714" s="62"/>
      <c r="Q714" s="62"/>
      <c r="R714" s="62"/>
      <c r="S714" s="62"/>
      <c r="T714" s="48"/>
      <c r="U714" s="28"/>
      <c r="V714" s="28"/>
      <c r="W714" s="28"/>
      <c r="Y714" s="79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97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</row>
    <row r="715" spans="1:55" ht="14.25" customHeight="1">
      <c r="A715" s="4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62"/>
      <c r="O715" s="62"/>
      <c r="P715" s="62"/>
      <c r="Q715" s="62"/>
      <c r="R715" s="62"/>
      <c r="S715" s="62"/>
      <c r="T715" s="48"/>
      <c r="U715" s="28"/>
      <c r="V715" s="28"/>
      <c r="W715" s="28"/>
      <c r="Y715" s="79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97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</row>
    <row r="716" spans="1:55" ht="14.25" customHeight="1">
      <c r="A716" s="4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62"/>
      <c r="O716" s="62"/>
      <c r="P716" s="62"/>
      <c r="Q716" s="62"/>
      <c r="R716" s="62"/>
      <c r="S716" s="62"/>
      <c r="T716" s="48"/>
      <c r="U716" s="28"/>
      <c r="V716" s="28"/>
      <c r="W716" s="28"/>
      <c r="Y716" s="79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97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</row>
    <row r="717" spans="1:55" ht="14.25" customHeight="1">
      <c r="A717" s="4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62"/>
      <c r="O717" s="62"/>
      <c r="P717" s="62"/>
      <c r="Q717" s="62"/>
      <c r="R717" s="62"/>
      <c r="S717" s="62"/>
      <c r="T717" s="48"/>
      <c r="U717" s="28"/>
      <c r="V717" s="28"/>
      <c r="W717" s="28"/>
      <c r="Y717" s="79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97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</row>
    <row r="718" spans="1:55" ht="14.25" customHeight="1">
      <c r="A718" s="4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62"/>
      <c r="O718" s="62"/>
      <c r="P718" s="62"/>
      <c r="Q718" s="62"/>
      <c r="R718" s="62"/>
      <c r="S718" s="62"/>
      <c r="T718" s="48"/>
      <c r="U718" s="28"/>
      <c r="V718" s="28"/>
      <c r="W718" s="28"/>
      <c r="Y718" s="79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97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</row>
    <row r="719" spans="1:55" ht="14.25" customHeight="1">
      <c r="A719" s="4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62"/>
      <c r="O719" s="62"/>
      <c r="P719" s="62"/>
      <c r="Q719" s="62"/>
      <c r="R719" s="62"/>
      <c r="S719" s="62"/>
      <c r="T719" s="48"/>
      <c r="U719" s="28"/>
      <c r="V719" s="28"/>
      <c r="W719" s="28"/>
      <c r="Y719" s="79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97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</row>
    <row r="720" spans="1:55" ht="14.25" customHeight="1">
      <c r="A720" s="4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62"/>
      <c r="O720" s="62"/>
      <c r="P720" s="62"/>
      <c r="Q720" s="62"/>
      <c r="R720" s="62"/>
      <c r="S720" s="62"/>
      <c r="T720" s="48"/>
      <c r="U720" s="28"/>
      <c r="V720" s="28"/>
      <c r="W720" s="28"/>
      <c r="Y720" s="79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97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</row>
    <row r="721" spans="1:55" ht="14.25" customHeight="1">
      <c r="A721" s="4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62"/>
      <c r="O721" s="62"/>
      <c r="P721" s="62"/>
      <c r="Q721" s="62"/>
      <c r="R721" s="62"/>
      <c r="S721" s="62"/>
      <c r="T721" s="48"/>
      <c r="U721" s="28"/>
      <c r="V721" s="28"/>
      <c r="W721" s="28"/>
      <c r="Y721" s="79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97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</row>
    <row r="722" spans="1:55" ht="14.25" customHeight="1">
      <c r="A722" s="4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62"/>
      <c r="O722" s="62"/>
      <c r="P722" s="62"/>
      <c r="Q722" s="62"/>
      <c r="R722" s="62"/>
      <c r="S722" s="62"/>
      <c r="T722" s="48"/>
      <c r="U722" s="28"/>
      <c r="V722" s="28"/>
      <c r="W722" s="28"/>
      <c r="Y722" s="79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97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</row>
    <row r="723" spans="1:55" ht="14.25" customHeight="1">
      <c r="A723" s="4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62"/>
      <c r="O723" s="62"/>
      <c r="P723" s="62"/>
      <c r="Q723" s="62"/>
      <c r="R723" s="62"/>
      <c r="S723" s="62"/>
      <c r="T723" s="48"/>
      <c r="U723" s="28"/>
      <c r="V723" s="28"/>
      <c r="W723" s="28"/>
      <c r="Y723" s="79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97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</row>
    <row r="724" spans="1:55" ht="14.25" customHeight="1">
      <c r="A724" s="4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62"/>
      <c r="O724" s="62"/>
      <c r="P724" s="62"/>
      <c r="Q724" s="62"/>
      <c r="R724" s="62"/>
      <c r="S724" s="62"/>
      <c r="T724" s="48"/>
      <c r="U724" s="28"/>
      <c r="V724" s="28"/>
      <c r="W724" s="28"/>
      <c r="Y724" s="79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97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</row>
    <row r="725" spans="1:55" ht="14.25" customHeight="1">
      <c r="A725" s="4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62"/>
      <c r="O725" s="62"/>
      <c r="P725" s="62"/>
      <c r="Q725" s="62"/>
      <c r="R725" s="62"/>
      <c r="S725" s="62"/>
      <c r="T725" s="48"/>
      <c r="U725" s="28"/>
      <c r="V725" s="28"/>
      <c r="W725" s="28"/>
      <c r="Y725" s="79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97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</row>
    <row r="726" spans="1:55" ht="14.25" customHeight="1">
      <c r="A726" s="4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62"/>
      <c r="O726" s="62"/>
      <c r="P726" s="62"/>
      <c r="Q726" s="62"/>
      <c r="R726" s="62"/>
      <c r="S726" s="62"/>
      <c r="T726" s="48"/>
      <c r="U726" s="28"/>
      <c r="V726" s="28"/>
      <c r="W726" s="28"/>
      <c r="Y726" s="79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97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</row>
    <row r="727" spans="1:55" ht="14.25" customHeight="1">
      <c r="A727" s="4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62"/>
      <c r="O727" s="62"/>
      <c r="P727" s="62"/>
      <c r="Q727" s="62"/>
      <c r="R727" s="62"/>
      <c r="S727" s="62"/>
      <c r="T727" s="48"/>
      <c r="U727" s="28"/>
      <c r="V727" s="28"/>
      <c r="W727" s="28"/>
      <c r="Y727" s="79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97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</row>
    <row r="728" spans="1:55" ht="14.25" customHeight="1">
      <c r="A728" s="4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62"/>
      <c r="O728" s="62"/>
      <c r="P728" s="62"/>
      <c r="Q728" s="62"/>
      <c r="R728" s="62"/>
      <c r="S728" s="62"/>
      <c r="T728" s="48"/>
      <c r="U728" s="28"/>
      <c r="V728" s="28"/>
      <c r="W728" s="28"/>
      <c r="Y728" s="79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97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</row>
    <row r="729" spans="1:55" ht="14.25" customHeight="1">
      <c r="A729" s="4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62"/>
      <c r="O729" s="62"/>
      <c r="P729" s="62"/>
      <c r="Q729" s="62"/>
      <c r="R729" s="62"/>
      <c r="S729" s="62"/>
      <c r="T729" s="48"/>
      <c r="U729" s="28"/>
      <c r="V729" s="28"/>
      <c r="W729" s="28"/>
      <c r="Y729" s="79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97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</row>
    <row r="730" spans="1:55" ht="14.25" customHeight="1">
      <c r="A730" s="4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62"/>
      <c r="O730" s="62"/>
      <c r="P730" s="62"/>
      <c r="Q730" s="62"/>
      <c r="R730" s="62"/>
      <c r="S730" s="62"/>
      <c r="T730" s="48"/>
      <c r="U730" s="28"/>
      <c r="V730" s="28"/>
      <c r="W730" s="28"/>
      <c r="Y730" s="79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97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</row>
    <row r="731" spans="1:55" ht="14.25" customHeight="1">
      <c r="A731" s="4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62"/>
      <c r="O731" s="62"/>
      <c r="P731" s="62"/>
      <c r="Q731" s="62"/>
      <c r="R731" s="62"/>
      <c r="S731" s="62"/>
      <c r="T731" s="48"/>
      <c r="U731" s="28"/>
      <c r="V731" s="28"/>
      <c r="W731" s="28"/>
      <c r="Y731" s="79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97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</row>
    <row r="732" spans="1:55" ht="14.25" customHeight="1">
      <c r="A732" s="4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62"/>
      <c r="O732" s="62"/>
      <c r="P732" s="62"/>
      <c r="Q732" s="62"/>
      <c r="R732" s="62"/>
      <c r="S732" s="62"/>
      <c r="T732" s="48"/>
      <c r="U732" s="28"/>
      <c r="V732" s="28"/>
      <c r="W732" s="28"/>
      <c r="Y732" s="79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97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</row>
    <row r="733" spans="1:55" ht="14.25" customHeight="1">
      <c r="A733" s="4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62"/>
      <c r="O733" s="62"/>
      <c r="P733" s="62"/>
      <c r="Q733" s="62"/>
      <c r="R733" s="62"/>
      <c r="S733" s="62"/>
      <c r="T733" s="48"/>
      <c r="U733" s="28"/>
      <c r="V733" s="28"/>
      <c r="W733" s="28"/>
      <c r="Y733" s="79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97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</row>
    <row r="734" spans="1:55" ht="14.25" customHeight="1">
      <c r="A734" s="4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62"/>
      <c r="O734" s="62"/>
      <c r="P734" s="62"/>
      <c r="Q734" s="62"/>
      <c r="R734" s="62"/>
      <c r="S734" s="62"/>
      <c r="T734" s="48"/>
      <c r="U734" s="28"/>
      <c r="V734" s="28"/>
      <c r="W734" s="28"/>
      <c r="Y734" s="79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97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</row>
    <row r="735" spans="1:55" ht="14.25" customHeight="1">
      <c r="A735" s="4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62"/>
      <c r="O735" s="62"/>
      <c r="P735" s="62"/>
      <c r="Q735" s="62"/>
      <c r="R735" s="62"/>
      <c r="S735" s="62"/>
      <c r="T735" s="48"/>
      <c r="U735" s="28"/>
      <c r="V735" s="28"/>
      <c r="W735" s="28"/>
      <c r="Y735" s="79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97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</row>
    <row r="736" spans="1:55" ht="14.25" customHeight="1">
      <c r="A736" s="4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62"/>
      <c r="O736" s="62"/>
      <c r="P736" s="62"/>
      <c r="Q736" s="62"/>
      <c r="R736" s="62"/>
      <c r="S736" s="62"/>
      <c r="T736" s="48"/>
      <c r="U736" s="28"/>
      <c r="V736" s="28"/>
      <c r="W736" s="28"/>
      <c r="Y736" s="79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97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</row>
    <row r="737" spans="1:55" ht="14.25" customHeight="1">
      <c r="A737" s="4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62"/>
      <c r="O737" s="62"/>
      <c r="P737" s="62"/>
      <c r="Q737" s="62"/>
      <c r="R737" s="62"/>
      <c r="S737" s="62"/>
      <c r="T737" s="48"/>
      <c r="U737" s="28"/>
      <c r="V737" s="28"/>
      <c r="W737" s="28"/>
      <c r="Y737" s="79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97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</row>
    <row r="738" spans="1:55" ht="14.25" customHeight="1">
      <c r="A738" s="4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62"/>
      <c r="O738" s="62"/>
      <c r="P738" s="62"/>
      <c r="Q738" s="62"/>
      <c r="R738" s="62"/>
      <c r="S738" s="62"/>
      <c r="T738" s="48"/>
      <c r="U738" s="28"/>
      <c r="V738" s="28"/>
      <c r="W738" s="28"/>
      <c r="Y738" s="79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97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</row>
    <row r="739" spans="1:55" ht="14.25" customHeight="1">
      <c r="A739" s="4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62"/>
      <c r="O739" s="62"/>
      <c r="P739" s="62"/>
      <c r="Q739" s="62"/>
      <c r="R739" s="62"/>
      <c r="S739" s="62"/>
      <c r="T739" s="48"/>
      <c r="U739" s="28"/>
      <c r="V739" s="28"/>
      <c r="W739" s="28"/>
      <c r="Y739" s="79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97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</row>
    <row r="740" spans="1:55" ht="14.25" customHeight="1">
      <c r="A740" s="4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62"/>
      <c r="O740" s="62"/>
      <c r="P740" s="62"/>
      <c r="Q740" s="62"/>
      <c r="R740" s="62"/>
      <c r="S740" s="62"/>
      <c r="T740" s="48"/>
      <c r="U740" s="28"/>
      <c r="V740" s="28"/>
      <c r="W740" s="28"/>
      <c r="Y740" s="79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97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</row>
    <row r="741" spans="1:55" ht="14.25" customHeight="1">
      <c r="A741" s="4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62"/>
      <c r="O741" s="62"/>
      <c r="P741" s="62"/>
      <c r="Q741" s="62"/>
      <c r="R741" s="62"/>
      <c r="S741" s="62"/>
      <c r="T741" s="48"/>
      <c r="U741" s="28"/>
      <c r="V741" s="28"/>
      <c r="W741" s="28"/>
      <c r="Y741" s="79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97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</row>
    <row r="742" spans="1:55" ht="14.25" customHeight="1">
      <c r="A742" s="4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62"/>
      <c r="O742" s="62"/>
      <c r="P742" s="62"/>
      <c r="Q742" s="62"/>
      <c r="R742" s="62"/>
      <c r="S742" s="62"/>
      <c r="T742" s="48"/>
      <c r="U742" s="28"/>
      <c r="V742" s="28"/>
      <c r="W742" s="28"/>
      <c r="Y742" s="79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97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</row>
    <row r="743" spans="1:55" ht="14.25" customHeight="1">
      <c r="A743" s="4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62"/>
      <c r="O743" s="62"/>
      <c r="P743" s="62"/>
      <c r="Q743" s="62"/>
      <c r="R743" s="62"/>
      <c r="S743" s="62"/>
      <c r="T743" s="48"/>
      <c r="U743" s="28"/>
      <c r="V743" s="28"/>
      <c r="W743" s="28"/>
      <c r="Y743" s="79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97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</row>
    <row r="744" spans="1:55" ht="14.25" customHeight="1">
      <c r="A744" s="4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62"/>
      <c r="O744" s="62"/>
      <c r="P744" s="62"/>
      <c r="Q744" s="62"/>
      <c r="R744" s="62"/>
      <c r="S744" s="62"/>
      <c r="T744" s="48"/>
      <c r="U744" s="28"/>
      <c r="V744" s="28"/>
      <c r="W744" s="28"/>
      <c r="Y744" s="79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97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</row>
    <row r="745" spans="1:55" ht="14.25" customHeight="1">
      <c r="A745" s="4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62"/>
      <c r="O745" s="62"/>
      <c r="P745" s="62"/>
      <c r="Q745" s="62"/>
      <c r="R745" s="62"/>
      <c r="S745" s="62"/>
      <c r="T745" s="48"/>
      <c r="U745" s="28"/>
      <c r="V745" s="28"/>
      <c r="W745" s="28"/>
      <c r="Y745" s="79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97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</row>
    <row r="746" spans="1:55" ht="14.25" customHeight="1">
      <c r="A746" s="4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62"/>
      <c r="O746" s="62"/>
      <c r="P746" s="62"/>
      <c r="Q746" s="62"/>
      <c r="R746" s="62"/>
      <c r="S746" s="62"/>
      <c r="T746" s="48"/>
      <c r="U746" s="28"/>
      <c r="V746" s="28"/>
      <c r="W746" s="28"/>
      <c r="Y746" s="79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97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</row>
    <row r="747" spans="1:55" ht="14.25" customHeight="1">
      <c r="A747" s="4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62"/>
      <c r="O747" s="62"/>
      <c r="P747" s="62"/>
      <c r="Q747" s="62"/>
      <c r="R747" s="62"/>
      <c r="S747" s="62"/>
      <c r="T747" s="48"/>
      <c r="U747" s="28"/>
      <c r="V747" s="28"/>
      <c r="W747" s="28"/>
      <c r="Y747" s="79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97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</row>
    <row r="748" spans="1:55" ht="14.25" customHeight="1">
      <c r="A748" s="4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62"/>
      <c r="O748" s="62"/>
      <c r="P748" s="62"/>
      <c r="Q748" s="62"/>
      <c r="R748" s="62"/>
      <c r="S748" s="62"/>
      <c r="T748" s="48"/>
      <c r="U748" s="28"/>
      <c r="V748" s="28"/>
      <c r="W748" s="28"/>
      <c r="Y748" s="79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97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</row>
    <row r="749" spans="1:55" ht="14.25" customHeight="1">
      <c r="A749" s="4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62"/>
      <c r="O749" s="62"/>
      <c r="P749" s="62"/>
      <c r="Q749" s="62"/>
      <c r="R749" s="62"/>
      <c r="S749" s="62"/>
      <c r="T749" s="48"/>
      <c r="U749" s="28"/>
      <c r="V749" s="28"/>
      <c r="W749" s="28"/>
      <c r="Y749" s="79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97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</row>
    <row r="750" spans="1:55" ht="14.25" customHeight="1">
      <c r="A750" s="4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62"/>
      <c r="O750" s="62"/>
      <c r="P750" s="62"/>
      <c r="Q750" s="62"/>
      <c r="R750" s="62"/>
      <c r="S750" s="62"/>
      <c r="T750" s="48"/>
      <c r="U750" s="28"/>
      <c r="V750" s="28"/>
      <c r="W750" s="28"/>
      <c r="Y750" s="79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97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</row>
    <row r="751" spans="1:55" ht="14.25" customHeight="1">
      <c r="A751" s="4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62"/>
      <c r="O751" s="62"/>
      <c r="P751" s="62"/>
      <c r="Q751" s="62"/>
      <c r="R751" s="62"/>
      <c r="S751" s="62"/>
      <c r="T751" s="48"/>
      <c r="U751" s="28"/>
      <c r="V751" s="28"/>
      <c r="W751" s="28"/>
      <c r="Y751" s="79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97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</row>
    <row r="752" spans="1:55" ht="14.25" customHeight="1">
      <c r="A752" s="4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62"/>
      <c r="O752" s="62"/>
      <c r="P752" s="62"/>
      <c r="Q752" s="62"/>
      <c r="R752" s="62"/>
      <c r="S752" s="62"/>
      <c r="T752" s="48"/>
      <c r="U752" s="28"/>
      <c r="V752" s="28"/>
      <c r="W752" s="28"/>
      <c r="Y752" s="79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97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</row>
    <row r="753" spans="1:55" ht="14.25" customHeight="1">
      <c r="A753" s="4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62"/>
      <c r="O753" s="62"/>
      <c r="P753" s="62"/>
      <c r="Q753" s="62"/>
      <c r="R753" s="62"/>
      <c r="S753" s="62"/>
      <c r="T753" s="48"/>
      <c r="U753" s="28"/>
      <c r="V753" s="28"/>
      <c r="W753" s="28"/>
      <c r="Y753" s="79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97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</row>
    <row r="754" spans="1:55" ht="14.25" customHeight="1">
      <c r="A754" s="4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62"/>
      <c r="O754" s="62"/>
      <c r="P754" s="62"/>
      <c r="Q754" s="62"/>
      <c r="R754" s="62"/>
      <c r="S754" s="62"/>
      <c r="T754" s="48"/>
      <c r="U754" s="28"/>
      <c r="V754" s="28"/>
      <c r="W754" s="28"/>
      <c r="Y754" s="79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97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</row>
    <row r="755" spans="1:55" ht="14.25" customHeight="1">
      <c r="A755" s="4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62"/>
      <c r="O755" s="62"/>
      <c r="P755" s="62"/>
      <c r="Q755" s="62"/>
      <c r="R755" s="62"/>
      <c r="S755" s="62"/>
      <c r="T755" s="48"/>
      <c r="U755" s="28"/>
      <c r="V755" s="28"/>
      <c r="W755" s="28"/>
      <c r="Y755" s="79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97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</row>
    <row r="756" spans="1:55" ht="14.25" customHeight="1">
      <c r="A756" s="4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62"/>
      <c r="O756" s="62"/>
      <c r="P756" s="62"/>
      <c r="Q756" s="62"/>
      <c r="R756" s="62"/>
      <c r="S756" s="62"/>
      <c r="T756" s="48"/>
      <c r="U756" s="28"/>
      <c r="V756" s="28"/>
      <c r="W756" s="28"/>
      <c r="Y756" s="79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97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</row>
    <row r="757" spans="1:55" ht="14.25" customHeight="1">
      <c r="A757" s="4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62"/>
      <c r="O757" s="62"/>
      <c r="P757" s="62"/>
      <c r="Q757" s="62"/>
      <c r="R757" s="62"/>
      <c r="S757" s="62"/>
      <c r="T757" s="48"/>
      <c r="U757" s="28"/>
      <c r="V757" s="28"/>
      <c r="W757" s="28"/>
      <c r="Y757" s="79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97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</row>
    <row r="758" spans="1:55" ht="14.25" customHeight="1">
      <c r="A758" s="4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62"/>
      <c r="O758" s="62"/>
      <c r="P758" s="62"/>
      <c r="Q758" s="62"/>
      <c r="R758" s="62"/>
      <c r="S758" s="62"/>
      <c r="T758" s="48"/>
      <c r="U758" s="28"/>
      <c r="V758" s="28"/>
      <c r="W758" s="28"/>
      <c r="Y758" s="79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97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</row>
    <row r="759" spans="1:55" ht="14.25" customHeight="1">
      <c r="A759" s="4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62"/>
      <c r="O759" s="62"/>
      <c r="P759" s="62"/>
      <c r="Q759" s="62"/>
      <c r="R759" s="62"/>
      <c r="S759" s="62"/>
      <c r="T759" s="48"/>
      <c r="U759" s="28"/>
      <c r="V759" s="28"/>
      <c r="W759" s="28"/>
      <c r="Y759" s="79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97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</row>
    <row r="760" spans="1:55" ht="14.25" customHeight="1">
      <c r="A760" s="4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62"/>
      <c r="O760" s="62"/>
      <c r="P760" s="62"/>
      <c r="Q760" s="62"/>
      <c r="R760" s="62"/>
      <c r="S760" s="62"/>
      <c r="T760" s="48"/>
      <c r="U760" s="28"/>
      <c r="V760" s="28"/>
      <c r="W760" s="28"/>
      <c r="Y760" s="79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97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</row>
    <row r="761" spans="1:55" ht="14.25" customHeight="1">
      <c r="A761" s="4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62"/>
      <c r="O761" s="62"/>
      <c r="P761" s="62"/>
      <c r="Q761" s="62"/>
      <c r="R761" s="62"/>
      <c r="S761" s="62"/>
      <c r="T761" s="48"/>
      <c r="U761" s="28"/>
      <c r="V761" s="28"/>
      <c r="W761" s="28"/>
      <c r="Y761" s="79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97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</row>
    <row r="762" spans="1:55" ht="14.25" customHeight="1">
      <c r="A762" s="4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62"/>
      <c r="O762" s="62"/>
      <c r="P762" s="62"/>
      <c r="Q762" s="62"/>
      <c r="R762" s="62"/>
      <c r="S762" s="62"/>
      <c r="T762" s="48"/>
      <c r="U762" s="28"/>
      <c r="V762" s="28"/>
      <c r="W762" s="28"/>
      <c r="Y762" s="79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97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</row>
    <row r="763" spans="1:55" ht="14.25" customHeight="1">
      <c r="A763" s="4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62"/>
      <c r="O763" s="62"/>
      <c r="P763" s="62"/>
      <c r="Q763" s="62"/>
      <c r="R763" s="62"/>
      <c r="S763" s="62"/>
      <c r="T763" s="48"/>
      <c r="U763" s="28"/>
      <c r="V763" s="28"/>
      <c r="W763" s="28"/>
      <c r="Y763" s="79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97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</row>
    <row r="764" spans="1:55" ht="14.25" customHeight="1">
      <c r="A764" s="4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62"/>
      <c r="O764" s="62"/>
      <c r="P764" s="62"/>
      <c r="Q764" s="62"/>
      <c r="R764" s="62"/>
      <c r="S764" s="62"/>
      <c r="T764" s="48"/>
      <c r="U764" s="28"/>
      <c r="V764" s="28"/>
      <c r="W764" s="28"/>
      <c r="Y764" s="79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97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</row>
    <row r="765" spans="1:55" ht="14.25" customHeight="1">
      <c r="A765" s="4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62"/>
      <c r="O765" s="62"/>
      <c r="P765" s="62"/>
      <c r="Q765" s="62"/>
      <c r="R765" s="62"/>
      <c r="S765" s="62"/>
      <c r="T765" s="48"/>
      <c r="U765" s="28"/>
      <c r="V765" s="28"/>
      <c r="W765" s="28"/>
      <c r="Y765" s="79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97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</row>
    <row r="766" spans="1:55" ht="14.25" customHeight="1">
      <c r="A766" s="4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62"/>
      <c r="O766" s="62"/>
      <c r="P766" s="62"/>
      <c r="Q766" s="62"/>
      <c r="R766" s="62"/>
      <c r="S766" s="62"/>
      <c r="T766" s="48"/>
      <c r="U766" s="28"/>
      <c r="V766" s="28"/>
      <c r="W766" s="28"/>
      <c r="Y766" s="79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97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</row>
    <row r="767" spans="1:55" ht="14.25" customHeight="1">
      <c r="A767" s="4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62"/>
      <c r="O767" s="62"/>
      <c r="P767" s="62"/>
      <c r="Q767" s="62"/>
      <c r="R767" s="62"/>
      <c r="S767" s="62"/>
      <c r="T767" s="48"/>
      <c r="U767" s="28"/>
      <c r="V767" s="28"/>
      <c r="W767" s="28"/>
      <c r="Y767" s="79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97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</row>
    <row r="768" spans="1:55" ht="14.25" customHeight="1">
      <c r="A768" s="4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62"/>
      <c r="O768" s="62"/>
      <c r="P768" s="62"/>
      <c r="Q768" s="62"/>
      <c r="R768" s="62"/>
      <c r="S768" s="62"/>
      <c r="T768" s="48"/>
      <c r="U768" s="28"/>
      <c r="V768" s="28"/>
      <c r="W768" s="28"/>
      <c r="Y768" s="79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97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</row>
    <row r="769" spans="1:55" ht="14.25" customHeight="1">
      <c r="A769" s="4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62"/>
      <c r="O769" s="62"/>
      <c r="P769" s="62"/>
      <c r="Q769" s="62"/>
      <c r="R769" s="62"/>
      <c r="S769" s="62"/>
      <c r="T769" s="48"/>
      <c r="U769" s="28"/>
      <c r="V769" s="28"/>
      <c r="W769" s="28"/>
      <c r="Y769" s="79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97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</row>
    <row r="770" spans="1:55" ht="14.25" customHeight="1">
      <c r="A770" s="4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62"/>
      <c r="O770" s="62"/>
      <c r="P770" s="62"/>
      <c r="Q770" s="62"/>
      <c r="R770" s="62"/>
      <c r="S770" s="62"/>
      <c r="T770" s="48"/>
      <c r="U770" s="28"/>
      <c r="V770" s="28"/>
      <c r="W770" s="28"/>
      <c r="Y770" s="79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97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</row>
    <row r="771" spans="1:55" ht="14.25" customHeight="1">
      <c r="A771" s="4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62"/>
      <c r="O771" s="62"/>
      <c r="P771" s="62"/>
      <c r="Q771" s="62"/>
      <c r="R771" s="62"/>
      <c r="S771" s="62"/>
      <c r="T771" s="48"/>
      <c r="U771" s="28"/>
      <c r="V771" s="28"/>
      <c r="W771" s="28"/>
      <c r="Y771" s="79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97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</row>
    <row r="772" spans="1:55" ht="14.25" customHeight="1">
      <c r="A772" s="4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62"/>
      <c r="O772" s="62"/>
      <c r="P772" s="62"/>
      <c r="Q772" s="62"/>
      <c r="R772" s="62"/>
      <c r="S772" s="62"/>
      <c r="T772" s="48"/>
      <c r="U772" s="28"/>
      <c r="V772" s="28"/>
      <c r="W772" s="28"/>
      <c r="Y772" s="79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97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</row>
    <row r="773" spans="1:55" ht="14.25" customHeight="1">
      <c r="A773" s="4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62"/>
      <c r="O773" s="62"/>
      <c r="P773" s="62"/>
      <c r="Q773" s="62"/>
      <c r="R773" s="62"/>
      <c r="S773" s="62"/>
      <c r="T773" s="48"/>
      <c r="U773" s="28"/>
      <c r="V773" s="28"/>
      <c r="W773" s="28"/>
      <c r="Y773" s="79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97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</row>
    <row r="774" spans="1:55" ht="14.25" customHeight="1">
      <c r="A774" s="4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62"/>
      <c r="O774" s="62"/>
      <c r="P774" s="62"/>
      <c r="Q774" s="62"/>
      <c r="R774" s="62"/>
      <c r="S774" s="62"/>
      <c r="T774" s="48"/>
      <c r="U774" s="28"/>
      <c r="V774" s="28"/>
      <c r="W774" s="28"/>
      <c r="Y774" s="79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97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</row>
    <row r="775" spans="1:55" ht="14.25" customHeight="1">
      <c r="A775" s="4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62"/>
      <c r="O775" s="62"/>
      <c r="P775" s="62"/>
      <c r="Q775" s="62"/>
      <c r="R775" s="62"/>
      <c r="S775" s="62"/>
      <c r="T775" s="48"/>
      <c r="U775" s="28"/>
      <c r="V775" s="28"/>
      <c r="W775" s="28"/>
      <c r="Y775" s="79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97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</row>
    <row r="776" spans="1:55" ht="14.25" customHeight="1">
      <c r="A776" s="4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62"/>
      <c r="O776" s="62"/>
      <c r="P776" s="62"/>
      <c r="Q776" s="62"/>
      <c r="R776" s="62"/>
      <c r="S776" s="62"/>
      <c r="T776" s="48"/>
      <c r="U776" s="28"/>
      <c r="V776" s="28"/>
      <c r="W776" s="28"/>
      <c r="Y776" s="79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97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</row>
    <row r="777" spans="1:55" ht="14.25" customHeight="1">
      <c r="A777" s="4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62"/>
      <c r="O777" s="62"/>
      <c r="P777" s="62"/>
      <c r="Q777" s="62"/>
      <c r="R777" s="62"/>
      <c r="S777" s="62"/>
      <c r="T777" s="48"/>
      <c r="U777" s="28"/>
      <c r="V777" s="28"/>
      <c r="W777" s="28"/>
      <c r="Y777" s="79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97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</row>
    <row r="778" spans="1:55" ht="14.25" customHeight="1">
      <c r="A778" s="4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62"/>
      <c r="O778" s="62"/>
      <c r="P778" s="62"/>
      <c r="Q778" s="62"/>
      <c r="R778" s="62"/>
      <c r="S778" s="62"/>
      <c r="T778" s="48"/>
      <c r="U778" s="28"/>
      <c r="V778" s="28"/>
      <c r="W778" s="28"/>
      <c r="Y778" s="79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97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</row>
    <row r="779" spans="1:55" ht="14.25" customHeight="1">
      <c r="A779" s="4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62"/>
      <c r="O779" s="62"/>
      <c r="P779" s="62"/>
      <c r="Q779" s="62"/>
      <c r="R779" s="62"/>
      <c r="S779" s="62"/>
      <c r="T779" s="48"/>
      <c r="U779" s="28"/>
      <c r="V779" s="28"/>
      <c r="W779" s="28"/>
      <c r="Y779" s="79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97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</row>
    <row r="780" spans="1:55" ht="14.25" customHeight="1">
      <c r="A780" s="4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62"/>
      <c r="O780" s="62"/>
      <c r="P780" s="62"/>
      <c r="Q780" s="62"/>
      <c r="R780" s="62"/>
      <c r="S780" s="62"/>
      <c r="T780" s="48"/>
      <c r="U780" s="28"/>
      <c r="V780" s="28"/>
      <c r="W780" s="28"/>
      <c r="Y780" s="79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97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</row>
    <row r="781" spans="1:55" ht="14.25" customHeight="1">
      <c r="A781" s="4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62"/>
      <c r="O781" s="62"/>
      <c r="P781" s="62"/>
      <c r="Q781" s="62"/>
      <c r="R781" s="62"/>
      <c r="S781" s="62"/>
      <c r="T781" s="48"/>
      <c r="U781" s="28"/>
      <c r="V781" s="28"/>
      <c r="W781" s="28"/>
      <c r="Y781" s="79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97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</row>
    <row r="782" spans="1:55" ht="14.25" customHeight="1">
      <c r="A782" s="4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62"/>
      <c r="O782" s="62"/>
      <c r="P782" s="62"/>
      <c r="Q782" s="62"/>
      <c r="R782" s="62"/>
      <c r="S782" s="62"/>
      <c r="T782" s="48"/>
      <c r="U782" s="28"/>
      <c r="V782" s="28"/>
      <c r="W782" s="28"/>
      <c r="Y782" s="79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97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</row>
    <row r="783" spans="1:55" ht="14.25" customHeight="1">
      <c r="A783" s="4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62"/>
      <c r="O783" s="62"/>
      <c r="P783" s="62"/>
      <c r="Q783" s="62"/>
      <c r="R783" s="62"/>
      <c r="S783" s="62"/>
      <c r="T783" s="48"/>
      <c r="U783" s="28"/>
      <c r="V783" s="28"/>
      <c r="W783" s="28"/>
      <c r="Y783" s="79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97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</row>
    <row r="784" spans="1:55" ht="14.25" customHeight="1">
      <c r="A784" s="4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62"/>
      <c r="O784" s="62"/>
      <c r="P784" s="62"/>
      <c r="Q784" s="62"/>
      <c r="R784" s="62"/>
      <c r="S784" s="62"/>
      <c r="T784" s="48"/>
      <c r="U784" s="28"/>
      <c r="V784" s="28"/>
      <c r="W784" s="28"/>
      <c r="Y784" s="79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97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</row>
    <row r="785" spans="1:55" ht="14.25" customHeight="1">
      <c r="A785" s="4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62"/>
      <c r="O785" s="62"/>
      <c r="P785" s="62"/>
      <c r="Q785" s="62"/>
      <c r="R785" s="62"/>
      <c r="S785" s="62"/>
      <c r="T785" s="48"/>
      <c r="U785" s="28"/>
      <c r="V785" s="28"/>
      <c r="W785" s="28"/>
      <c r="Y785" s="79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97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</row>
    <row r="786" spans="1:55" ht="14.25" customHeight="1">
      <c r="A786" s="4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62"/>
      <c r="O786" s="62"/>
      <c r="P786" s="62"/>
      <c r="Q786" s="62"/>
      <c r="R786" s="62"/>
      <c r="S786" s="62"/>
      <c r="T786" s="48"/>
      <c r="U786" s="28"/>
      <c r="V786" s="28"/>
      <c r="W786" s="28"/>
      <c r="Y786" s="79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97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</row>
    <row r="787" spans="1:55" ht="14.25" customHeight="1">
      <c r="A787" s="4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62"/>
      <c r="O787" s="62"/>
      <c r="P787" s="62"/>
      <c r="Q787" s="62"/>
      <c r="R787" s="62"/>
      <c r="S787" s="62"/>
      <c r="T787" s="48"/>
      <c r="U787" s="28"/>
      <c r="V787" s="28"/>
      <c r="W787" s="28"/>
      <c r="Y787" s="79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97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</row>
    <row r="788" spans="1:55" ht="14.25" customHeight="1">
      <c r="A788" s="4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62"/>
      <c r="O788" s="62"/>
      <c r="P788" s="62"/>
      <c r="Q788" s="62"/>
      <c r="R788" s="62"/>
      <c r="S788" s="62"/>
      <c r="T788" s="48"/>
      <c r="U788" s="28"/>
      <c r="V788" s="28"/>
      <c r="W788" s="28"/>
      <c r="Y788" s="79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97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</row>
    <row r="789" spans="1:55" ht="14.25" customHeight="1">
      <c r="A789" s="4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62"/>
      <c r="O789" s="62"/>
      <c r="P789" s="62"/>
      <c r="Q789" s="62"/>
      <c r="R789" s="62"/>
      <c r="S789" s="62"/>
      <c r="T789" s="48"/>
      <c r="U789" s="28"/>
      <c r="V789" s="28"/>
      <c r="W789" s="28"/>
      <c r="Y789" s="79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97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</row>
    <row r="790" spans="1:55" ht="14.25" customHeight="1">
      <c r="A790" s="4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62"/>
      <c r="O790" s="62"/>
      <c r="P790" s="62"/>
      <c r="Q790" s="62"/>
      <c r="R790" s="62"/>
      <c r="S790" s="62"/>
      <c r="T790" s="48"/>
      <c r="U790" s="28"/>
      <c r="V790" s="28"/>
      <c r="W790" s="28"/>
      <c r="Y790" s="79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97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</row>
    <row r="791" spans="1:55" ht="14.25" customHeight="1">
      <c r="A791" s="4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62"/>
      <c r="O791" s="62"/>
      <c r="P791" s="62"/>
      <c r="Q791" s="62"/>
      <c r="R791" s="62"/>
      <c r="S791" s="62"/>
      <c r="T791" s="48"/>
      <c r="U791" s="28"/>
      <c r="V791" s="28"/>
      <c r="W791" s="28"/>
      <c r="Y791" s="79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97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</row>
    <row r="792" spans="1:55" ht="14.25" customHeight="1">
      <c r="A792" s="4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62"/>
      <c r="O792" s="62"/>
      <c r="P792" s="62"/>
      <c r="Q792" s="62"/>
      <c r="R792" s="62"/>
      <c r="S792" s="62"/>
      <c r="T792" s="48"/>
      <c r="U792" s="28"/>
      <c r="V792" s="28"/>
      <c r="W792" s="28"/>
      <c r="Y792" s="79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97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</row>
    <row r="793" spans="1:55" ht="14.25" customHeight="1">
      <c r="A793" s="4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62"/>
      <c r="O793" s="62"/>
      <c r="P793" s="62"/>
      <c r="Q793" s="62"/>
      <c r="R793" s="62"/>
      <c r="S793" s="62"/>
      <c r="T793" s="48"/>
      <c r="U793" s="28"/>
      <c r="V793" s="28"/>
      <c r="W793" s="28"/>
      <c r="Y793" s="79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97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</row>
    <row r="794" spans="1:55" ht="14.25" customHeight="1">
      <c r="A794" s="4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62"/>
      <c r="O794" s="62"/>
      <c r="P794" s="62"/>
      <c r="Q794" s="62"/>
      <c r="R794" s="62"/>
      <c r="S794" s="62"/>
      <c r="T794" s="48"/>
      <c r="U794" s="28"/>
      <c r="V794" s="28"/>
      <c r="W794" s="28"/>
      <c r="Y794" s="79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97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</row>
    <row r="795" spans="1:55" ht="14.25" customHeight="1">
      <c r="A795" s="4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62"/>
      <c r="O795" s="62"/>
      <c r="P795" s="62"/>
      <c r="Q795" s="62"/>
      <c r="R795" s="62"/>
      <c r="S795" s="62"/>
      <c r="T795" s="48"/>
      <c r="U795" s="28"/>
      <c r="V795" s="28"/>
      <c r="W795" s="28"/>
      <c r="Y795" s="79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97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</row>
    <row r="796" spans="1:55" ht="14.25" customHeight="1">
      <c r="A796" s="4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62"/>
      <c r="O796" s="62"/>
      <c r="P796" s="62"/>
      <c r="Q796" s="62"/>
      <c r="R796" s="62"/>
      <c r="S796" s="62"/>
      <c r="T796" s="48"/>
      <c r="U796" s="28"/>
      <c r="V796" s="28"/>
      <c r="W796" s="28"/>
      <c r="Y796" s="79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97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</row>
    <row r="797" spans="1:55" ht="14.25" customHeight="1">
      <c r="A797" s="4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62"/>
      <c r="O797" s="62"/>
      <c r="P797" s="62"/>
      <c r="Q797" s="62"/>
      <c r="R797" s="62"/>
      <c r="S797" s="62"/>
      <c r="T797" s="48"/>
      <c r="U797" s="28"/>
      <c r="V797" s="28"/>
      <c r="W797" s="28"/>
      <c r="Y797" s="79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97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</row>
    <row r="798" spans="1:55" ht="14.25" customHeight="1">
      <c r="A798" s="4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62"/>
      <c r="O798" s="62"/>
      <c r="P798" s="62"/>
      <c r="Q798" s="62"/>
      <c r="R798" s="62"/>
      <c r="S798" s="62"/>
      <c r="T798" s="48"/>
      <c r="U798" s="28"/>
      <c r="V798" s="28"/>
      <c r="W798" s="28"/>
      <c r="Y798" s="79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97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</row>
    <row r="799" spans="1:55" ht="14.25" customHeight="1">
      <c r="A799" s="4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62"/>
      <c r="O799" s="62"/>
      <c r="P799" s="62"/>
      <c r="Q799" s="62"/>
      <c r="R799" s="62"/>
      <c r="S799" s="62"/>
      <c r="T799" s="48"/>
      <c r="U799" s="28"/>
      <c r="V799" s="28"/>
      <c r="W799" s="28"/>
      <c r="Y799" s="79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97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</row>
    <row r="800" spans="1:55" ht="14.25" customHeight="1">
      <c r="A800" s="4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62"/>
      <c r="O800" s="62"/>
      <c r="P800" s="62"/>
      <c r="Q800" s="62"/>
      <c r="R800" s="62"/>
      <c r="S800" s="62"/>
      <c r="T800" s="48"/>
      <c r="U800" s="28"/>
      <c r="V800" s="28"/>
      <c r="W800" s="28"/>
      <c r="Y800" s="79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97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</row>
    <row r="801" spans="1:55" ht="14.25" customHeight="1">
      <c r="A801" s="4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62"/>
      <c r="O801" s="62"/>
      <c r="P801" s="62"/>
      <c r="Q801" s="62"/>
      <c r="R801" s="62"/>
      <c r="S801" s="62"/>
      <c r="T801" s="48"/>
      <c r="U801" s="28"/>
      <c r="V801" s="28"/>
      <c r="W801" s="28"/>
      <c r="Y801" s="79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97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</row>
    <row r="802" spans="1:55" ht="14.25" customHeight="1">
      <c r="A802" s="4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62"/>
      <c r="O802" s="62"/>
      <c r="P802" s="62"/>
      <c r="Q802" s="62"/>
      <c r="R802" s="62"/>
      <c r="S802" s="62"/>
      <c r="T802" s="48"/>
      <c r="U802" s="28"/>
      <c r="V802" s="28"/>
      <c r="W802" s="28"/>
      <c r="Y802" s="79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97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</row>
    <row r="803" spans="1:55" ht="14.25" customHeight="1">
      <c r="A803" s="4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62"/>
      <c r="O803" s="62"/>
      <c r="P803" s="62"/>
      <c r="Q803" s="62"/>
      <c r="R803" s="62"/>
      <c r="S803" s="62"/>
      <c r="T803" s="48"/>
      <c r="U803" s="28"/>
      <c r="V803" s="28"/>
      <c r="W803" s="28"/>
      <c r="Y803" s="79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97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</row>
    <row r="804" spans="1:55" ht="14.25" customHeight="1">
      <c r="A804" s="4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62"/>
      <c r="O804" s="62"/>
      <c r="P804" s="62"/>
      <c r="Q804" s="62"/>
      <c r="R804" s="62"/>
      <c r="S804" s="62"/>
      <c r="T804" s="48"/>
      <c r="U804" s="28"/>
      <c r="V804" s="28"/>
      <c r="W804" s="28"/>
      <c r="Y804" s="79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97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</row>
    <row r="805" spans="1:55" ht="14.25" customHeight="1">
      <c r="A805" s="4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62"/>
      <c r="O805" s="62"/>
      <c r="P805" s="62"/>
      <c r="Q805" s="62"/>
      <c r="R805" s="62"/>
      <c r="S805" s="62"/>
      <c r="T805" s="48"/>
      <c r="U805" s="28"/>
      <c r="V805" s="28"/>
      <c r="W805" s="28"/>
      <c r="Y805" s="79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97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</row>
    <row r="806" spans="1:55" ht="14.25" customHeight="1">
      <c r="A806" s="4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62"/>
      <c r="O806" s="62"/>
      <c r="P806" s="62"/>
      <c r="Q806" s="62"/>
      <c r="R806" s="62"/>
      <c r="S806" s="62"/>
      <c r="T806" s="48"/>
      <c r="U806" s="28"/>
      <c r="V806" s="28"/>
      <c r="W806" s="28"/>
      <c r="Y806" s="79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97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</row>
    <row r="807" spans="1:55" ht="14.25" customHeight="1">
      <c r="A807" s="4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62"/>
      <c r="O807" s="62"/>
      <c r="P807" s="62"/>
      <c r="Q807" s="62"/>
      <c r="R807" s="62"/>
      <c r="S807" s="62"/>
      <c r="T807" s="48"/>
      <c r="U807" s="28"/>
      <c r="V807" s="28"/>
      <c r="W807" s="28"/>
      <c r="Y807" s="79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97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</row>
    <row r="808" spans="1:55" ht="14.25" customHeight="1">
      <c r="A808" s="4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62"/>
      <c r="O808" s="62"/>
      <c r="P808" s="62"/>
      <c r="Q808" s="62"/>
      <c r="R808" s="62"/>
      <c r="S808" s="62"/>
      <c r="T808" s="48"/>
      <c r="U808" s="28"/>
      <c r="V808" s="28"/>
      <c r="W808" s="28"/>
      <c r="Y808" s="79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97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</row>
    <row r="809" spans="1:55" ht="14.25" customHeight="1">
      <c r="A809" s="4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62"/>
      <c r="O809" s="62"/>
      <c r="P809" s="62"/>
      <c r="Q809" s="62"/>
      <c r="R809" s="62"/>
      <c r="S809" s="62"/>
      <c r="T809" s="48"/>
      <c r="U809" s="28"/>
      <c r="V809" s="28"/>
      <c r="W809" s="28"/>
      <c r="Y809" s="79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97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</row>
    <row r="810" spans="1:55" ht="14.25" customHeight="1">
      <c r="A810" s="4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62"/>
      <c r="O810" s="62"/>
      <c r="P810" s="62"/>
      <c r="Q810" s="62"/>
      <c r="R810" s="62"/>
      <c r="S810" s="62"/>
      <c r="T810" s="48"/>
      <c r="U810" s="28"/>
      <c r="V810" s="28"/>
      <c r="W810" s="28"/>
      <c r="Y810" s="79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97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</row>
    <row r="811" spans="1:55" ht="14.25" customHeight="1">
      <c r="A811" s="4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62"/>
      <c r="O811" s="62"/>
      <c r="P811" s="62"/>
      <c r="Q811" s="62"/>
      <c r="R811" s="62"/>
      <c r="S811" s="62"/>
      <c r="T811" s="48"/>
      <c r="U811" s="28"/>
      <c r="V811" s="28"/>
      <c r="W811" s="28"/>
      <c r="Y811" s="79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97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</row>
    <row r="812" spans="1:55" ht="14.25" customHeight="1">
      <c r="A812" s="4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62"/>
      <c r="O812" s="62"/>
      <c r="P812" s="62"/>
      <c r="Q812" s="62"/>
      <c r="R812" s="62"/>
      <c r="S812" s="62"/>
      <c r="T812" s="48"/>
      <c r="U812" s="28"/>
      <c r="V812" s="28"/>
      <c r="W812" s="28"/>
      <c r="Y812" s="79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97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</row>
    <row r="813" spans="1:55" ht="14.25" customHeight="1">
      <c r="A813" s="4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62"/>
      <c r="O813" s="62"/>
      <c r="P813" s="62"/>
      <c r="Q813" s="62"/>
      <c r="R813" s="62"/>
      <c r="S813" s="62"/>
      <c r="T813" s="48"/>
      <c r="U813" s="28"/>
      <c r="V813" s="28"/>
      <c r="W813" s="28"/>
      <c r="Y813" s="79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97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</row>
    <row r="814" spans="1:55" ht="14.25" customHeight="1">
      <c r="A814" s="4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62"/>
      <c r="O814" s="62"/>
      <c r="P814" s="62"/>
      <c r="Q814" s="62"/>
      <c r="R814" s="62"/>
      <c r="S814" s="62"/>
      <c r="T814" s="48"/>
      <c r="U814" s="28"/>
      <c r="V814" s="28"/>
      <c r="W814" s="28"/>
      <c r="Y814" s="79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97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</row>
    <row r="815" spans="1:55" ht="14.25" customHeight="1">
      <c r="A815" s="4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62"/>
      <c r="O815" s="62"/>
      <c r="P815" s="62"/>
      <c r="Q815" s="62"/>
      <c r="R815" s="62"/>
      <c r="S815" s="62"/>
      <c r="T815" s="48"/>
      <c r="U815" s="28"/>
      <c r="V815" s="28"/>
      <c r="W815" s="28"/>
      <c r="Y815" s="79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97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</row>
    <row r="816" spans="1:55" ht="14.25" customHeight="1">
      <c r="A816" s="4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62"/>
      <c r="O816" s="62"/>
      <c r="P816" s="62"/>
      <c r="Q816" s="62"/>
      <c r="R816" s="62"/>
      <c r="S816" s="62"/>
      <c r="T816" s="48"/>
      <c r="U816" s="28"/>
      <c r="V816" s="28"/>
      <c r="W816" s="28"/>
      <c r="Y816" s="79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97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</row>
    <row r="817" spans="1:55" ht="14.25" customHeight="1">
      <c r="A817" s="4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62"/>
      <c r="O817" s="62"/>
      <c r="P817" s="62"/>
      <c r="Q817" s="62"/>
      <c r="R817" s="62"/>
      <c r="S817" s="62"/>
      <c r="T817" s="48"/>
      <c r="U817" s="28"/>
      <c r="V817" s="28"/>
      <c r="W817" s="28"/>
      <c r="Y817" s="79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97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</row>
    <row r="818" spans="1:55" ht="14.25" customHeight="1">
      <c r="A818" s="4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62"/>
      <c r="O818" s="62"/>
      <c r="P818" s="62"/>
      <c r="Q818" s="62"/>
      <c r="R818" s="62"/>
      <c r="S818" s="62"/>
      <c r="T818" s="48"/>
      <c r="U818" s="28"/>
      <c r="V818" s="28"/>
      <c r="W818" s="28"/>
      <c r="Y818" s="79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97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</row>
    <row r="819" spans="1:55" ht="14.25" customHeight="1">
      <c r="A819" s="4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62"/>
      <c r="O819" s="62"/>
      <c r="P819" s="62"/>
      <c r="Q819" s="62"/>
      <c r="R819" s="62"/>
      <c r="S819" s="62"/>
      <c r="T819" s="48"/>
      <c r="U819" s="28"/>
      <c r="V819" s="28"/>
      <c r="W819" s="28"/>
      <c r="Y819" s="79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97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</row>
    <row r="820" spans="1:55" ht="14.25" customHeight="1">
      <c r="A820" s="4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62"/>
      <c r="O820" s="62"/>
      <c r="P820" s="62"/>
      <c r="Q820" s="62"/>
      <c r="R820" s="62"/>
      <c r="S820" s="62"/>
      <c r="T820" s="48"/>
      <c r="U820" s="28"/>
      <c r="V820" s="28"/>
      <c r="W820" s="28"/>
      <c r="Y820" s="79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97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</row>
    <row r="821" spans="1:55" ht="14.25" customHeight="1">
      <c r="A821" s="4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62"/>
      <c r="O821" s="62"/>
      <c r="P821" s="62"/>
      <c r="Q821" s="62"/>
      <c r="R821" s="62"/>
      <c r="S821" s="62"/>
      <c r="T821" s="48"/>
      <c r="U821" s="28"/>
      <c r="V821" s="28"/>
      <c r="W821" s="28"/>
      <c r="Y821" s="79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97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</row>
    <row r="822" spans="1:55" ht="14.25" customHeight="1">
      <c r="A822" s="4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62"/>
      <c r="O822" s="62"/>
      <c r="P822" s="62"/>
      <c r="Q822" s="62"/>
      <c r="R822" s="62"/>
      <c r="S822" s="62"/>
      <c r="T822" s="48"/>
      <c r="U822" s="28"/>
      <c r="V822" s="28"/>
      <c r="W822" s="28"/>
      <c r="Y822" s="79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97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</row>
    <row r="823" spans="1:55" ht="14.25" customHeight="1">
      <c r="A823" s="4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62"/>
      <c r="O823" s="62"/>
      <c r="P823" s="62"/>
      <c r="Q823" s="62"/>
      <c r="R823" s="62"/>
      <c r="S823" s="62"/>
      <c r="T823" s="48"/>
      <c r="U823" s="28"/>
      <c r="V823" s="28"/>
      <c r="W823" s="28"/>
      <c r="Y823" s="79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97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</row>
    <row r="824" spans="1:55" ht="14.25" customHeight="1">
      <c r="A824" s="4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62"/>
      <c r="O824" s="62"/>
      <c r="P824" s="62"/>
      <c r="Q824" s="62"/>
      <c r="R824" s="62"/>
      <c r="S824" s="62"/>
      <c r="T824" s="48"/>
      <c r="U824" s="28"/>
      <c r="V824" s="28"/>
      <c r="W824" s="28"/>
      <c r="Y824" s="79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97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</row>
    <row r="825" spans="1:55" ht="14.25" customHeight="1">
      <c r="A825" s="4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62"/>
      <c r="O825" s="62"/>
      <c r="P825" s="62"/>
      <c r="Q825" s="62"/>
      <c r="R825" s="62"/>
      <c r="S825" s="62"/>
      <c r="T825" s="48"/>
      <c r="U825" s="28"/>
      <c r="V825" s="28"/>
      <c r="W825" s="28"/>
      <c r="Y825" s="79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97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</row>
    <row r="826" spans="1:55" ht="14.25" customHeight="1">
      <c r="A826" s="4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62"/>
      <c r="O826" s="62"/>
      <c r="P826" s="62"/>
      <c r="Q826" s="62"/>
      <c r="R826" s="62"/>
      <c r="S826" s="62"/>
      <c r="T826" s="48"/>
      <c r="U826" s="28"/>
      <c r="V826" s="28"/>
      <c r="W826" s="28"/>
      <c r="Y826" s="79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97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</row>
    <row r="827" spans="1:55" ht="14.25" customHeight="1">
      <c r="A827" s="4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62"/>
      <c r="O827" s="62"/>
      <c r="P827" s="62"/>
      <c r="Q827" s="62"/>
      <c r="R827" s="62"/>
      <c r="S827" s="62"/>
      <c r="T827" s="48"/>
      <c r="U827" s="28"/>
      <c r="V827" s="28"/>
      <c r="W827" s="28"/>
      <c r="Y827" s="79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97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</row>
    <row r="828" spans="1:55" ht="14.25" customHeight="1">
      <c r="A828" s="4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62"/>
      <c r="O828" s="62"/>
      <c r="P828" s="62"/>
      <c r="Q828" s="62"/>
      <c r="R828" s="62"/>
      <c r="S828" s="62"/>
      <c r="T828" s="48"/>
      <c r="U828" s="28"/>
      <c r="V828" s="28"/>
      <c r="W828" s="28"/>
      <c r="Y828" s="79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97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</row>
    <row r="829" spans="1:55" ht="14.25" customHeight="1">
      <c r="A829" s="4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62"/>
      <c r="O829" s="62"/>
      <c r="P829" s="62"/>
      <c r="Q829" s="62"/>
      <c r="R829" s="62"/>
      <c r="S829" s="62"/>
      <c r="T829" s="48"/>
      <c r="U829" s="28"/>
      <c r="V829" s="28"/>
      <c r="W829" s="28"/>
      <c r="Y829" s="79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97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</row>
    <row r="830" spans="1:55" ht="14.25" customHeight="1">
      <c r="A830" s="4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62"/>
      <c r="O830" s="62"/>
      <c r="P830" s="62"/>
      <c r="Q830" s="62"/>
      <c r="R830" s="62"/>
      <c r="S830" s="62"/>
      <c r="T830" s="48"/>
      <c r="U830" s="28"/>
      <c r="V830" s="28"/>
      <c r="W830" s="28"/>
      <c r="Y830" s="79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97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</row>
    <row r="831" spans="1:55" ht="14.25" customHeight="1">
      <c r="A831" s="4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62"/>
      <c r="O831" s="62"/>
      <c r="P831" s="62"/>
      <c r="Q831" s="62"/>
      <c r="R831" s="62"/>
      <c r="S831" s="62"/>
      <c r="T831" s="48"/>
      <c r="U831" s="28"/>
      <c r="V831" s="28"/>
      <c r="W831" s="28"/>
      <c r="Y831" s="79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97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</row>
    <row r="832" spans="1:55" ht="14.25" customHeight="1">
      <c r="A832" s="4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62"/>
      <c r="O832" s="62"/>
      <c r="P832" s="62"/>
      <c r="Q832" s="62"/>
      <c r="R832" s="62"/>
      <c r="S832" s="62"/>
      <c r="T832" s="48"/>
      <c r="U832" s="28"/>
      <c r="V832" s="28"/>
      <c r="W832" s="28"/>
      <c r="Y832" s="79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97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</row>
    <row r="833" spans="1:55" ht="14.25" customHeight="1">
      <c r="A833" s="4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62"/>
      <c r="O833" s="62"/>
      <c r="P833" s="62"/>
      <c r="Q833" s="62"/>
      <c r="R833" s="62"/>
      <c r="S833" s="62"/>
      <c r="T833" s="48"/>
      <c r="U833" s="28"/>
      <c r="V833" s="28"/>
      <c r="W833" s="28"/>
      <c r="Y833" s="79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97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</row>
    <row r="834" spans="1:55" ht="14.25" customHeight="1">
      <c r="A834" s="4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62"/>
      <c r="O834" s="62"/>
      <c r="P834" s="62"/>
      <c r="Q834" s="62"/>
      <c r="R834" s="62"/>
      <c r="S834" s="62"/>
      <c r="T834" s="48"/>
      <c r="U834" s="28"/>
      <c r="V834" s="28"/>
      <c r="W834" s="28"/>
      <c r="Y834" s="79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97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</row>
    <row r="835" spans="1:55" ht="14.25" customHeight="1">
      <c r="A835" s="4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62"/>
      <c r="O835" s="62"/>
      <c r="P835" s="62"/>
      <c r="Q835" s="62"/>
      <c r="R835" s="62"/>
      <c r="S835" s="62"/>
      <c r="T835" s="48"/>
      <c r="U835" s="28"/>
      <c r="V835" s="28"/>
      <c r="W835" s="28"/>
      <c r="Y835" s="79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97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</row>
    <row r="836" spans="1:55" ht="14.25" customHeight="1">
      <c r="A836" s="4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62"/>
      <c r="O836" s="62"/>
      <c r="P836" s="62"/>
      <c r="Q836" s="62"/>
      <c r="R836" s="62"/>
      <c r="S836" s="62"/>
      <c r="T836" s="48"/>
      <c r="U836" s="28"/>
      <c r="V836" s="28"/>
      <c r="W836" s="28"/>
      <c r="Y836" s="79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97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</row>
    <row r="837" spans="1:55" ht="14.25" customHeight="1">
      <c r="A837" s="4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62"/>
      <c r="O837" s="62"/>
      <c r="P837" s="62"/>
      <c r="Q837" s="62"/>
      <c r="R837" s="62"/>
      <c r="S837" s="62"/>
      <c r="T837" s="48"/>
      <c r="U837" s="28"/>
      <c r="V837" s="28"/>
      <c r="W837" s="28"/>
      <c r="Y837" s="79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97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</row>
    <row r="838" spans="1:55" ht="14.25" customHeight="1">
      <c r="A838" s="4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62"/>
      <c r="O838" s="62"/>
      <c r="P838" s="62"/>
      <c r="Q838" s="62"/>
      <c r="R838" s="62"/>
      <c r="S838" s="62"/>
      <c r="T838" s="48"/>
      <c r="U838" s="28"/>
      <c r="V838" s="28"/>
      <c r="W838" s="28"/>
      <c r="Y838" s="79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97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</row>
    <row r="839" spans="1:55" ht="14.25" customHeight="1">
      <c r="A839" s="4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62"/>
      <c r="O839" s="62"/>
      <c r="P839" s="62"/>
      <c r="Q839" s="62"/>
      <c r="R839" s="62"/>
      <c r="S839" s="62"/>
      <c r="T839" s="48"/>
      <c r="U839" s="28"/>
      <c r="V839" s="28"/>
      <c r="W839" s="28"/>
      <c r="Y839" s="79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97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</row>
    <row r="840" spans="1:55" ht="14.25" customHeight="1">
      <c r="A840" s="4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62"/>
      <c r="O840" s="62"/>
      <c r="P840" s="62"/>
      <c r="Q840" s="62"/>
      <c r="R840" s="62"/>
      <c r="S840" s="62"/>
      <c r="T840" s="48"/>
      <c r="U840" s="28"/>
      <c r="V840" s="28"/>
      <c r="W840" s="28"/>
      <c r="Y840" s="79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97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</row>
    <row r="841" spans="1:55" ht="14.25" customHeight="1">
      <c r="A841" s="4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62"/>
      <c r="O841" s="62"/>
      <c r="P841" s="62"/>
      <c r="Q841" s="62"/>
      <c r="R841" s="62"/>
      <c r="S841" s="62"/>
      <c r="T841" s="48"/>
      <c r="U841" s="28"/>
      <c r="V841" s="28"/>
      <c r="W841" s="28"/>
      <c r="Y841" s="79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97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</row>
    <row r="842" spans="1:55" ht="14.25" customHeight="1">
      <c r="A842" s="4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62"/>
      <c r="O842" s="62"/>
      <c r="P842" s="62"/>
      <c r="Q842" s="62"/>
      <c r="R842" s="62"/>
      <c r="S842" s="62"/>
      <c r="T842" s="48"/>
      <c r="U842" s="28"/>
      <c r="V842" s="28"/>
      <c r="W842" s="28"/>
      <c r="Y842" s="79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97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</row>
    <row r="843" spans="1:55" ht="14.25" customHeight="1">
      <c r="A843" s="4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62"/>
      <c r="O843" s="62"/>
      <c r="P843" s="62"/>
      <c r="Q843" s="62"/>
      <c r="R843" s="62"/>
      <c r="S843" s="62"/>
      <c r="T843" s="48"/>
      <c r="U843" s="28"/>
      <c r="V843" s="28"/>
      <c r="W843" s="28"/>
      <c r="Y843" s="79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97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</row>
    <row r="844" spans="1:55" ht="14.25" customHeight="1">
      <c r="A844" s="4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62"/>
      <c r="O844" s="62"/>
      <c r="P844" s="62"/>
      <c r="Q844" s="62"/>
      <c r="R844" s="62"/>
      <c r="S844" s="62"/>
      <c r="T844" s="48"/>
      <c r="U844" s="28"/>
      <c r="V844" s="28"/>
      <c r="W844" s="28"/>
      <c r="Y844" s="79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97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</row>
    <row r="845" spans="1:55" ht="14.25" customHeight="1">
      <c r="A845" s="4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62"/>
      <c r="O845" s="62"/>
      <c r="P845" s="62"/>
      <c r="Q845" s="62"/>
      <c r="R845" s="62"/>
      <c r="S845" s="62"/>
      <c r="T845" s="48"/>
      <c r="U845" s="28"/>
      <c r="V845" s="28"/>
      <c r="W845" s="28"/>
      <c r="Y845" s="79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97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</row>
    <row r="846" spans="1:55" ht="14.25" customHeight="1">
      <c r="A846" s="4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62"/>
      <c r="O846" s="62"/>
      <c r="P846" s="62"/>
      <c r="Q846" s="62"/>
      <c r="R846" s="62"/>
      <c r="S846" s="62"/>
      <c r="T846" s="48"/>
      <c r="U846" s="28"/>
      <c r="V846" s="28"/>
      <c r="W846" s="28"/>
      <c r="Y846" s="79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97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</row>
    <row r="847" spans="1:55" ht="14.25" customHeight="1">
      <c r="A847" s="4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62"/>
      <c r="O847" s="62"/>
      <c r="P847" s="62"/>
      <c r="Q847" s="62"/>
      <c r="R847" s="62"/>
      <c r="S847" s="62"/>
      <c r="T847" s="48"/>
      <c r="U847" s="28"/>
      <c r="V847" s="28"/>
      <c r="W847" s="28"/>
      <c r="Y847" s="79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97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</row>
    <row r="848" spans="1:55" ht="14.25" customHeight="1">
      <c r="A848" s="4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62"/>
      <c r="O848" s="62"/>
      <c r="P848" s="62"/>
      <c r="Q848" s="62"/>
      <c r="R848" s="62"/>
      <c r="S848" s="62"/>
      <c r="T848" s="48"/>
      <c r="U848" s="28"/>
      <c r="V848" s="28"/>
      <c r="W848" s="28"/>
      <c r="Y848" s="79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97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</row>
    <row r="849" spans="1:55" ht="14.25" customHeight="1">
      <c r="A849" s="4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62"/>
      <c r="O849" s="62"/>
      <c r="P849" s="62"/>
      <c r="Q849" s="62"/>
      <c r="R849" s="62"/>
      <c r="S849" s="62"/>
      <c r="T849" s="48"/>
      <c r="U849" s="28"/>
      <c r="V849" s="28"/>
      <c r="W849" s="28"/>
      <c r="Y849" s="79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97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</row>
    <row r="850" spans="1:55" ht="14.25" customHeight="1">
      <c r="A850" s="4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62"/>
      <c r="O850" s="62"/>
      <c r="P850" s="62"/>
      <c r="Q850" s="62"/>
      <c r="R850" s="62"/>
      <c r="S850" s="62"/>
      <c r="T850" s="48"/>
      <c r="U850" s="28"/>
      <c r="V850" s="28"/>
      <c r="W850" s="28"/>
      <c r="Y850" s="79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97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</row>
    <row r="851" spans="1:55" ht="14.25" customHeight="1">
      <c r="A851" s="4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62"/>
      <c r="O851" s="62"/>
      <c r="P851" s="62"/>
      <c r="Q851" s="62"/>
      <c r="R851" s="62"/>
      <c r="S851" s="62"/>
      <c r="T851" s="48"/>
      <c r="U851" s="28"/>
      <c r="V851" s="28"/>
      <c r="W851" s="28"/>
      <c r="Y851" s="79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97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</row>
    <row r="852" spans="1:55" ht="14.25" customHeight="1">
      <c r="A852" s="4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62"/>
      <c r="O852" s="62"/>
      <c r="P852" s="62"/>
      <c r="Q852" s="62"/>
      <c r="R852" s="62"/>
      <c r="S852" s="62"/>
      <c r="T852" s="48"/>
      <c r="U852" s="28"/>
      <c r="V852" s="28"/>
      <c r="W852" s="28"/>
      <c r="Y852" s="79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97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</row>
    <row r="853" spans="1:55" ht="14.25" customHeight="1">
      <c r="A853" s="4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62"/>
      <c r="O853" s="62"/>
      <c r="P853" s="62"/>
      <c r="Q853" s="62"/>
      <c r="R853" s="62"/>
      <c r="S853" s="62"/>
      <c r="T853" s="48"/>
      <c r="U853" s="28"/>
      <c r="V853" s="28"/>
      <c r="W853" s="28"/>
      <c r="Y853" s="79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97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</row>
    <row r="854" spans="1:55" ht="14.25" customHeight="1">
      <c r="A854" s="4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62"/>
      <c r="O854" s="62"/>
      <c r="P854" s="62"/>
      <c r="Q854" s="62"/>
      <c r="R854" s="62"/>
      <c r="S854" s="62"/>
      <c r="T854" s="48"/>
      <c r="U854" s="28"/>
      <c r="V854" s="28"/>
      <c r="W854" s="28"/>
      <c r="Y854" s="79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97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</row>
    <row r="855" spans="1:55" ht="14.25" customHeight="1">
      <c r="A855" s="4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62"/>
      <c r="O855" s="62"/>
      <c r="P855" s="62"/>
      <c r="Q855" s="62"/>
      <c r="R855" s="62"/>
      <c r="S855" s="62"/>
      <c r="T855" s="48"/>
      <c r="U855" s="28"/>
      <c r="V855" s="28"/>
      <c r="W855" s="28"/>
      <c r="Y855" s="79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97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</row>
    <row r="856" spans="1:55" ht="14.25" customHeight="1">
      <c r="A856" s="4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62"/>
      <c r="O856" s="62"/>
      <c r="P856" s="62"/>
      <c r="Q856" s="62"/>
      <c r="R856" s="62"/>
      <c r="S856" s="62"/>
      <c r="T856" s="48"/>
      <c r="U856" s="28"/>
      <c r="V856" s="28"/>
      <c r="W856" s="28"/>
      <c r="Y856" s="79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97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</row>
    <row r="857" spans="1:55" ht="14.25" customHeight="1">
      <c r="A857" s="4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62"/>
      <c r="O857" s="62"/>
      <c r="P857" s="62"/>
      <c r="Q857" s="62"/>
      <c r="R857" s="62"/>
      <c r="S857" s="62"/>
      <c r="T857" s="48"/>
      <c r="U857" s="28"/>
      <c r="V857" s="28"/>
      <c r="W857" s="28"/>
      <c r="Y857" s="79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97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</row>
    <row r="858" spans="1:55" ht="14.25" customHeight="1">
      <c r="A858" s="4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62"/>
      <c r="O858" s="62"/>
      <c r="P858" s="62"/>
      <c r="Q858" s="62"/>
      <c r="R858" s="62"/>
      <c r="S858" s="62"/>
      <c r="T858" s="48"/>
      <c r="U858" s="28"/>
      <c r="V858" s="28"/>
      <c r="W858" s="28"/>
      <c r="Y858" s="79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97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</row>
    <row r="859" spans="1:55" ht="14.25" customHeight="1">
      <c r="A859" s="4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62"/>
      <c r="O859" s="62"/>
      <c r="P859" s="62"/>
      <c r="Q859" s="62"/>
      <c r="R859" s="62"/>
      <c r="S859" s="62"/>
      <c r="T859" s="48"/>
      <c r="U859" s="28"/>
      <c r="V859" s="28"/>
      <c r="W859" s="28"/>
      <c r="Y859" s="79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97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</row>
    <row r="860" spans="1:55" ht="14.25" customHeight="1">
      <c r="A860" s="4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62"/>
      <c r="O860" s="62"/>
      <c r="P860" s="62"/>
      <c r="Q860" s="62"/>
      <c r="R860" s="62"/>
      <c r="S860" s="62"/>
      <c r="T860" s="48"/>
      <c r="U860" s="28"/>
      <c r="V860" s="28"/>
      <c r="W860" s="28"/>
      <c r="Y860" s="79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97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</row>
    <row r="861" spans="1:55" ht="14.25" customHeight="1">
      <c r="A861" s="4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62"/>
      <c r="O861" s="62"/>
      <c r="P861" s="62"/>
      <c r="Q861" s="62"/>
      <c r="R861" s="62"/>
      <c r="S861" s="62"/>
      <c r="T861" s="48"/>
      <c r="U861" s="28"/>
      <c r="V861" s="28"/>
      <c r="W861" s="28"/>
      <c r="Y861" s="79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97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</row>
    <row r="862" spans="1:55" ht="14.25" customHeight="1">
      <c r="A862" s="4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62"/>
      <c r="O862" s="62"/>
      <c r="P862" s="62"/>
      <c r="Q862" s="62"/>
      <c r="R862" s="62"/>
      <c r="S862" s="62"/>
      <c r="T862" s="48"/>
      <c r="U862" s="28"/>
      <c r="V862" s="28"/>
      <c r="W862" s="28"/>
      <c r="Y862" s="79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97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</row>
    <row r="863" spans="1:55" ht="14.25" customHeight="1">
      <c r="A863" s="4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62"/>
      <c r="O863" s="62"/>
      <c r="P863" s="62"/>
      <c r="Q863" s="62"/>
      <c r="R863" s="62"/>
      <c r="S863" s="62"/>
      <c r="T863" s="48"/>
      <c r="U863" s="28"/>
      <c r="V863" s="28"/>
      <c r="W863" s="28"/>
      <c r="Y863" s="79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97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</row>
    <row r="864" spans="1:55" ht="14.25" customHeight="1">
      <c r="A864" s="4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62"/>
      <c r="O864" s="62"/>
      <c r="P864" s="62"/>
      <c r="Q864" s="62"/>
      <c r="R864" s="62"/>
      <c r="S864" s="62"/>
      <c r="T864" s="48"/>
      <c r="U864" s="28"/>
      <c r="V864" s="28"/>
      <c r="W864" s="28"/>
      <c r="Y864" s="79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97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</row>
    <row r="865" spans="1:55" ht="14.25" customHeight="1">
      <c r="A865" s="4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62"/>
      <c r="O865" s="62"/>
      <c r="P865" s="62"/>
      <c r="Q865" s="62"/>
      <c r="R865" s="62"/>
      <c r="S865" s="62"/>
      <c r="T865" s="48"/>
      <c r="U865" s="28"/>
      <c r="V865" s="28"/>
      <c r="W865" s="28"/>
      <c r="Y865" s="79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97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</row>
    <row r="866" spans="1:55" ht="14.25" customHeight="1">
      <c r="A866" s="4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62"/>
      <c r="O866" s="62"/>
      <c r="P866" s="62"/>
      <c r="Q866" s="62"/>
      <c r="R866" s="62"/>
      <c r="S866" s="62"/>
      <c r="T866" s="48"/>
      <c r="U866" s="28"/>
      <c r="V866" s="28"/>
      <c r="W866" s="28"/>
      <c r="Y866" s="79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97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</row>
    <row r="867" spans="1:55" ht="14.25" customHeight="1">
      <c r="A867" s="4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62"/>
      <c r="O867" s="62"/>
      <c r="P867" s="62"/>
      <c r="Q867" s="62"/>
      <c r="R867" s="62"/>
      <c r="S867" s="62"/>
      <c r="T867" s="48"/>
      <c r="U867" s="28"/>
      <c r="V867" s="28"/>
      <c r="W867" s="28"/>
      <c r="Y867" s="79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97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</row>
    <row r="868" spans="1:55" ht="14.25" customHeight="1">
      <c r="A868" s="4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62"/>
      <c r="O868" s="62"/>
      <c r="P868" s="62"/>
      <c r="Q868" s="62"/>
      <c r="R868" s="62"/>
      <c r="S868" s="62"/>
      <c r="T868" s="48"/>
      <c r="U868" s="28"/>
      <c r="V868" s="28"/>
      <c r="W868" s="28"/>
      <c r="Y868" s="79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97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</row>
    <row r="869" spans="1:55" ht="14.25" customHeight="1">
      <c r="A869" s="4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62"/>
      <c r="O869" s="62"/>
      <c r="P869" s="62"/>
      <c r="Q869" s="62"/>
      <c r="R869" s="62"/>
      <c r="S869" s="62"/>
      <c r="T869" s="48"/>
      <c r="U869" s="28"/>
      <c r="V869" s="28"/>
      <c r="W869" s="28"/>
      <c r="Y869" s="79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97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</row>
    <row r="870" spans="1:55" ht="14.25" customHeight="1">
      <c r="A870" s="4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62"/>
      <c r="O870" s="62"/>
      <c r="P870" s="62"/>
      <c r="Q870" s="62"/>
      <c r="R870" s="62"/>
      <c r="S870" s="62"/>
      <c r="T870" s="48"/>
      <c r="U870" s="28"/>
      <c r="V870" s="28"/>
      <c r="W870" s="28"/>
      <c r="Y870" s="79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97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</row>
    <row r="871" spans="1:55" ht="14.25" customHeight="1">
      <c r="A871" s="4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62"/>
      <c r="O871" s="62"/>
      <c r="P871" s="62"/>
      <c r="Q871" s="62"/>
      <c r="R871" s="62"/>
      <c r="S871" s="62"/>
      <c r="T871" s="48"/>
      <c r="U871" s="28"/>
      <c r="V871" s="28"/>
      <c r="W871" s="28"/>
      <c r="Y871" s="79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97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</row>
    <row r="872" spans="1:55" ht="14.25" customHeight="1">
      <c r="A872" s="4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62"/>
      <c r="O872" s="62"/>
      <c r="P872" s="62"/>
      <c r="Q872" s="62"/>
      <c r="R872" s="62"/>
      <c r="S872" s="62"/>
      <c r="T872" s="48"/>
      <c r="U872" s="28"/>
      <c r="V872" s="28"/>
      <c r="W872" s="28"/>
      <c r="Y872" s="79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97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</row>
    <row r="873" spans="1:55" ht="14.25" customHeight="1">
      <c r="A873" s="4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62"/>
      <c r="O873" s="62"/>
      <c r="P873" s="62"/>
      <c r="Q873" s="62"/>
      <c r="R873" s="62"/>
      <c r="S873" s="62"/>
      <c r="T873" s="48"/>
      <c r="U873" s="28"/>
      <c r="V873" s="28"/>
      <c r="W873" s="28"/>
      <c r="Y873" s="79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97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</row>
    <row r="874" spans="1:55" ht="14.25" customHeight="1">
      <c r="A874" s="4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62"/>
      <c r="O874" s="62"/>
      <c r="P874" s="62"/>
      <c r="Q874" s="62"/>
      <c r="R874" s="62"/>
      <c r="S874" s="62"/>
      <c r="T874" s="48"/>
      <c r="U874" s="28"/>
      <c r="V874" s="28"/>
      <c r="W874" s="28"/>
      <c r="Y874" s="79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97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</row>
    <row r="875" spans="1:55" ht="14.25" customHeight="1">
      <c r="A875" s="4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62"/>
      <c r="O875" s="62"/>
      <c r="P875" s="62"/>
      <c r="Q875" s="62"/>
      <c r="R875" s="62"/>
      <c r="S875" s="62"/>
      <c r="T875" s="48"/>
      <c r="U875" s="28"/>
      <c r="V875" s="28"/>
      <c r="W875" s="28"/>
      <c r="Y875" s="79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97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</row>
    <row r="876" spans="1:55" ht="14.25" customHeight="1">
      <c r="A876" s="4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62"/>
      <c r="O876" s="62"/>
      <c r="P876" s="62"/>
      <c r="Q876" s="62"/>
      <c r="R876" s="62"/>
      <c r="S876" s="62"/>
      <c r="T876" s="48"/>
      <c r="U876" s="28"/>
      <c r="V876" s="28"/>
      <c r="W876" s="28"/>
      <c r="Y876" s="79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97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</row>
    <row r="877" spans="1:55" ht="14.25" customHeight="1">
      <c r="A877" s="4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62"/>
      <c r="O877" s="62"/>
      <c r="P877" s="62"/>
      <c r="Q877" s="62"/>
      <c r="R877" s="62"/>
      <c r="S877" s="62"/>
      <c r="T877" s="48"/>
      <c r="U877" s="28"/>
      <c r="V877" s="28"/>
      <c r="W877" s="28"/>
      <c r="Y877" s="79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97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</row>
    <row r="878" spans="1:55" ht="14.25" customHeight="1">
      <c r="A878" s="4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62"/>
      <c r="O878" s="62"/>
      <c r="P878" s="62"/>
      <c r="Q878" s="62"/>
      <c r="R878" s="62"/>
      <c r="S878" s="62"/>
      <c r="T878" s="48"/>
      <c r="U878" s="28"/>
      <c r="V878" s="28"/>
      <c r="W878" s="28"/>
      <c r="Y878" s="79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97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</row>
    <row r="879" spans="1:55" ht="14.25" customHeight="1">
      <c r="A879" s="4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62"/>
      <c r="O879" s="62"/>
      <c r="P879" s="62"/>
      <c r="Q879" s="62"/>
      <c r="R879" s="62"/>
      <c r="S879" s="62"/>
      <c r="T879" s="48"/>
      <c r="U879" s="28"/>
      <c r="V879" s="28"/>
      <c r="W879" s="28"/>
      <c r="Y879" s="79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97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</row>
    <row r="880" spans="1:55" ht="14.25" customHeight="1">
      <c r="A880" s="4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62"/>
      <c r="O880" s="62"/>
      <c r="P880" s="62"/>
      <c r="Q880" s="62"/>
      <c r="R880" s="62"/>
      <c r="S880" s="62"/>
      <c r="T880" s="48"/>
      <c r="U880" s="28"/>
      <c r="V880" s="28"/>
      <c r="W880" s="28"/>
      <c r="Y880" s="79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97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</row>
    <row r="881" spans="1:55" ht="14.25" customHeight="1">
      <c r="A881" s="4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62"/>
      <c r="O881" s="62"/>
      <c r="P881" s="62"/>
      <c r="Q881" s="62"/>
      <c r="R881" s="62"/>
      <c r="S881" s="62"/>
      <c r="T881" s="48"/>
      <c r="U881" s="28"/>
      <c r="V881" s="28"/>
      <c r="W881" s="28"/>
      <c r="Y881" s="79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97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</row>
    <row r="882" spans="1:55" ht="14.25" customHeight="1">
      <c r="A882" s="4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62"/>
      <c r="O882" s="62"/>
      <c r="P882" s="62"/>
      <c r="Q882" s="62"/>
      <c r="R882" s="62"/>
      <c r="S882" s="62"/>
      <c r="T882" s="48"/>
      <c r="U882" s="28"/>
      <c r="V882" s="28"/>
      <c r="W882" s="28"/>
      <c r="Y882" s="79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97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</row>
    <row r="883" spans="1:55" ht="14.25" customHeight="1">
      <c r="A883" s="4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62"/>
      <c r="O883" s="62"/>
      <c r="P883" s="62"/>
      <c r="Q883" s="62"/>
      <c r="R883" s="62"/>
      <c r="S883" s="62"/>
      <c r="T883" s="48"/>
      <c r="U883" s="28"/>
      <c r="V883" s="28"/>
      <c r="W883" s="28"/>
      <c r="Y883" s="79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97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</row>
    <row r="884" spans="1:55" ht="14.25" customHeight="1">
      <c r="A884" s="4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62"/>
      <c r="O884" s="62"/>
      <c r="P884" s="62"/>
      <c r="Q884" s="62"/>
      <c r="R884" s="62"/>
      <c r="S884" s="62"/>
      <c r="T884" s="48"/>
      <c r="U884" s="28"/>
      <c r="V884" s="28"/>
      <c r="W884" s="28"/>
      <c r="Y884" s="79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97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</row>
    <row r="885" spans="1:55" ht="14.25" customHeight="1">
      <c r="A885" s="4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62"/>
      <c r="O885" s="62"/>
      <c r="P885" s="62"/>
      <c r="Q885" s="62"/>
      <c r="R885" s="62"/>
      <c r="S885" s="62"/>
      <c r="T885" s="48"/>
      <c r="U885" s="28"/>
      <c r="V885" s="28"/>
      <c r="W885" s="28"/>
      <c r="Y885" s="79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97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</row>
    <row r="886" spans="1:55" ht="14.25" customHeight="1">
      <c r="A886" s="4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62"/>
      <c r="O886" s="62"/>
      <c r="P886" s="62"/>
      <c r="Q886" s="62"/>
      <c r="R886" s="62"/>
      <c r="S886" s="62"/>
      <c r="T886" s="48"/>
      <c r="U886" s="28"/>
      <c r="V886" s="28"/>
      <c r="W886" s="28"/>
      <c r="Y886" s="79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97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</row>
    <row r="887" spans="1:55" ht="14.25" customHeight="1">
      <c r="A887" s="4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62"/>
      <c r="O887" s="62"/>
      <c r="P887" s="62"/>
      <c r="Q887" s="62"/>
      <c r="R887" s="62"/>
      <c r="S887" s="62"/>
      <c r="T887" s="48"/>
      <c r="U887" s="28"/>
      <c r="V887" s="28"/>
      <c r="W887" s="28"/>
      <c r="Y887" s="79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97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</row>
    <row r="888" spans="1:55" ht="14.25" customHeight="1">
      <c r="A888" s="4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62"/>
      <c r="O888" s="62"/>
      <c r="P888" s="62"/>
      <c r="Q888" s="62"/>
      <c r="R888" s="62"/>
      <c r="S888" s="62"/>
      <c r="T888" s="48"/>
      <c r="U888" s="28"/>
      <c r="V888" s="28"/>
      <c r="W888" s="28"/>
      <c r="Y888" s="79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97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</row>
    <row r="889" spans="1:55" ht="14.25" customHeight="1">
      <c r="A889" s="4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62"/>
      <c r="O889" s="62"/>
      <c r="P889" s="62"/>
      <c r="Q889" s="62"/>
      <c r="R889" s="62"/>
      <c r="S889" s="62"/>
      <c r="T889" s="48"/>
      <c r="U889" s="28"/>
      <c r="V889" s="28"/>
      <c r="W889" s="28"/>
      <c r="Y889" s="79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97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</row>
    <row r="890" spans="1:55" ht="14.25" customHeight="1">
      <c r="A890" s="4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62"/>
      <c r="O890" s="62"/>
      <c r="P890" s="62"/>
      <c r="Q890" s="62"/>
      <c r="R890" s="62"/>
      <c r="S890" s="62"/>
      <c r="T890" s="48"/>
      <c r="U890" s="28"/>
      <c r="V890" s="28"/>
      <c r="W890" s="28"/>
      <c r="Y890" s="79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97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</row>
    <row r="891" spans="1:55" ht="14.25" customHeight="1">
      <c r="A891" s="4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62"/>
      <c r="O891" s="62"/>
      <c r="P891" s="62"/>
      <c r="Q891" s="62"/>
      <c r="R891" s="62"/>
      <c r="S891" s="62"/>
      <c r="T891" s="48"/>
      <c r="U891" s="28"/>
      <c r="V891" s="28"/>
      <c r="W891" s="28"/>
      <c r="Y891" s="79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97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</row>
    <row r="892" spans="1:55" ht="14.25" customHeight="1">
      <c r="A892" s="4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62"/>
      <c r="O892" s="62"/>
      <c r="P892" s="62"/>
      <c r="Q892" s="62"/>
      <c r="R892" s="62"/>
      <c r="S892" s="62"/>
      <c r="T892" s="48"/>
      <c r="U892" s="28"/>
      <c r="V892" s="28"/>
      <c r="W892" s="28"/>
      <c r="Y892" s="79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97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</row>
    <row r="893" spans="1:55" ht="14.25" customHeight="1">
      <c r="A893" s="4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62"/>
      <c r="O893" s="62"/>
      <c r="P893" s="62"/>
      <c r="Q893" s="62"/>
      <c r="R893" s="62"/>
      <c r="S893" s="62"/>
      <c r="T893" s="48"/>
      <c r="U893" s="28"/>
      <c r="V893" s="28"/>
      <c r="W893" s="28"/>
      <c r="Y893" s="79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97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</row>
    <row r="894" spans="1:55" ht="14.25" customHeight="1">
      <c r="A894" s="4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62"/>
      <c r="O894" s="62"/>
      <c r="P894" s="62"/>
      <c r="Q894" s="62"/>
      <c r="R894" s="62"/>
      <c r="S894" s="62"/>
      <c r="T894" s="48"/>
      <c r="U894" s="28"/>
      <c r="V894" s="28"/>
      <c r="W894" s="28"/>
      <c r="Y894" s="79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97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</row>
    <row r="895" spans="1:55" ht="14.25" customHeight="1">
      <c r="A895" s="4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62"/>
      <c r="O895" s="62"/>
      <c r="P895" s="62"/>
      <c r="Q895" s="62"/>
      <c r="R895" s="62"/>
      <c r="S895" s="62"/>
      <c r="T895" s="48"/>
      <c r="U895" s="28"/>
      <c r="V895" s="28"/>
      <c r="W895" s="28"/>
      <c r="Y895" s="79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97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</row>
    <row r="896" spans="1:55" ht="14.25" customHeight="1">
      <c r="A896" s="4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62"/>
      <c r="O896" s="62"/>
      <c r="P896" s="62"/>
      <c r="Q896" s="62"/>
      <c r="R896" s="62"/>
      <c r="S896" s="62"/>
      <c r="T896" s="48"/>
      <c r="U896" s="28"/>
      <c r="V896" s="28"/>
      <c r="W896" s="28"/>
      <c r="Y896" s="79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97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</row>
    <row r="897" spans="1:55" ht="14.25" customHeight="1">
      <c r="A897" s="4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62"/>
      <c r="O897" s="62"/>
      <c r="P897" s="62"/>
      <c r="Q897" s="62"/>
      <c r="R897" s="62"/>
      <c r="S897" s="62"/>
      <c r="T897" s="48"/>
      <c r="U897" s="28"/>
      <c r="V897" s="28"/>
      <c r="W897" s="28"/>
      <c r="Y897" s="79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97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</row>
    <row r="898" spans="1:55" ht="14.25" customHeight="1">
      <c r="A898" s="4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62"/>
      <c r="O898" s="62"/>
      <c r="P898" s="62"/>
      <c r="Q898" s="62"/>
      <c r="R898" s="62"/>
      <c r="S898" s="62"/>
      <c r="T898" s="48"/>
      <c r="U898" s="28"/>
      <c r="V898" s="28"/>
      <c r="W898" s="28"/>
      <c r="Y898" s="79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97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</row>
    <row r="899" spans="1:55" ht="14.25" customHeight="1">
      <c r="A899" s="4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62"/>
      <c r="O899" s="62"/>
      <c r="P899" s="62"/>
      <c r="Q899" s="62"/>
      <c r="R899" s="62"/>
      <c r="S899" s="62"/>
      <c r="T899" s="48"/>
      <c r="U899" s="28"/>
      <c r="V899" s="28"/>
      <c r="W899" s="28"/>
      <c r="Y899" s="79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97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</row>
    <row r="900" spans="1:55" ht="14.25" customHeight="1">
      <c r="A900" s="4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62"/>
      <c r="O900" s="62"/>
      <c r="P900" s="62"/>
      <c r="Q900" s="62"/>
      <c r="R900" s="62"/>
      <c r="S900" s="62"/>
      <c r="T900" s="48"/>
      <c r="U900" s="28"/>
      <c r="V900" s="28"/>
      <c r="W900" s="28"/>
      <c r="Y900" s="79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97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</row>
    <row r="901" spans="1:55" ht="14.25" customHeight="1">
      <c r="A901" s="4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62"/>
      <c r="O901" s="62"/>
      <c r="P901" s="62"/>
      <c r="Q901" s="62"/>
      <c r="R901" s="62"/>
      <c r="S901" s="62"/>
      <c r="T901" s="48"/>
      <c r="U901" s="28"/>
      <c r="V901" s="28"/>
      <c r="W901" s="28"/>
      <c r="Y901" s="79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97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</row>
    <row r="902" spans="1:55" ht="14.25" customHeight="1">
      <c r="A902" s="4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62"/>
      <c r="O902" s="62"/>
      <c r="P902" s="62"/>
      <c r="Q902" s="62"/>
      <c r="R902" s="62"/>
      <c r="S902" s="62"/>
      <c r="T902" s="48"/>
      <c r="U902" s="28"/>
      <c r="V902" s="28"/>
      <c r="W902" s="28"/>
      <c r="Y902" s="79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97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</row>
    <row r="903" spans="1:55" ht="14.25" customHeight="1">
      <c r="A903" s="4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62"/>
      <c r="O903" s="62"/>
      <c r="P903" s="62"/>
      <c r="Q903" s="62"/>
      <c r="R903" s="62"/>
      <c r="S903" s="62"/>
      <c r="T903" s="48"/>
      <c r="U903" s="28"/>
      <c r="V903" s="28"/>
      <c r="W903" s="28"/>
      <c r="Y903" s="79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97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</row>
    <row r="904" spans="1:55" ht="14.25" customHeight="1">
      <c r="A904" s="4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62"/>
      <c r="O904" s="62"/>
      <c r="P904" s="62"/>
      <c r="Q904" s="62"/>
      <c r="R904" s="62"/>
      <c r="S904" s="62"/>
      <c r="T904" s="48"/>
      <c r="U904" s="28"/>
      <c r="V904" s="28"/>
      <c r="W904" s="28"/>
      <c r="Y904" s="79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97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</row>
    <row r="905" spans="1:55" ht="14.25" customHeight="1">
      <c r="A905" s="4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62"/>
      <c r="O905" s="62"/>
      <c r="P905" s="62"/>
      <c r="Q905" s="62"/>
      <c r="R905" s="62"/>
      <c r="S905" s="62"/>
      <c r="T905" s="48"/>
      <c r="U905" s="28"/>
      <c r="V905" s="28"/>
      <c r="W905" s="28"/>
      <c r="Y905" s="79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97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</row>
    <row r="906" spans="1:55" ht="14.25" customHeight="1">
      <c r="A906" s="4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62"/>
      <c r="O906" s="62"/>
      <c r="P906" s="62"/>
      <c r="Q906" s="62"/>
      <c r="R906" s="62"/>
      <c r="S906" s="62"/>
      <c r="T906" s="48"/>
      <c r="U906" s="28"/>
      <c r="V906" s="28"/>
      <c r="W906" s="28"/>
      <c r="Y906" s="79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97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</row>
    <row r="907" spans="1:55" ht="14.25" customHeight="1">
      <c r="A907" s="4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62"/>
      <c r="O907" s="62"/>
      <c r="P907" s="62"/>
      <c r="Q907" s="62"/>
      <c r="R907" s="62"/>
      <c r="S907" s="62"/>
      <c r="T907" s="48"/>
      <c r="U907" s="28"/>
      <c r="V907" s="28"/>
      <c r="W907" s="28"/>
      <c r="Y907" s="79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97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</row>
    <row r="908" spans="1:55" ht="14.25" customHeight="1">
      <c r="A908" s="4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62"/>
      <c r="O908" s="62"/>
      <c r="P908" s="62"/>
      <c r="Q908" s="62"/>
      <c r="R908" s="62"/>
      <c r="S908" s="62"/>
      <c r="T908" s="48"/>
      <c r="U908" s="28"/>
      <c r="V908" s="28"/>
      <c r="W908" s="28"/>
      <c r="Y908" s="79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97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</row>
    <row r="909" spans="1:55" ht="14.25" customHeight="1">
      <c r="A909" s="4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62"/>
      <c r="O909" s="62"/>
      <c r="P909" s="62"/>
      <c r="Q909" s="62"/>
      <c r="R909" s="62"/>
      <c r="S909" s="62"/>
      <c r="T909" s="48"/>
      <c r="U909" s="28"/>
      <c r="V909" s="28"/>
      <c r="W909" s="28"/>
      <c r="Y909" s="79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97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</row>
    <row r="910" spans="1:55" ht="14.25" customHeight="1">
      <c r="A910" s="4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62"/>
      <c r="O910" s="62"/>
      <c r="P910" s="62"/>
      <c r="Q910" s="62"/>
      <c r="R910" s="62"/>
      <c r="S910" s="62"/>
      <c r="T910" s="48"/>
      <c r="U910" s="28"/>
      <c r="V910" s="28"/>
      <c r="W910" s="28"/>
      <c r="Y910" s="79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97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</row>
    <row r="911" spans="1:55" ht="14.25" customHeight="1">
      <c r="A911" s="4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62"/>
      <c r="O911" s="62"/>
      <c r="P911" s="62"/>
      <c r="Q911" s="62"/>
      <c r="R911" s="62"/>
      <c r="S911" s="62"/>
      <c r="T911" s="48"/>
      <c r="U911" s="28"/>
      <c r="V911" s="28"/>
      <c r="W911" s="28"/>
      <c r="Y911" s="79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97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</row>
    <row r="912" spans="1:55" ht="14.25" customHeight="1">
      <c r="A912" s="4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62"/>
      <c r="O912" s="62"/>
      <c r="P912" s="62"/>
      <c r="Q912" s="62"/>
      <c r="R912" s="62"/>
      <c r="S912" s="62"/>
      <c r="T912" s="48"/>
      <c r="U912" s="28"/>
      <c r="V912" s="28"/>
      <c r="W912" s="28"/>
      <c r="Y912" s="79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97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</row>
    <row r="913" spans="1:55" ht="14.25" customHeight="1">
      <c r="A913" s="4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62"/>
      <c r="O913" s="62"/>
      <c r="P913" s="62"/>
      <c r="Q913" s="62"/>
      <c r="R913" s="62"/>
      <c r="S913" s="62"/>
      <c r="T913" s="48"/>
      <c r="U913" s="28"/>
      <c r="V913" s="28"/>
      <c r="W913" s="28"/>
      <c r="Y913" s="79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97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</row>
    <row r="914" spans="1:55" ht="14.25" customHeight="1">
      <c r="A914" s="4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62"/>
      <c r="O914" s="62"/>
      <c r="P914" s="62"/>
      <c r="Q914" s="62"/>
      <c r="R914" s="62"/>
      <c r="S914" s="62"/>
      <c r="T914" s="48"/>
      <c r="U914" s="28"/>
      <c r="V914" s="28"/>
      <c r="W914" s="28"/>
      <c r="Y914" s="79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97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</row>
    <row r="915" spans="1:55" ht="14.25" customHeight="1">
      <c r="A915" s="4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62"/>
      <c r="O915" s="62"/>
      <c r="P915" s="62"/>
      <c r="Q915" s="62"/>
      <c r="R915" s="62"/>
      <c r="S915" s="62"/>
      <c r="T915" s="48"/>
      <c r="U915" s="28"/>
      <c r="V915" s="28"/>
      <c r="W915" s="28"/>
      <c r="Y915" s="79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97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</row>
    <row r="916" spans="1:55" ht="14.25" customHeight="1">
      <c r="A916" s="4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62"/>
      <c r="O916" s="62"/>
      <c r="P916" s="62"/>
      <c r="Q916" s="62"/>
      <c r="R916" s="62"/>
      <c r="S916" s="62"/>
      <c r="T916" s="48"/>
      <c r="U916" s="28"/>
      <c r="V916" s="28"/>
      <c r="W916" s="28"/>
      <c r="Y916" s="79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97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</row>
    <row r="917" spans="1:55" ht="14.25" customHeight="1">
      <c r="A917" s="4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62"/>
      <c r="O917" s="62"/>
      <c r="P917" s="62"/>
      <c r="Q917" s="62"/>
      <c r="R917" s="62"/>
      <c r="S917" s="62"/>
      <c r="T917" s="48"/>
      <c r="U917" s="28"/>
      <c r="V917" s="28"/>
      <c r="W917" s="28"/>
      <c r="Y917" s="79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97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</row>
    <row r="918" spans="1:55" ht="14.25" customHeight="1">
      <c r="A918" s="4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62"/>
      <c r="O918" s="62"/>
      <c r="P918" s="62"/>
      <c r="Q918" s="62"/>
      <c r="R918" s="62"/>
      <c r="S918" s="62"/>
      <c r="T918" s="48"/>
      <c r="U918" s="28"/>
      <c r="V918" s="28"/>
      <c r="W918" s="28"/>
      <c r="Y918" s="79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97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</row>
    <row r="919" spans="1:55" ht="14.25" customHeight="1">
      <c r="A919" s="4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62"/>
      <c r="O919" s="62"/>
      <c r="P919" s="62"/>
      <c r="Q919" s="62"/>
      <c r="R919" s="62"/>
      <c r="S919" s="62"/>
      <c r="T919" s="48"/>
      <c r="U919" s="28"/>
      <c r="V919" s="28"/>
      <c r="W919" s="28"/>
      <c r="Y919" s="79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97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</row>
    <row r="920" spans="1:55" ht="14.25" customHeight="1">
      <c r="A920" s="4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62"/>
      <c r="O920" s="62"/>
      <c r="P920" s="62"/>
      <c r="Q920" s="62"/>
      <c r="R920" s="62"/>
      <c r="S920" s="62"/>
      <c r="T920" s="48"/>
      <c r="U920" s="28"/>
      <c r="V920" s="28"/>
      <c r="W920" s="28"/>
      <c r="Y920" s="79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97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</row>
    <row r="921" spans="1:55" ht="14.25" customHeight="1">
      <c r="A921" s="4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62"/>
      <c r="O921" s="62"/>
      <c r="P921" s="62"/>
      <c r="Q921" s="62"/>
      <c r="R921" s="62"/>
      <c r="S921" s="62"/>
      <c r="T921" s="48"/>
      <c r="U921" s="28"/>
      <c r="V921" s="28"/>
      <c r="W921" s="28"/>
      <c r="Y921" s="79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97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</row>
    <row r="922" spans="1:55" ht="14.25" customHeight="1">
      <c r="A922" s="4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62"/>
      <c r="O922" s="62"/>
      <c r="P922" s="62"/>
      <c r="Q922" s="62"/>
      <c r="R922" s="62"/>
      <c r="S922" s="62"/>
      <c r="T922" s="48"/>
      <c r="U922" s="28"/>
      <c r="V922" s="28"/>
      <c r="W922" s="28"/>
      <c r="Y922" s="79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97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</row>
    <row r="923" spans="1:55" ht="14.25" customHeight="1">
      <c r="A923" s="4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62"/>
      <c r="O923" s="62"/>
      <c r="P923" s="62"/>
      <c r="Q923" s="62"/>
      <c r="R923" s="62"/>
      <c r="S923" s="62"/>
      <c r="T923" s="48"/>
      <c r="U923" s="28"/>
      <c r="V923" s="28"/>
      <c r="W923" s="28"/>
      <c r="Y923" s="79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97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</row>
    <row r="924" spans="1:55" ht="14.25" customHeight="1">
      <c r="A924" s="4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62"/>
      <c r="O924" s="62"/>
      <c r="P924" s="62"/>
      <c r="Q924" s="62"/>
      <c r="R924" s="62"/>
      <c r="S924" s="62"/>
      <c r="T924" s="48"/>
      <c r="U924" s="28"/>
      <c r="V924" s="28"/>
      <c r="W924" s="28"/>
      <c r="Y924" s="79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97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</row>
    <row r="925" spans="1:55" ht="14.25" customHeight="1">
      <c r="A925" s="4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62"/>
      <c r="O925" s="62"/>
      <c r="P925" s="62"/>
      <c r="Q925" s="62"/>
      <c r="R925" s="62"/>
      <c r="S925" s="62"/>
      <c r="T925" s="48"/>
      <c r="U925" s="28"/>
      <c r="V925" s="28"/>
      <c r="W925" s="28"/>
      <c r="Y925" s="79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97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</row>
    <row r="926" spans="1:55" ht="14.25" customHeight="1">
      <c r="A926" s="4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62"/>
      <c r="O926" s="62"/>
      <c r="P926" s="62"/>
      <c r="Q926" s="62"/>
      <c r="R926" s="62"/>
      <c r="S926" s="62"/>
      <c r="T926" s="48"/>
      <c r="U926" s="28"/>
      <c r="V926" s="28"/>
      <c r="W926" s="28"/>
      <c r="Y926" s="79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97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</row>
    <row r="927" spans="1:55" ht="14.25" customHeight="1">
      <c r="A927" s="4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62"/>
      <c r="O927" s="62"/>
      <c r="P927" s="62"/>
      <c r="Q927" s="62"/>
      <c r="R927" s="62"/>
      <c r="S927" s="62"/>
      <c r="T927" s="48"/>
      <c r="U927" s="28"/>
      <c r="V927" s="28"/>
      <c r="W927" s="28"/>
      <c r="Y927" s="79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97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</row>
    <row r="928" spans="1:55" ht="14.25" customHeight="1">
      <c r="A928" s="4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62"/>
      <c r="O928" s="62"/>
      <c r="P928" s="62"/>
      <c r="Q928" s="62"/>
      <c r="R928" s="62"/>
      <c r="S928" s="62"/>
      <c r="T928" s="48"/>
      <c r="U928" s="28"/>
      <c r="V928" s="28"/>
      <c r="W928" s="28"/>
      <c r="Y928" s="79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97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</row>
    <row r="929" spans="1:55" ht="14.25" customHeight="1">
      <c r="A929" s="4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62"/>
      <c r="O929" s="62"/>
      <c r="P929" s="62"/>
      <c r="Q929" s="62"/>
      <c r="R929" s="62"/>
      <c r="S929" s="62"/>
      <c r="T929" s="48"/>
      <c r="U929" s="28"/>
      <c r="V929" s="28"/>
      <c r="W929" s="28"/>
      <c r="Y929" s="79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97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</row>
    <row r="930" spans="1:55" ht="14.25" customHeight="1">
      <c r="A930" s="4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62"/>
      <c r="O930" s="62"/>
      <c r="P930" s="62"/>
      <c r="Q930" s="62"/>
      <c r="R930" s="62"/>
      <c r="S930" s="62"/>
      <c r="T930" s="48"/>
      <c r="U930" s="28"/>
      <c r="V930" s="28"/>
      <c r="W930" s="28"/>
      <c r="Y930" s="79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97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</row>
    <row r="931" spans="1:55" ht="14.25" customHeight="1">
      <c r="A931" s="4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62"/>
      <c r="O931" s="62"/>
      <c r="P931" s="62"/>
      <c r="Q931" s="62"/>
      <c r="R931" s="62"/>
      <c r="S931" s="62"/>
      <c r="T931" s="48"/>
      <c r="U931" s="28"/>
      <c r="V931" s="28"/>
      <c r="W931" s="28"/>
      <c r="Y931" s="79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97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</row>
    <row r="932" spans="1:55" ht="14.25" customHeight="1">
      <c r="A932" s="4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62"/>
      <c r="O932" s="62"/>
      <c r="P932" s="62"/>
      <c r="Q932" s="62"/>
      <c r="R932" s="62"/>
      <c r="S932" s="62"/>
      <c r="T932" s="48"/>
      <c r="U932" s="28"/>
      <c r="V932" s="28"/>
      <c r="W932" s="28"/>
      <c r="Y932" s="79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97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</row>
    <row r="933" spans="1:55" ht="14.25" customHeight="1">
      <c r="A933" s="4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62"/>
      <c r="O933" s="62"/>
      <c r="P933" s="62"/>
      <c r="Q933" s="62"/>
      <c r="R933" s="62"/>
      <c r="S933" s="62"/>
      <c r="T933" s="48"/>
      <c r="U933" s="28"/>
      <c r="V933" s="28"/>
      <c r="W933" s="28"/>
      <c r="Y933" s="79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97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</row>
    <row r="934" spans="1:55" ht="14.25" customHeight="1">
      <c r="A934" s="4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62"/>
      <c r="O934" s="62"/>
      <c r="P934" s="62"/>
      <c r="Q934" s="62"/>
      <c r="R934" s="62"/>
      <c r="S934" s="62"/>
      <c r="T934" s="48"/>
      <c r="U934" s="28"/>
      <c r="V934" s="28"/>
      <c r="W934" s="28"/>
      <c r="Y934" s="79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97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</row>
    <row r="935" spans="1:55" ht="14.25" customHeight="1">
      <c r="A935" s="4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62"/>
      <c r="O935" s="62"/>
      <c r="P935" s="62"/>
      <c r="Q935" s="62"/>
      <c r="R935" s="62"/>
      <c r="S935" s="62"/>
      <c r="T935" s="48"/>
      <c r="U935" s="28"/>
      <c r="V935" s="28"/>
      <c r="W935" s="28"/>
      <c r="Y935" s="79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97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</row>
    <row r="936" spans="1:55" ht="14.25" customHeight="1">
      <c r="A936" s="4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62"/>
      <c r="O936" s="62"/>
      <c r="P936" s="62"/>
      <c r="Q936" s="62"/>
      <c r="R936" s="62"/>
      <c r="S936" s="62"/>
      <c r="T936" s="48"/>
      <c r="U936" s="28"/>
      <c r="V936" s="28"/>
      <c r="W936" s="28"/>
      <c r="Y936" s="79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97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</row>
    <row r="937" spans="1:55" ht="14.25" customHeight="1">
      <c r="A937" s="4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62"/>
      <c r="O937" s="62"/>
      <c r="P937" s="62"/>
      <c r="Q937" s="62"/>
      <c r="R937" s="62"/>
      <c r="S937" s="62"/>
      <c r="T937" s="48"/>
      <c r="U937" s="28"/>
      <c r="V937" s="28"/>
      <c r="W937" s="28"/>
      <c r="Y937" s="79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97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</row>
    <row r="938" spans="1:55" ht="14.25" customHeight="1">
      <c r="A938" s="4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62"/>
      <c r="O938" s="62"/>
      <c r="P938" s="62"/>
      <c r="Q938" s="62"/>
      <c r="R938" s="62"/>
      <c r="S938" s="62"/>
      <c r="T938" s="48"/>
      <c r="U938" s="28"/>
      <c r="V938" s="28"/>
      <c r="W938" s="28"/>
      <c r="Y938" s="79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97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</row>
    <row r="939" spans="1:55" ht="14.25" customHeight="1">
      <c r="A939" s="4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62"/>
      <c r="O939" s="62"/>
      <c r="P939" s="62"/>
      <c r="Q939" s="62"/>
      <c r="R939" s="62"/>
      <c r="S939" s="62"/>
      <c r="T939" s="48"/>
      <c r="U939" s="28"/>
      <c r="V939" s="28"/>
      <c r="W939" s="28"/>
      <c r="Y939" s="79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97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</row>
    <row r="940" spans="1:55" ht="14.25" customHeight="1">
      <c r="A940" s="4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62"/>
      <c r="O940" s="62"/>
      <c r="P940" s="62"/>
      <c r="Q940" s="62"/>
      <c r="R940" s="62"/>
      <c r="S940" s="62"/>
      <c r="T940" s="48"/>
      <c r="U940" s="28"/>
      <c r="V940" s="28"/>
      <c r="W940" s="28"/>
      <c r="Y940" s="79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97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</row>
    <row r="941" spans="1:55" ht="14.25" customHeight="1">
      <c r="A941" s="4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62"/>
      <c r="O941" s="62"/>
      <c r="P941" s="62"/>
      <c r="Q941" s="62"/>
      <c r="R941" s="62"/>
      <c r="S941" s="62"/>
      <c r="T941" s="48"/>
      <c r="U941" s="28"/>
      <c r="V941" s="28"/>
      <c r="W941" s="28"/>
      <c r="Y941" s="79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97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</row>
    <row r="942" spans="1:55" ht="14.25" customHeight="1">
      <c r="A942" s="4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62"/>
      <c r="O942" s="62"/>
      <c r="P942" s="62"/>
      <c r="Q942" s="62"/>
      <c r="R942" s="62"/>
      <c r="S942" s="62"/>
      <c r="T942" s="48"/>
      <c r="U942" s="28"/>
      <c r="V942" s="28"/>
      <c r="W942" s="28"/>
      <c r="Y942" s="79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97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</row>
    <row r="943" spans="1:55" ht="14.25" customHeight="1">
      <c r="A943" s="4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62"/>
      <c r="O943" s="62"/>
      <c r="P943" s="62"/>
      <c r="Q943" s="62"/>
      <c r="R943" s="62"/>
      <c r="S943" s="62"/>
      <c r="T943" s="48"/>
      <c r="U943" s="28"/>
      <c r="V943" s="28"/>
      <c r="W943" s="28"/>
      <c r="Y943" s="79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97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</row>
    <row r="944" spans="1:55" ht="14.25" customHeight="1">
      <c r="A944" s="4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62"/>
      <c r="O944" s="62"/>
      <c r="P944" s="62"/>
      <c r="Q944" s="62"/>
      <c r="R944" s="62"/>
      <c r="S944" s="62"/>
      <c r="T944" s="48"/>
      <c r="U944" s="28"/>
      <c r="V944" s="28"/>
      <c r="W944" s="28"/>
      <c r="Y944" s="79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97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</row>
    <row r="945" spans="1:55" ht="14.25" customHeight="1">
      <c r="A945" s="4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62"/>
      <c r="O945" s="62"/>
      <c r="P945" s="62"/>
      <c r="Q945" s="62"/>
      <c r="R945" s="62"/>
      <c r="S945" s="62"/>
      <c r="T945" s="48"/>
      <c r="U945" s="28"/>
      <c r="V945" s="28"/>
      <c r="W945" s="28"/>
      <c r="Y945" s="79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97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</row>
    <row r="946" spans="1:55" ht="14.25" customHeight="1">
      <c r="A946" s="4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62"/>
      <c r="O946" s="62"/>
      <c r="P946" s="62"/>
      <c r="Q946" s="62"/>
      <c r="R946" s="62"/>
      <c r="S946" s="62"/>
      <c r="T946" s="48"/>
      <c r="U946" s="28"/>
      <c r="V946" s="28"/>
      <c r="W946" s="28"/>
      <c r="Y946" s="79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97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</row>
    <row r="947" spans="1:55" ht="14.25" customHeight="1">
      <c r="A947" s="4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62"/>
      <c r="O947" s="62"/>
      <c r="P947" s="62"/>
      <c r="Q947" s="62"/>
      <c r="R947" s="62"/>
      <c r="S947" s="62"/>
      <c r="T947" s="48"/>
      <c r="U947" s="28"/>
      <c r="V947" s="28"/>
      <c r="W947" s="28"/>
      <c r="Y947" s="79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97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</row>
    <row r="948" spans="1:55" ht="14.25" customHeight="1">
      <c r="A948" s="4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62"/>
      <c r="O948" s="62"/>
      <c r="P948" s="62"/>
      <c r="Q948" s="62"/>
      <c r="R948" s="62"/>
      <c r="S948" s="62"/>
      <c r="T948" s="48"/>
      <c r="U948" s="28"/>
      <c r="V948" s="28"/>
      <c r="W948" s="28"/>
      <c r="Y948" s="79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97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</row>
    <row r="949" spans="1:55" ht="14.25" customHeight="1">
      <c r="A949" s="4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62"/>
      <c r="O949" s="62"/>
      <c r="P949" s="62"/>
      <c r="Q949" s="62"/>
      <c r="R949" s="62"/>
      <c r="S949" s="62"/>
      <c r="T949" s="48"/>
      <c r="U949" s="28"/>
      <c r="V949" s="28"/>
      <c r="W949" s="28"/>
      <c r="Y949" s="79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97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</row>
    <row r="950" spans="1:55" ht="14.25" customHeight="1">
      <c r="A950" s="4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62"/>
      <c r="O950" s="62"/>
      <c r="P950" s="62"/>
      <c r="Q950" s="62"/>
      <c r="R950" s="62"/>
      <c r="S950" s="62"/>
      <c r="T950" s="48"/>
      <c r="U950" s="28"/>
      <c r="V950" s="28"/>
      <c r="W950" s="28"/>
      <c r="Y950" s="79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97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</row>
    <row r="951" spans="1:55" ht="14.25" customHeight="1">
      <c r="A951" s="4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62"/>
      <c r="O951" s="62"/>
      <c r="P951" s="62"/>
      <c r="Q951" s="62"/>
      <c r="R951" s="62"/>
      <c r="S951" s="62"/>
      <c r="T951" s="48"/>
      <c r="U951" s="28"/>
      <c r="V951" s="28"/>
      <c r="W951" s="28"/>
      <c r="Y951" s="79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97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</row>
    <row r="952" spans="1:55" ht="14.25" customHeight="1">
      <c r="A952" s="4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62"/>
      <c r="O952" s="62"/>
      <c r="P952" s="62"/>
      <c r="Q952" s="62"/>
      <c r="R952" s="62"/>
      <c r="S952" s="62"/>
      <c r="T952" s="48"/>
      <c r="U952" s="28"/>
      <c r="V952" s="28"/>
      <c r="W952" s="28"/>
      <c r="Y952" s="79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97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</row>
    <row r="953" spans="1:55" ht="14.25" customHeight="1">
      <c r="A953" s="4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62"/>
      <c r="O953" s="62"/>
      <c r="P953" s="62"/>
      <c r="Q953" s="62"/>
      <c r="R953" s="62"/>
      <c r="S953" s="62"/>
      <c r="T953" s="48"/>
      <c r="U953" s="28"/>
      <c r="V953" s="28"/>
      <c r="W953" s="28"/>
      <c r="Y953" s="79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97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</row>
    <row r="954" spans="1:55" ht="14.25" customHeight="1">
      <c r="A954" s="4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62"/>
      <c r="O954" s="62"/>
      <c r="P954" s="62"/>
      <c r="Q954" s="62"/>
      <c r="R954" s="62"/>
      <c r="S954" s="62"/>
      <c r="T954" s="48"/>
      <c r="U954" s="28"/>
      <c r="V954" s="28"/>
      <c r="W954" s="28"/>
      <c r="Y954" s="79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97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</row>
    <row r="955" spans="1:55" ht="14.25" customHeight="1">
      <c r="A955" s="4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62"/>
      <c r="O955" s="62"/>
      <c r="P955" s="62"/>
      <c r="Q955" s="62"/>
      <c r="R955" s="62"/>
      <c r="S955" s="62"/>
      <c r="T955" s="48"/>
      <c r="U955" s="28"/>
      <c r="V955" s="28"/>
      <c r="W955" s="28"/>
      <c r="Y955" s="79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97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</row>
    <row r="956" spans="1:55" ht="14.25" customHeight="1">
      <c r="A956" s="4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62"/>
      <c r="O956" s="62"/>
      <c r="P956" s="62"/>
      <c r="Q956" s="62"/>
      <c r="R956" s="62"/>
      <c r="S956" s="62"/>
      <c r="T956" s="48"/>
      <c r="U956" s="28"/>
      <c r="V956" s="28"/>
      <c r="W956" s="28"/>
      <c r="Y956" s="79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97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</row>
    <row r="957" spans="1:55" ht="14.25" customHeight="1">
      <c r="A957" s="4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62"/>
      <c r="O957" s="62"/>
      <c r="P957" s="62"/>
      <c r="Q957" s="62"/>
      <c r="R957" s="62"/>
      <c r="S957" s="62"/>
      <c r="T957" s="48"/>
      <c r="U957" s="28"/>
      <c r="V957" s="28"/>
      <c r="W957" s="28"/>
      <c r="Y957" s="79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97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</row>
    <row r="958" spans="1:55" ht="14.25" customHeight="1">
      <c r="A958" s="4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62"/>
      <c r="O958" s="62"/>
      <c r="P958" s="62"/>
      <c r="Q958" s="62"/>
      <c r="R958" s="62"/>
      <c r="S958" s="62"/>
      <c r="T958" s="48"/>
      <c r="U958" s="28"/>
      <c r="V958" s="28"/>
      <c r="W958" s="28"/>
      <c r="Y958" s="79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97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</row>
    <row r="959" spans="1:55" ht="14.25" customHeight="1">
      <c r="A959" s="4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62"/>
      <c r="O959" s="62"/>
      <c r="P959" s="62"/>
      <c r="Q959" s="62"/>
      <c r="R959" s="62"/>
      <c r="S959" s="62"/>
      <c r="T959" s="48"/>
      <c r="U959" s="28"/>
      <c r="V959" s="28"/>
      <c r="W959" s="28"/>
      <c r="Y959" s="79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97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</row>
    <row r="960" spans="1:55" ht="14.25" customHeight="1">
      <c r="A960" s="4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62"/>
      <c r="O960" s="62"/>
      <c r="P960" s="62"/>
      <c r="Q960" s="62"/>
      <c r="R960" s="62"/>
      <c r="S960" s="62"/>
      <c r="T960" s="48"/>
      <c r="U960" s="28"/>
      <c r="V960" s="28"/>
      <c r="W960" s="28"/>
      <c r="Y960" s="79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97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</row>
    <row r="961" spans="1:55" ht="14.25" customHeight="1">
      <c r="A961" s="4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62"/>
      <c r="O961" s="62"/>
      <c r="P961" s="62"/>
      <c r="Q961" s="62"/>
      <c r="R961" s="62"/>
      <c r="S961" s="62"/>
      <c r="T961" s="48"/>
      <c r="U961" s="28"/>
      <c r="V961" s="28"/>
      <c r="W961" s="28"/>
      <c r="Y961" s="79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97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</row>
    <row r="962" spans="1:55" ht="14.25" customHeight="1">
      <c r="A962" s="4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62"/>
      <c r="O962" s="62"/>
      <c r="P962" s="62"/>
      <c r="Q962" s="62"/>
      <c r="R962" s="62"/>
      <c r="S962" s="62"/>
      <c r="T962" s="48"/>
      <c r="U962" s="28"/>
      <c r="V962" s="28"/>
      <c r="W962" s="28"/>
      <c r="Y962" s="79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97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</row>
    <row r="963" spans="1:55" ht="14.25" customHeight="1">
      <c r="A963" s="4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62"/>
      <c r="O963" s="62"/>
      <c r="P963" s="62"/>
      <c r="Q963" s="62"/>
      <c r="R963" s="62"/>
      <c r="S963" s="62"/>
      <c r="T963" s="48"/>
      <c r="U963" s="28"/>
      <c r="V963" s="28"/>
      <c r="W963" s="28"/>
      <c r="Y963" s="79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97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</row>
    <row r="964" spans="1:55" ht="14.25" customHeight="1">
      <c r="A964" s="4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62"/>
      <c r="O964" s="62"/>
      <c r="P964" s="62"/>
      <c r="Q964" s="62"/>
      <c r="R964" s="62"/>
      <c r="S964" s="62"/>
      <c r="T964" s="48"/>
      <c r="U964" s="28"/>
      <c r="V964" s="28"/>
      <c r="W964" s="28"/>
      <c r="Y964" s="79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97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</row>
    <row r="965" spans="1:55" ht="14.25" customHeight="1">
      <c r="A965" s="4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62"/>
      <c r="O965" s="62"/>
      <c r="P965" s="62"/>
      <c r="Q965" s="62"/>
      <c r="R965" s="62"/>
      <c r="S965" s="62"/>
      <c r="T965" s="48"/>
      <c r="U965" s="28"/>
      <c r="V965" s="28"/>
      <c r="W965" s="28"/>
      <c r="Y965" s="79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97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</row>
    <row r="966" spans="1:55" ht="14.25" customHeight="1">
      <c r="A966" s="4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62"/>
      <c r="O966" s="62"/>
      <c r="P966" s="62"/>
      <c r="Q966" s="62"/>
      <c r="R966" s="62"/>
      <c r="S966" s="62"/>
      <c r="T966" s="48"/>
      <c r="U966" s="28"/>
      <c r="V966" s="28"/>
      <c r="W966" s="28"/>
      <c r="Y966" s="79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97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</row>
    <row r="967" spans="1:55" ht="14.25" customHeight="1">
      <c r="A967" s="4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62"/>
      <c r="O967" s="62"/>
      <c r="P967" s="62"/>
      <c r="Q967" s="62"/>
      <c r="R967" s="62"/>
      <c r="S967" s="62"/>
      <c r="T967" s="48"/>
      <c r="U967" s="28"/>
      <c r="V967" s="28"/>
      <c r="W967" s="28"/>
      <c r="Y967" s="79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97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</row>
    <row r="968" spans="1:55" ht="14.25" customHeight="1">
      <c r="A968" s="4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62"/>
      <c r="O968" s="62"/>
      <c r="P968" s="62"/>
      <c r="Q968" s="62"/>
      <c r="R968" s="62"/>
      <c r="S968" s="62"/>
      <c r="T968" s="48"/>
      <c r="U968" s="28"/>
      <c r="V968" s="28"/>
      <c r="W968" s="28"/>
      <c r="Y968" s="79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97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</row>
    <row r="969" spans="1:55" ht="14.25" customHeight="1">
      <c r="A969" s="4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62"/>
      <c r="O969" s="62"/>
      <c r="P969" s="62"/>
      <c r="Q969" s="62"/>
      <c r="R969" s="62"/>
      <c r="S969" s="62"/>
      <c r="T969" s="48"/>
      <c r="U969" s="28"/>
      <c r="V969" s="28"/>
      <c r="W969" s="28"/>
      <c r="Y969" s="79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97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</row>
    <row r="970" spans="1:55" ht="14.25" customHeight="1">
      <c r="A970" s="4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62"/>
      <c r="O970" s="62"/>
      <c r="P970" s="62"/>
      <c r="Q970" s="62"/>
      <c r="R970" s="62"/>
      <c r="S970" s="62"/>
      <c r="T970" s="48"/>
      <c r="U970" s="28"/>
      <c r="V970" s="28"/>
      <c r="W970" s="28"/>
      <c r="Y970" s="79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97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</row>
    <row r="971" spans="1:55" ht="14.25" customHeight="1">
      <c r="A971" s="4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62"/>
      <c r="O971" s="62"/>
      <c r="P971" s="62"/>
      <c r="Q971" s="62"/>
      <c r="R971" s="62"/>
      <c r="S971" s="62"/>
      <c r="T971" s="48"/>
      <c r="U971" s="28"/>
      <c r="V971" s="28"/>
      <c r="W971" s="28"/>
      <c r="Y971" s="79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97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</row>
    <row r="972" spans="1:55" ht="14.25" customHeight="1">
      <c r="A972" s="4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62"/>
      <c r="O972" s="62"/>
      <c r="P972" s="62"/>
      <c r="Q972" s="62"/>
      <c r="R972" s="62"/>
      <c r="S972" s="62"/>
      <c r="T972" s="48"/>
      <c r="U972" s="28"/>
      <c r="V972" s="28"/>
      <c r="W972" s="28"/>
      <c r="Y972" s="79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97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</row>
    <row r="973" spans="1:55" ht="14.25" customHeight="1">
      <c r="A973" s="4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62"/>
      <c r="O973" s="62"/>
      <c r="P973" s="62"/>
      <c r="Q973" s="62"/>
      <c r="R973" s="62"/>
      <c r="S973" s="62"/>
      <c r="T973" s="48"/>
      <c r="U973" s="28"/>
      <c r="V973" s="28"/>
      <c r="W973" s="28"/>
      <c r="Y973" s="79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97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</row>
    <row r="974" spans="1:55" ht="14.25" customHeight="1">
      <c r="A974" s="4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62"/>
      <c r="O974" s="62"/>
      <c r="P974" s="62"/>
      <c r="Q974" s="62"/>
      <c r="R974" s="62"/>
      <c r="S974" s="62"/>
      <c r="T974" s="48"/>
      <c r="U974" s="28"/>
      <c r="V974" s="28"/>
      <c r="W974" s="28"/>
      <c r="Y974" s="79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97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</row>
    <row r="975" spans="1:55" ht="14.25" customHeight="1">
      <c r="A975" s="4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62"/>
      <c r="O975" s="62"/>
      <c r="P975" s="62"/>
      <c r="Q975" s="62"/>
      <c r="R975" s="62"/>
      <c r="S975" s="62"/>
      <c r="T975" s="48"/>
      <c r="U975" s="28"/>
      <c r="V975" s="28"/>
      <c r="W975" s="28"/>
      <c r="Y975" s="79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97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</row>
    <row r="976" spans="1:55" ht="14.25" customHeight="1">
      <c r="A976" s="4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62"/>
      <c r="O976" s="62"/>
      <c r="P976" s="62"/>
      <c r="Q976" s="62"/>
      <c r="R976" s="62"/>
      <c r="S976" s="62"/>
      <c r="T976" s="48"/>
      <c r="U976" s="28"/>
      <c r="V976" s="28"/>
      <c r="W976" s="28"/>
      <c r="Y976" s="79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97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</row>
    <row r="977" spans="1:55" ht="14.25" customHeight="1">
      <c r="A977" s="4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62"/>
      <c r="O977" s="62"/>
      <c r="P977" s="62"/>
      <c r="Q977" s="62"/>
      <c r="R977" s="62"/>
      <c r="S977" s="62"/>
      <c r="T977" s="48"/>
      <c r="U977" s="28"/>
      <c r="V977" s="28"/>
      <c r="W977" s="28"/>
      <c r="Y977" s="79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97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</row>
    <row r="978" spans="1:55" ht="14.25" customHeight="1">
      <c r="A978" s="4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62"/>
      <c r="O978" s="62"/>
      <c r="P978" s="62"/>
      <c r="Q978" s="62"/>
      <c r="R978" s="62"/>
      <c r="S978" s="62"/>
      <c r="T978" s="48"/>
      <c r="U978" s="28"/>
      <c r="V978" s="28"/>
      <c r="W978" s="28"/>
      <c r="Y978" s="79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97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</row>
    <row r="979" spans="1:55" ht="14.25" customHeight="1">
      <c r="A979" s="4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62"/>
      <c r="O979" s="62"/>
      <c r="P979" s="62"/>
      <c r="Q979" s="62"/>
      <c r="R979" s="62"/>
      <c r="S979" s="62"/>
      <c r="T979" s="48"/>
      <c r="U979" s="28"/>
      <c r="V979" s="28"/>
      <c r="W979" s="28"/>
      <c r="Y979" s="79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97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</row>
    <row r="980" spans="1:55" ht="14.25" customHeight="1">
      <c r="A980" s="4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62"/>
      <c r="O980" s="62"/>
      <c r="P980" s="62"/>
      <c r="Q980" s="62"/>
      <c r="R980" s="62"/>
      <c r="S980" s="62"/>
      <c r="T980" s="48"/>
      <c r="U980" s="28"/>
      <c r="V980" s="28"/>
      <c r="W980" s="28"/>
      <c r="Y980" s="79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97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</row>
    <row r="981" spans="1:55" ht="14.25" customHeight="1">
      <c r="A981" s="4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62"/>
      <c r="O981" s="62"/>
      <c r="P981" s="62"/>
      <c r="Q981" s="62"/>
      <c r="R981" s="62"/>
      <c r="S981" s="62"/>
      <c r="T981" s="48"/>
      <c r="U981" s="28"/>
      <c r="V981" s="28"/>
      <c r="W981" s="28"/>
      <c r="Y981" s="79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97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</row>
    <row r="982" spans="1:55" ht="14.25" customHeight="1">
      <c r="A982" s="4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62"/>
      <c r="O982" s="62"/>
      <c r="P982" s="62"/>
      <c r="Q982" s="62"/>
      <c r="R982" s="62"/>
      <c r="S982" s="62"/>
      <c r="T982" s="48"/>
      <c r="U982" s="28"/>
      <c r="V982" s="28"/>
      <c r="W982" s="28"/>
      <c r="Y982" s="79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97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</row>
    <row r="983" spans="1:55" ht="14.25" customHeight="1">
      <c r="A983" s="4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62"/>
      <c r="O983" s="62"/>
      <c r="P983" s="62"/>
      <c r="Q983" s="62"/>
      <c r="R983" s="62"/>
      <c r="S983" s="62"/>
      <c r="T983" s="48"/>
      <c r="U983" s="28"/>
      <c r="V983" s="28"/>
      <c r="W983" s="28"/>
      <c r="Y983" s="79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97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</row>
    <row r="984" spans="1:55" ht="14.25" customHeight="1">
      <c r="A984" s="4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62"/>
      <c r="O984" s="62"/>
      <c r="P984" s="62"/>
      <c r="Q984" s="62"/>
      <c r="R984" s="62"/>
      <c r="S984" s="62"/>
      <c r="T984" s="48"/>
      <c r="U984" s="28"/>
      <c r="V984" s="28"/>
      <c r="W984" s="28"/>
      <c r="Y984" s="79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97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</row>
    <row r="985" spans="1:55" ht="14.25" customHeight="1">
      <c r="A985" s="4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62"/>
      <c r="O985" s="62"/>
      <c r="P985" s="62"/>
      <c r="Q985" s="62"/>
      <c r="R985" s="62"/>
      <c r="S985" s="62"/>
      <c r="T985" s="48"/>
      <c r="U985" s="28"/>
      <c r="V985" s="28"/>
      <c r="W985" s="28"/>
      <c r="Y985" s="79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97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</row>
    <row r="986" spans="1:55" ht="14.25" customHeight="1">
      <c r="A986" s="4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62"/>
      <c r="O986" s="62"/>
      <c r="P986" s="62"/>
      <c r="Q986" s="62"/>
      <c r="R986" s="62"/>
      <c r="S986" s="62"/>
      <c r="T986" s="48"/>
      <c r="U986" s="28"/>
      <c r="V986" s="28"/>
      <c r="W986" s="28"/>
      <c r="Y986" s="79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97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</row>
    <row r="987" spans="1:55" ht="14.25" customHeight="1">
      <c r="A987" s="4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62"/>
      <c r="O987" s="62"/>
      <c r="P987" s="62"/>
      <c r="Q987" s="62"/>
      <c r="R987" s="62"/>
      <c r="S987" s="62"/>
      <c r="T987" s="48"/>
      <c r="U987" s="28"/>
      <c r="V987" s="28"/>
      <c r="W987" s="28"/>
      <c r="Y987" s="79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97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</row>
    <row r="988" spans="1:55" ht="14.25" customHeight="1">
      <c r="A988" s="4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62"/>
      <c r="O988" s="62"/>
      <c r="P988" s="62"/>
      <c r="Q988" s="62"/>
      <c r="R988" s="62"/>
      <c r="S988" s="62"/>
      <c r="T988" s="48"/>
      <c r="U988" s="28"/>
      <c r="V988" s="28"/>
      <c r="W988" s="28"/>
      <c r="Y988" s="79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97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</row>
    <row r="989" spans="1:55" ht="14.25" customHeight="1">
      <c r="A989" s="4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62"/>
      <c r="O989" s="62"/>
      <c r="P989" s="62"/>
      <c r="Q989" s="62"/>
      <c r="R989" s="62"/>
      <c r="S989" s="62"/>
      <c r="T989" s="48"/>
      <c r="U989" s="28"/>
      <c r="V989" s="28"/>
      <c r="W989" s="28"/>
      <c r="Y989" s="79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97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</row>
    <row r="990" spans="1:55" ht="14.25" customHeight="1">
      <c r="A990" s="4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62"/>
      <c r="O990" s="62"/>
      <c r="P990" s="62"/>
      <c r="Q990" s="62"/>
      <c r="R990" s="62"/>
      <c r="S990" s="62"/>
      <c r="T990" s="48"/>
      <c r="U990" s="28"/>
      <c r="V990" s="28"/>
      <c r="W990" s="28"/>
      <c r="Y990" s="79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97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</row>
    <row r="991" spans="1:55" ht="14.25" customHeight="1">
      <c r="A991" s="4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62"/>
      <c r="O991" s="62"/>
      <c r="P991" s="62"/>
      <c r="Q991" s="62"/>
      <c r="R991" s="62"/>
      <c r="S991" s="62"/>
      <c r="T991" s="48"/>
      <c r="U991" s="28"/>
      <c r="V991" s="28"/>
      <c r="W991" s="28"/>
      <c r="Y991" s="79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97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</row>
    <row r="992" spans="1:55" ht="14.25" customHeight="1">
      <c r="A992" s="4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62"/>
      <c r="O992" s="62"/>
      <c r="P992" s="62"/>
      <c r="Q992" s="62"/>
      <c r="R992" s="62"/>
      <c r="S992" s="62"/>
      <c r="T992" s="48"/>
      <c r="U992" s="28"/>
      <c r="V992" s="28"/>
      <c r="W992" s="28"/>
      <c r="Y992" s="79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97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</row>
    <row r="993" spans="1:55" ht="14.25" customHeight="1">
      <c r="A993" s="4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62"/>
      <c r="O993" s="62"/>
      <c r="P993" s="62"/>
      <c r="Q993" s="62"/>
      <c r="R993" s="62"/>
      <c r="S993" s="62"/>
      <c r="T993" s="48"/>
      <c r="U993" s="28"/>
      <c r="V993" s="28"/>
      <c r="W993" s="28"/>
      <c r="Y993" s="79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97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</row>
    <row r="994" spans="1:55" ht="14.25" customHeight="1">
      <c r="A994" s="4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62"/>
      <c r="O994" s="62"/>
      <c r="P994" s="62"/>
      <c r="Q994" s="62"/>
      <c r="R994" s="62"/>
      <c r="S994" s="62"/>
      <c r="T994" s="48"/>
      <c r="U994" s="28"/>
      <c r="V994" s="28"/>
      <c r="W994" s="28"/>
      <c r="Y994" s="79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97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</row>
    <row r="995" spans="1:55" ht="14.25" customHeight="1">
      <c r="A995" s="4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62"/>
      <c r="O995" s="62"/>
      <c r="P995" s="62"/>
      <c r="Q995" s="62"/>
      <c r="R995" s="62"/>
      <c r="S995" s="62"/>
      <c r="T995" s="48"/>
      <c r="U995" s="28"/>
      <c r="V995" s="28"/>
      <c r="W995" s="28"/>
      <c r="Y995" s="79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97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</row>
    <row r="996" spans="1:55" ht="14.25" customHeight="1">
      <c r="A996" s="4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62"/>
      <c r="O996" s="62"/>
      <c r="P996" s="62"/>
      <c r="Q996" s="62"/>
      <c r="R996" s="62"/>
      <c r="S996" s="62"/>
      <c r="T996" s="48"/>
      <c r="U996" s="28"/>
      <c r="V996" s="28"/>
      <c r="W996" s="28"/>
      <c r="Y996" s="79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97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</row>
    <row r="997" spans="1:55" ht="14.25" customHeight="1">
      <c r="A997" s="4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62"/>
      <c r="O997" s="62"/>
      <c r="P997" s="62"/>
      <c r="Q997" s="62"/>
      <c r="R997" s="62"/>
      <c r="S997" s="62"/>
      <c r="T997" s="48"/>
      <c r="U997" s="28"/>
      <c r="V997" s="28"/>
      <c r="W997" s="28"/>
      <c r="Y997" s="79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97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</row>
    <row r="998" spans="1:55" ht="14.25" customHeight="1">
      <c r="A998" s="4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62"/>
      <c r="O998" s="62"/>
      <c r="P998" s="62"/>
      <c r="Q998" s="62"/>
      <c r="R998" s="62"/>
      <c r="S998" s="62"/>
      <c r="T998" s="48"/>
      <c r="U998" s="28"/>
      <c r="V998" s="28"/>
      <c r="W998" s="28"/>
      <c r="Y998" s="79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97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</row>
    <row r="999" spans="1:55" ht="14.25" customHeight="1">
      <c r="A999" s="4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62"/>
      <c r="O999" s="62"/>
      <c r="P999" s="62"/>
      <c r="Q999" s="62"/>
      <c r="R999" s="62"/>
      <c r="S999" s="62"/>
      <c r="T999" s="48"/>
      <c r="U999" s="28"/>
      <c r="V999" s="28"/>
      <c r="W999" s="28"/>
      <c r="Y999" s="79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97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</row>
    <row r="1000" spans="1:55" ht="14.25" customHeight="1">
      <c r="A1000" s="4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62"/>
      <c r="O1000" s="62"/>
      <c r="P1000" s="62"/>
      <c r="Q1000" s="62"/>
      <c r="R1000" s="62"/>
      <c r="S1000" s="62"/>
      <c r="T1000" s="48"/>
      <c r="U1000" s="28"/>
      <c r="V1000" s="28"/>
      <c r="W1000" s="28"/>
      <c r="Y1000" s="79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97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</row>
    <row r="1001" spans="1:55" ht="14.25" customHeight="1">
      <c r="A1001" s="4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62"/>
      <c r="O1001" s="62"/>
      <c r="P1001" s="62"/>
      <c r="Q1001" s="62"/>
      <c r="R1001" s="62"/>
      <c r="S1001" s="62"/>
      <c r="T1001" s="48"/>
      <c r="U1001" s="28"/>
      <c r="V1001" s="28"/>
      <c r="W1001" s="28"/>
      <c r="Y1001" s="79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97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</row>
    <row r="1002" spans="1:55" ht="14.25" customHeight="1">
      <c r="A1002" s="4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62"/>
      <c r="O1002" s="62"/>
      <c r="P1002" s="62"/>
      <c r="Q1002" s="62"/>
      <c r="R1002" s="62"/>
      <c r="S1002" s="62"/>
      <c r="T1002" s="48"/>
      <c r="U1002" s="28"/>
      <c r="V1002" s="28"/>
      <c r="W1002" s="28"/>
      <c r="Y1002" s="79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97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</row>
    <row r="1003" spans="1:55" ht="14.25" customHeight="1">
      <c r="A1003" s="4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62"/>
      <c r="O1003" s="62"/>
      <c r="P1003" s="62"/>
      <c r="Q1003" s="62"/>
      <c r="R1003" s="62"/>
      <c r="S1003" s="62"/>
      <c r="T1003" s="48"/>
      <c r="U1003" s="28"/>
      <c r="V1003" s="28"/>
      <c r="W1003" s="28"/>
      <c r="Y1003" s="79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97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</row>
    <row r="1004" spans="1:55" ht="14.25" customHeight="1">
      <c r="A1004" s="4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62"/>
      <c r="O1004" s="62"/>
      <c r="P1004" s="62"/>
      <c r="Q1004" s="62"/>
      <c r="R1004" s="62"/>
      <c r="S1004" s="62"/>
      <c r="T1004" s="48"/>
      <c r="U1004" s="28"/>
      <c r="V1004" s="28"/>
      <c r="W1004" s="28"/>
      <c r="Y1004" s="79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97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</row>
    <row r="1005" spans="1:55" ht="14.25" customHeight="1">
      <c r="A1005" s="4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62"/>
      <c r="O1005" s="62"/>
      <c r="P1005" s="62"/>
      <c r="Q1005" s="62"/>
      <c r="R1005" s="62"/>
      <c r="S1005" s="62"/>
      <c r="T1005" s="48"/>
      <c r="U1005" s="28"/>
      <c r="V1005" s="28"/>
      <c r="W1005" s="28"/>
      <c r="Y1005" s="79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97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</row>
    <row r="1006" spans="1:55" ht="14.25" customHeight="1">
      <c r="A1006" s="4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62"/>
      <c r="O1006" s="62"/>
      <c r="P1006" s="62"/>
      <c r="Q1006" s="62"/>
      <c r="R1006" s="62"/>
      <c r="S1006" s="62"/>
      <c r="T1006" s="48"/>
      <c r="U1006" s="28"/>
      <c r="V1006" s="28"/>
      <c r="W1006" s="28"/>
      <c r="Y1006" s="79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97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</row>
    <row r="1007" spans="1:55" ht="14.25" customHeight="1">
      <c r="A1007" s="4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62"/>
      <c r="O1007" s="62"/>
      <c r="P1007" s="62"/>
      <c r="Q1007" s="62"/>
      <c r="R1007" s="62"/>
      <c r="S1007" s="62"/>
      <c r="T1007" s="48"/>
      <c r="U1007" s="28"/>
      <c r="V1007" s="28"/>
      <c r="W1007" s="28"/>
      <c r="Y1007" s="79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97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</row>
    <row r="1008" spans="1:55" ht="14.25" customHeight="1">
      <c r="A1008" s="4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62"/>
      <c r="O1008" s="62"/>
      <c r="P1008" s="62"/>
      <c r="Q1008" s="62"/>
      <c r="R1008" s="62"/>
      <c r="S1008" s="62"/>
      <c r="T1008" s="48"/>
      <c r="U1008" s="28"/>
      <c r="V1008" s="28"/>
      <c r="W1008" s="28"/>
      <c r="Y1008" s="79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97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</row>
    <row r="1009" spans="1:55" ht="14.25" customHeight="1">
      <c r="A1009" s="48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62"/>
      <c r="O1009" s="62"/>
      <c r="P1009" s="62"/>
      <c r="Q1009" s="62"/>
      <c r="R1009" s="62"/>
      <c r="S1009" s="62"/>
      <c r="T1009" s="48"/>
      <c r="U1009" s="28"/>
      <c r="V1009" s="28"/>
      <c r="W1009" s="28"/>
      <c r="Y1009" s="79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97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</row>
    <row r="1010" spans="1:55" ht="14.25" customHeight="1">
      <c r="A1010" s="48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62"/>
      <c r="O1010" s="62"/>
      <c r="P1010" s="62"/>
      <c r="Q1010" s="62"/>
      <c r="R1010" s="62"/>
      <c r="S1010" s="62"/>
      <c r="T1010" s="48"/>
      <c r="U1010" s="28"/>
      <c r="V1010" s="28"/>
      <c r="W1010" s="28"/>
      <c r="Y1010" s="79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97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</row>
    <row r="1011" spans="1:55" ht="14.25" customHeight="1">
      <c r="A1011" s="48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62"/>
      <c r="O1011" s="62"/>
      <c r="P1011" s="62"/>
      <c r="Q1011" s="62"/>
      <c r="R1011" s="62"/>
      <c r="S1011" s="62"/>
      <c r="T1011" s="48"/>
      <c r="U1011" s="28"/>
      <c r="V1011" s="28"/>
      <c r="W1011" s="28"/>
      <c r="Y1011" s="79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97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</row>
    <row r="1012" spans="1:55" ht="14.25" customHeight="1">
      <c r="A1012" s="48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62"/>
      <c r="O1012" s="62"/>
      <c r="P1012" s="62"/>
      <c r="Q1012" s="62"/>
      <c r="R1012" s="62"/>
      <c r="S1012" s="62"/>
      <c r="T1012" s="48"/>
      <c r="U1012" s="28"/>
      <c r="V1012" s="28"/>
      <c r="W1012" s="28"/>
      <c r="Y1012" s="79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97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</row>
    <row r="1013" spans="1:55" ht="14.25" customHeight="1">
      <c r="A1013" s="48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62"/>
      <c r="O1013" s="62"/>
      <c r="P1013" s="62"/>
      <c r="Q1013" s="62"/>
      <c r="R1013" s="62"/>
      <c r="S1013" s="62"/>
      <c r="T1013" s="48"/>
      <c r="U1013" s="28"/>
      <c r="V1013" s="28"/>
      <c r="W1013" s="28"/>
      <c r="Y1013" s="79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97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</row>
    <row r="1014" spans="1:55" ht="14.25" customHeight="1">
      <c r="A1014" s="48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62"/>
      <c r="O1014" s="62"/>
      <c r="P1014" s="62"/>
      <c r="Q1014" s="62"/>
      <c r="R1014" s="62"/>
      <c r="S1014" s="62"/>
      <c r="T1014" s="48"/>
      <c r="U1014" s="28"/>
      <c r="V1014" s="28"/>
      <c r="W1014" s="28"/>
      <c r="Y1014" s="79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97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</row>
    <row r="1015" spans="1:55" ht="14.25" customHeight="1">
      <c r="A1015" s="48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62"/>
      <c r="O1015" s="62"/>
      <c r="P1015" s="62"/>
      <c r="Q1015" s="62"/>
      <c r="R1015" s="62"/>
      <c r="S1015" s="62"/>
      <c r="T1015" s="48"/>
      <c r="U1015" s="28"/>
      <c r="V1015" s="28"/>
      <c r="W1015" s="28"/>
      <c r="Y1015" s="79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97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</row>
    <row r="1016" spans="1:55" ht="14.25" customHeight="1">
      <c r="A1016" s="48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62"/>
      <c r="O1016" s="62"/>
      <c r="P1016" s="62"/>
      <c r="Q1016" s="62"/>
      <c r="R1016" s="62"/>
      <c r="S1016" s="62"/>
      <c r="T1016" s="48"/>
      <c r="U1016" s="28"/>
      <c r="V1016" s="28"/>
      <c r="W1016" s="28"/>
      <c r="Y1016" s="79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97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</row>
    <row r="1017" spans="1:55" ht="14.25" customHeight="1">
      <c r="A1017" s="48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62"/>
      <c r="O1017" s="62"/>
      <c r="P1017" s="62"/>
      <c r="Q1017" s="62"/>
      <c r="R1017" s="62"/>
      <c r="S1017" s="62"/>
      <c r="T1017" s="48"/>
      <c r="U1017" s="28"/>
      <c r="V1017" s="28"/>
      <c r="W1017" s="28"/>
      <c r="Y1017" s="79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97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</row>
    <row r="1018" spans="1:55" ht="14.25" customHeight="1">
      <c r="A1018" s="48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62"/>
      <c r="O1018" s="62"/>
      <c r="P1018" s="62"/>
      <c r="Q1018" s="62"/>
      <c r="R1018" s="62"/>
      <c r="S1018" s="62"/>
      <c r="T1018" s="48"/>
      <c r="U1018" s="28"/>
      <c r="V1018" s="28"/>
      <c r="W1018" s="28"/>
      <c r="Y1018" s="79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97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</row>
    <row r="1019" spans="1:55" ht="14.25" customHeight="1">
      <c r="A1019" s="48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62"/>
      <c r="O1019" s="62"/>
      <c r="P1019" s="62"/>
      <c r="Q1019" s="62"/>
      <c r="R1019" s="62"/>
      <c r="S1019" s="62"/>
      <c r="T1019" s="48"/>
      <c r="U1019" s="28"/>
      <c r="V1019" s="28"/>
      <c r="W1019" s="28"/>
      <c r="Y1019" s="79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97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</row>
    <row r="1020" spans="1:55" ht="14.25" customHeight="1">
      <c r="A1020" s="48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62"/>
      <c r="O1020" s="62"/>
      <c r="P1020" s="62"/>
      <c r="Q1020" s="62"/>
      <c r="R1020" s="62"/>
      <c r="S1020" s="62"/>
      <c r="T1020" s="48"/>
      <c r="U1020" s="28"/>
      <c r="V1020" s="28"/>
      <c r="W1020" s="28"/>
      <c r="Y1020" s="79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97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</row>
    <row r="1021" spans="1:55" ht="14.25" customHeight="1">
      <c r="A1021" s="48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62"/>
      <c r="O1021" s="62"/>
      <c r="P1021" s="62"/>
      <c r="Q1021" s="62"/>
      <c r="R1021" s="62"/>
      <c r="S1021" s="62"/>
      <c r="T1021" s="48"/>
      <c r="U1021" s="28"/>
      <c r="V1021" s="28"/>
      <c r="W1021" s="28"/>
      <c r="Y1021" s="79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97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</row>
    <row r="1022" spans="1:55" ht="14.25" customHeight="1">
      <c r="A1022" s="48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62"/>
      <c r="O1022" s="62"/>
      <c r="P1022" s="62"/>
      <c r="Q1022" s="62"/>
      <c r="R1022" s="62"/>
      <c r="S1022" s="62"/>
      <c r="T1022" s="48"/>
      <c r="U1022" s="28"/>
      <c r="V1022" s="28"/>
      <c r="W1022" s="28"/>
      <c r="Y1022" s="79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97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</row>
    <row r="1023" spans="1:55" ht="14.25" customHeight="1">
      <c r="A1023" s="48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62"/>
      <c r="O1023" s="62"/>
      <c r="P1023" s="62"/>
      <c r="Q1023" s="62"/>
      <c r="R1023" s="62"/>
      <c r="S1023" s="62"/>
      <c r="T1023" s="48"/>
      <c r="U1023" s="28"/>
      <c r="V1023" s="28"/>
      <c r="W1023" s="28"/>
      <c r="Y1023" s="79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97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</row>
    <row r="1024" spans="1:55" ht="14.25" customHeight="1">
      <c r="A1024" s="48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62"/>
      <c r="O1024" s="62"/>
      <c r="P1024" s="62"/>
      <c r="Q1024" s="62"/>
      <c r="R1024" s="62"/>
      <c r="S1024" s="62"/>
      <c r="T1024" s="48"/>
      <c r="U1024" s="28"/>
      <c r="V1024" s="28"/>
      <c r="W1024" s="28"/>
      <c r="Y1024" s="79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97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</row>
    <row r="1025" spans="1:55" ht="14.25" customHeight="1">
      <c r="A1025" s="48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62"/>
      <c r="O1025" s="62"/>
      <c r="P1025" s="62"/>
      <c r="Q1025" s="62"/>
      <c r="R1025" s="62"/>
      <c r="S1025" s="62"/>
      <c r="T1025" s="48"/>
      <c r="U1025" s="28"/>
      <c r="V1025" s="28"/>
      <c r="W1025" s="28"/>
      <c r="Y1025" s="79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97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</row>
    <row r="1026" spans="1:55" ht="14.25" customHeight="1">
      <c r="A1026" s="48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62"/>
      <c r="O1026" s="62"/>
      <c r="P1026" s="62"/>
      <c r="Q1026" s="62"/>
      <c r="R1026" s="62"/>
      <c r="S1026" s="62"/>
      <c r="T1026" s="48"/>
      <c r="U1026" s="28"/>
      <c r="V1026" s="28"/>
      <c r="W1026" s="28"/>
      <c r="Y1026" s="79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97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</row>
    <row r="1027" spans="1:55" ht="14.25" customHeight="1">
      <c r="A1027" s="48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62"/>
      <c r="O1027" s="62"/>
      <c r="P1027" s="62"/>
      <c r="Q1027" s="62"/>
      <c r="R1027" s="62"/>
      <c r="S1027" s="62"/>
      <c r="T1027" s="48"/>
      <c r="U1027" s="28"/>
      <c r="V1027" s="28"/>
      <c r="W1027" s="28"/>
      <c r="Y1027" s="79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97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</row>
    <row r="1028" spans="1:55" ht="14.25" customHeight="1">
      <c r="A1028" s="48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62"/>
      <c r="O1028" s="62"/>
      <c r="P1028" s="62"/>
      <c r="Q1028" s="62"/>
      <c r="R1028" s="62"/>
      <c r="S1028" s="62"/>
      <c r="T1028" s="48"/>
      <c r="U1028" s="28"/>
      <c r="V1028" s="28"/>
      <c r="W1028" s="28"/>
      <c r="Y1028" s="79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97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</row>
    <row r="1029" spans="1:55" ht="14.25" customHeight="1">
      <c r="A1029" s="48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62"/>
      <c r="O1029" s="62"/>
      <c r="P1029" s="62"/>
      <c r="Q1029" s="62"/>
      <c r="R1029" s="62"/>
      <c r="S1029" s="62"/>
      <c r="T1029" s="48"/>
      <c r="U1029" s="28"/>
      <c r="V1029" s="28"/>
      <c r="W1029" s="28"/>
      <c r="Y1029" s="79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97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</row>
    <row r="1030" spans="1:55" ht="14.25" customHeight="1">
      <c r="A1030" s="48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62"/>
      <c r="O1030" s="62"/>
      <c r="P1030" s="62"/>
      <c r="Q1030" s="62"/>
      <c r="R1030" s="62"/>
      <c r="S1030" s="62"/>
      <c r="T1030" s="48"/>
      <c r="U1030" s="28"/>
      <c r="V1030" s="28"/>
      <c r="W1030" s="28"/>
      <c r="Y1030" s="79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97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</row>
    <row r="1031" spans="1:55" ht="14.25" customHeight="1">
      <c r="A1031" s="48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62"/>
      <c r="O1031" s="62"/>
      <c r="P1031" s="62"/>
      <c r="Q1031" s="62"/>
      <c r="R1031" s="62"/>
      <c r="S1031" s="62"/>
      <c r="T1031" s="48"/>
      <c r="U1031" s="28"/>
      <c r="V1031" s="28"/>
      <c r="W1031" s="28"/>
      <c r="Y1031" s="79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97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</row>
    <row r="1032" spans="1:55" ht="14.25" customHeight="1">
      <c r="A1032" s="48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62"/>
      <c r="O1032" s="62"/>
      <c r="P1032" s="62"/>
      <c r="Q1032" s="62"/>
      <c r="R1032" s="62"/>
      <c r="S1032" s="62"/>
      <c r="T1032" s="48"/>
      <c r="U1032" s="28"/>
      <c r="V1032" s="28"/>
      <c r="W1032" s="28"/>
      <c r="Y1032" s="79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97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</row>
    <row r="1033" spans="1:55" ht="14.25" customHeight="1">
      <c r="A1033" s="48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62"/>
      <c r="O1033" s="62"/>
      <c r="P1033" s="62"/>
      <c r="Q1033" s="62"/>
      <c r="R1033" s="62"/>
      <c r="S1033" s="62"/>
      <c r="T1033" s="48"/>
      <c r="U1033" s="28"/>
      <c r="V1033" s="28"/>
      <c r="W1033" s="28"/>
      <c r="Y1033" s="79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97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</row>
    <row r="1034" spans="1:55" ht="14.25" customHeight="1">
      <c r="A1034" s="48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62"/>
      <c r="O1034" s="62"/>
      <c r="P1034" s="62"/>
      <c r="Q1034" s="62"/>
      <c r="R1034" s="62"/>
      <c r="S1034" s="62"/>
      <c r="T1034" s="48"/>
      <c r="U1034" s="28"/>
      <c r="V1034" s="28"/>
      <c r="W1034" s="28"/>
      <c r="Y1034" s="79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97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</row>
    <row r="1035" spans="1:55" ht="14.25" customHeight="1">
      <c r="A1035" s="48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62"/>
      <c r="O1035" s="62"/>
      <c r="P1035" s="62"/>
      <c r="Q1035" s="62"/>
      <c r="R1035" s="62"/>
      <c r="S1035" s="62"/>
      <c r="T1035" s="48"/>
      <c r="U1035" s="28"/>
      <c r="V1035" s="28"/>
      <c r="W1035" s="28"/>
      <c r="Y1035" s="79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97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</row>
    <row r="1036" spans="1:55" ht="14.25" customHeight="1">
      <c r="A1036" s="48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62"/>
      <c r="O1036" s="62"/>
      <c r="P1036" s="62"/>
      <c r="Q1036" s="62"/>
      <c r="R1036" s="62"/>
      <c r="S1036" s="62"/>
      <c r="T1036" s="48"/>
      <c r="U1036" s="28"/>
      <c r="V1036" s="28"/>
      <c r="W1036" s="28"/>
      <c r="Y1036" s="79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97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</row>
    <row r="1037" spans="1:55" ht="14.25" customHeight="1">
      <c r="A1037" s="48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62"/>
      <c r="O1037" s="62"/>
      <c r="P1037" s="62"/>
      <c r="Q1037" s="62"/>
      <c r="R1037" s="62"/>
      <c r="S1037" s="62"/>
      <c r="T1037" s="48"/>
      <c r="U1037" s="28"/>
      <c r="V1037" s="28"/>
      <c r="W1037" s="28"/>
      <c r="Y1037" s="79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97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</row>
    <row r="1038" spans="1:55" ht="14.25" customHeight="1">
      <c r="A1038" s="48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62"/>
      <c r="O1038" s="62"/>
      <c r="P1038" s="62"/>
      <c r="Q1038" s="62"/>
      <c r="R1038" s="62"/>
      <c r="S1038" s="62"/>
      <c r="T1038" s="48"/>
      <c r="U1038" s="28"/>
      <c r="V1038" s="28"/>
      <c r="W1038" s="28"/>
      <c r="Y1038" s="79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97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</row>
    <row r="1039" spans="1:55" ht="14.25" customHeight="1">
      <c r="A1039" s="48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62"/>
      <c r="O1039" s="62"/>
      <c r="P1039" s="62"/>
      <c r="Q1039" s="62"/>
      <c r="R1039" s="62"/>
      <c r="S1039" s="62"/>
      <c r="T1039" s="48"/>
      <c r="U1039" s="28"/>
      <c r="V1039" s="28"/>
      <c r="W1039" s="28"/>
      <c r="Y1039" s="79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97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</row>
    <row r="1040" spans="1:55" ht="14.25" customHeight="1">
      <c r="A1040" s="48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62"/>
      <c r="O1040" s="62"/>
      <c r="P1040" s="62"/>
      <c r="Q1040" s="62"/>
      <c r="R1040" s="62"/>
      <c r="S1040" s="62"/>
      <c r="T1040" s="48"/>
      <c r="U1040" s="28"/>
      <c r="V1040" s="28"/>
      <c r="W1040" s="28"/>
      <c r="Y1040" s="79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97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</row>
    <row r="1041" spans="1:55" ht="14.25" customHeight="1">
      <c r="A1041" s="48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62"/>
      <c r="O1041" s="62"/>
      <c r="P1041" s="62"/>
      <c r="Q1041" s="62"/>
      <c r="R1041" s="62"/>
      <c r="S1041" s="62"/>
      <c r="T1041" s="48"/>
      <c r="U1041" s="28"/>
      <c r="V1041" s="28"/>
      <c r="W1041" s="28"/>
      <c r="Y1041" s="79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97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</row>
    <row r="1042" spans="1:55" ht="14.25" customHeight="1">
      <c r="A1042" s="48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62"/>
      <c r="O1042" s="62"/>
      <c r="P1042" s="62"/>
      <c r="Q1042" s="62"/>
      <c r="R1042" s="62"/>
      <c r="S1042" s="62"/>
      <c r="T1042" s="48"/>
      <c r="U1042" s="28"/>
      <c r="V1042" s="28"/>
      <c r="W1042" s="28"/>
      <c r="Y1042" s="79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97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</row>
    <row r="1043" spans="1:55" ht="14.25" customHeight="1">
      <c r="A1043" s="48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62"/>
      <c r="O1043" s="62"/>
      <c r="P1043" s="62"/>
      <c r="Q1043" s="62"/>
      <c r="R1043" s="62"/>
      <c r="S1043" s="62"/>
      <c r="T1043" s="48"/>
      <c r="U1043" s="28"/>
      <c r="V1043" s="28"/>
      <c r="W1043" s="28"/>
      <c r="Y1043" s="79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97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</row>
    <row r="1044" spans="1:55" ht="14.25" customHeight="1">
      <c r="A1044" s="48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62"/>
      <c r="O1044" s="62"/>
      <c r="P1044" s="62"/>
      <c r="Q1044" s="62"/>
      <c r="R1044" s="62"/>
      <c r="S1044" s="62"/>
      <c r="T1044" s="48"/>
      <c r="U1044" s="28"/>
      <c r="V1044" s="28"/>
      <c r="W1044" s="28"/>
      <c r="Y1044" s="79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97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</row>
    <row r="1045" spans="1:55" ht="14.25" customHeight="1">
      <c r="A1045" s="48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62"/>
      <c r="O1045" s="62"/>
      <c r="P1045" s="62"/>
      <c r="Q1045" s="62"/>
      <c r="R1045" s="62"/>
      <c r="S1045" s="62"/>
      <c r="T1045" s="48"/>
      <c r="U1045" s="28"/>
      <c r="V1045" s="28"/>
      <c r="W1045" s="28"/>
      <c r="Y1045" s="79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97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</row>
    <row r="1046" spans="1:55" ht="14.25" customHeight="1">
      <c r="A1046" s="48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62"/>
      <c r="O1046" s="62"/>
      <c r="P1046" s="62"/>
      <c r="Q1046" s="62"/>
      <c r="R1046" s="62"/>
      <c r="S1046" s="62"/>
      <c r="T1046" s="48"/>
      <c r="U1046" s="28"/>
      <c r="V1046" s="28"/>
      <c r="W1046" s="28"/>
      <c r="Y1046" s="79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97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</row>
    <row r="1047" spans="1:55" ht="14.25" customHeight="1">
      <c r="A1047" s="48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62"/>
      <c r="O1047" s="62"/>
      <c r="P1047" s="62"/>
      <c r="Q1047" s="62"/>
      <c r="R1047" s="62"/>
      <c r="S1047" s="62"/>
      <c r="T1047" s="48"/>
      <c r="U1047" s="28"/>
      <c r="V1047" s="28"/>
      <c r="W1047" s="28"/>
      <c r="Y1047" s="79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97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</row>
    <row r="1048" spans="1:55" ht="14.25" customHeight="1">
      <c r="A1048" s="48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62"/>
      <c r="O1048" s="62"/>
      <c r="P1048" s="62"/>
      <c r="Q1048" s="62"/>
      <c r="R1048" s="62"/>
      <c r="S1048" s="62"/>
      <c r="T1048" s="48"/>
      <c r="U1048" s="28"/>
      <c r="V1048" s="28"/>
      <c r="W1048" s="28"/>
      <c r="Y1048" s="79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97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</row>
    <row r="1049" spans="1:55" ht="14.25" customHeight="1">
      <c r="A1049" s="48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62"/>
      <c r="O1049" s="62"/>
      <c r="P1049" s="62"/>
      <c r="Q1049" s="62"/>
      <c r="R1049" s="62"/>
      <c r="S1049" s="62"/>
      <c r="T1049" s="48"/>
      <c r="U1049" s="28"/>
      <c r="V1049" s="28"/>
      <c r="W1049" s="28"/>
      <c r="Y1049" s="79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97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</row>
    <row r="1050" spans="1:55" ht="14.25" customHeight="1">
      <c r="A1050" s="48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62"/>
      <c r="O1050" s="62"/>
      <c r="P1050" s="62"/>
      <c r="Q1050" s="62"/>
      <c r="R1050" s="62"/>
      <c r="S1050" s="62"/>
      <c r="T1050" s="48"/>
      <c r="U1050" s="28"/>
      <c r="V1050" s="28"/>
      <c r="W1050" s="28"/>
      <c r="Y1050" s="79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97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</row>
    <row r="1051" spans="1:55" ht="14.25" customHeight="1">
      <c r="A1051" s="48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62"/>
      <c r="O1051" s="62"/>
      <c r="P1051" s="62"/>
      <c r="Q1051" s="62"/>
      <c r="R1051" s="62"/>
      <c r="S1051" s="62"/>
      <c r="T1051" s="48"/>
      <c r="U1051" s="28"/>
      <c r="V1051" s="28"/>
      <c r="W1051" s="28"/>
      <c r="Y1051" s="79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97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</row>
    <row r="1052" spans="1:55" ht="14.25" customHeight="1">
      <c r="A1052" s="48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62"/>
      <c r="O1052" s="62"/>
      <c r="P1052" s="62"/>
      <c r="Q1052" s="62"/>
      <c r="R1052" s="62"/>
      <c r="S1052" s="62"/>
      <c r="T1052" s="48"/>
      <c r="U1052" s="28"/>
      <c r="V1052" s="28"/>
      <c r="W1052" s="28"/>
      <c r="Y1052" s="79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97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</row>
    <row r="1053" spans="1:55" ht="14.25" customHeight="1">
      <c r="A1053" s="48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62"/>
      <c r="O1053" s="62"/>
      <c r="P1053" s="62"/>
      <c r="Q1053" s="62"/>
      <c r="R1053" s="62"/>
      <c r="S1053" s="62"/>
      <c r="T1053" s="48"/>
      <c r="U1053" s="28"/>
      <c r="V1053" s="28"/>
      <c r="W1053" s="28"/>
      <c r="Y1053" s="79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97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</row>
    <row r="1054" spans="1:55" ht="14.25" customHeight="1">
      <c r="A1054" s="48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62"/>
      <c r="O1054" s="62"/>
      <c r="P1054" s="62"/>
      <c r="Q1054" s="62"/>
      <c r="R1054" s="62"/>
      <c r="S1054" s="62"/>
      <c r="T1054" s="48"/>
      <c r="U1054" s="28"/>
      <c r="V1054" s="28"/>
      <c r="W1054" s="28"/>
      <c r="Y1054" s="79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97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</row>
    <row r="1055" spans="1:55" ht="14.25" customHeight="1">
      <c r="A1055" s="48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62"/>
      <c r="O1055" s="62"/>
      <c r="P1055" s="62"/>
      <c r="Q1055" s="62"/>
      <c r="R1055" s="62"/>
      <c r="S1055" s="62"/>
      <c r="T1055" s="48"/>
      <c r="U1055" s="28"/>
      <c r="V1055" s="28"/>
      <c r="W1055" s="28"/>
      <c r="Y1055" s="79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97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</row>
    <row r="1056" spans="1:55" ht="14.25" customHeight="1">
      <c r="A1056" s="48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62"/>
      <c r="O1056" s="62"/>
      <c r="P1056" s="62"/>
      <c r="Q1056" s="62"/>
      <c r="R1056" s="62"/>
      <c r="S1056" s="62"/>
      <c r="T1056" s="48"/>
      <c r="U1056" s="28"/>
      <c r="V1056" s="28"/>
      <c r="W1056" s="28"/>
      <c r="Y1056" s="79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97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</row>
    <row r="1057" spans="1:55" ht="14.25" customHeight="1">
      <c r="A1057" s="48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62"/>
      <c r="O1057" s="62"/>
      <c r="P1057" s="62"/>
      <c r="Q1057" s="62"/>
      <c r="R1057" s="62"/>
      <c r="S1057" s="62"/>
      <c r="T1057" s="48"/>
      <c r="U1057" s="28"/>
      <c r="V1057" s="28"/>
      <c r="W1057" s="28"/>
      <c r="Y1057" s="79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97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</row>
    <row r="1058" spans="1:55" ht="14.25" customHeight="1">
      <c r="A1058" s="48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62"/>
      <c r="O1058" s="62"/>
      <c r="P1058" s="62"/>
      <c r="Q1058" s="62"/>
      <c r="R1058" s="62"/>
      <c r="S1058" s="62"/>
      <c r="T1058" s="48"/>
      <c r="U1058" s="28"/>
      <c r="V1058" s="28"/>
      <c r="W1058" s="28"/>
      <c r="Y1058" s="79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97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</row>
    <row r="1059" spans="1:55" ht="14.25" customHeight="1">
      <c r="A1059" s="48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62"/>
      <c r="O1059" s="62"/>
      <c r="P1059" s="62"/>
      <c r="Q1059" s="62"/>
      <c r="R1059" s="62"/>
      <c r="S1059" s="62"/>
      <c r="T1059" s="48"/>
      <c r="U1059" s="28"/>
      <c r="V1059" s="28"/>
      <c r="W1059" s="28"/>
      <c r="Y1059" s="79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97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</row>
    <row r="1060" spans="1:55" ht="14.25" customHeight="1">
      <c r="A1060" s="48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62"/>
      <c r="O1060" s="62"/>
      <c r="P1060" s="62"/>
      <c r="Q1060" s="62"/>
      <c r="R1060" s="62"/>
      <c r="S1060" s="62"/>
      <c r="T1060" s="48"/>
      <c r="U1060" s="28"/>
      <c r="V1060" s="28"/>
      <c r="W1060" s="28"/>
      <c r="Y1060" s="79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97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</row>
    <row r="1061" spans="1:55" ht="14.25" customHeight="1">
      <c r="A1061" s="48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62"/>
      <c r="O1061" s="62"/>
      <c r="P1061" s="62"/>
      <c r="Q1061" s="62"/>
      <c r="R1061" s="62"/>
      <c r="S1061" s="62"/>
      <c r="T1061" s="48"/>
      <c r="U1061" s="28"/>
      <c r="V1061" s="28"/>
      <c r="W1061" s="28"/>
      <c r="Y1061" s="79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97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</row>
    <row r="1062" spans="1:55" ht="14.25" customHeight="1">
      <c r="A1062" s="48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62"/>
      <c r="O1062" s="62"/>
      <c r="P1062" s="62"/>
      <c r="Q1062" s="62"/>
      <c r="R1062" s="62"/>
      <c r="S1062" s="62"/>
      <c r="T1062" s="48"/>
      <c r="U1062" s="28"/>
      <c r="V1062" s="28"/>
      <c r="W1062" s="28"/>
      <c r="Y1062" s="79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97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</row>
    <row r="1063" spans="1:55" ht="14.25" customHeight="1">
      <c r="A1063" s="48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62"/>
      <c r="O1063" s="62"/>
      <c r="P1063" s="62"/>
      <c r="Q1063" s="62"/>
      <c r="R1063" s="62"/>
      <c r="S1063" s="62"/>
      <c r="T1063" s="48"/>
      <c r="U1063" s="28"/>
      <c r="V1063" s="28"/>
      <c r="W1063" s="28"/>
      <c r="Y1063" s="79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97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</row>
    <row r="1064" spans="1:55" ht="14.25" customHeight="1">
      <c r="A1064" s="48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62"/>
      <c r="O1064" s="62"/>
      <c r="P1064" s="62"/>
      <c r="Q1064" s="62"/>
      <c r="R1064" s="62"/>
      <c r="S1064" s="62"/>
      <c r="T1064" s="48"/>
      <c r="U1064" s="28"/>
      <c r="V1064" s="28"/>
      <c r="W1064" s="28"/>
      <c r="Y1064" s="79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97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</row>
    <row r="1065" spans="1:55" ht="14.25" customHeight="1">
      <c r="A1065" s="48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62"/>
      <c r="O1065" s="62"/>
      <c r="P1065" s="62"/>
      <c r="Q1065" s="62"/>
      <c r="R1065" s="62"/>
      <c r="S1065" s="62"/>
      <c r="T1065" s="48"/>
      <c r="U1065" s="28"/>
      <c r="V1065" s="28"/>
      <c r="W1065" s="28"/>
      <c r="Y1065" s="79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97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</row>
    <row r="1066" spans="1:55" ht="14.25" customHeight="1">
      <c r="A1066" s="48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62"/>
      <c r="O1066" s="62"/>
      <c r="P1066" s="62"/>
      <c r="Q1066" s="62"/>
      <c r="R1066" s="62"/>
      <c r="S1066" s="62"/>
      <c r="T1066" s="48"/>
      <c r="U1066" s="28"/>
      <c r="V1066" s="28"/>
      <c r="W1066" s="28"/>
      <c r="Y1066" s="79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97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</row>
    <row r="1067" spans="1:55" ht="14.25" customHeight="1">
      <c r="A1067" s="4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62"/>
      <c r="O1067" s="62"/>
      <c r="P1067" s="62"/>
      <c r="Q1067" s="62"/>
      <c r="R1067" s="62"/>
      <c r="S1067" s="62"/>
      <c r="T1067" s="48"/>
      <c r="U1067" s="28"/>
      <c r="V1067" s="28"/>
      <c r="W1067" s="28"/>
      <c r="Y1067" s="79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97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</row>
    <row r="1068" spans="1:55" ht="14.25" customHeight="1">
      <c r="A1068" s="48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62"/>
      <c r="O1068" s="62"/>
      <c r="P1068" s="62"/>
      <c r="Q1068" s="62"/>
      <c r="R1068" s="62"/>
      <c r="S1068" s="62"/>
      <c r="T1068" s="48"/>
      <c r="U1068" s="28"/>
      <c r="V1068" s="28"/>
      <c r="W1068" s="28"/>
      <c r="Y1068" s="79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97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</row>
    <row r="1069" spans="1:55" ht="14.25" customHeight="1">
      <c r="A1069" s="48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62"/>
      <c r="O1069" s="62"/>
      <c r="P1069" s="62"/>
      <c r="Q1069" s="62"/>
      <c r="R1069" s="62"/>
      <c r="S1069" s="62"/>
      <c r="T1069" s="48"/>
      <c r="U1069" s="28"/>
      <c r="V1069" s="28"/>
      <c r="W1069" s="28"/>
      <c r="Y1069" s="79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97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</row>
    <row r="1070" spans="1:55" ht="14.25" customHeight="1">
      <c r="A1070" s="48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62"/>
      <c r="O1070" s="62"/>
      <c r="P1070" s="62"/>
      <c r="Q1070" s="62"/>
      <c r="R1070" s="62"/>
      <c r="S1070" s="62"/>
      <c r="T1070" s="48"/>
      <c r="U1070" s="28"/>
      <c r="V1070" s="28"/>
      <c r="W1070" s="28"/>
      <c r="Y1070" s="79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97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</row>
    <row r="1071" spans="1:55" ht="14.25" customHeight="1">
      <c r="A1071" s="48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62"/>
      <c r="O1071" s="62"/>
      <c r="P1071" s="62"/>
      <c r="Q1071" s="62"/>
      <c r="R1071" s="62"/>
      <c r="S1071" s="62"/>
      <c r="T1071" s="48"/>
      <c r="U1071" s="28"/>
      <c r="V1071" s="28"/>
      <c r="W1071" s="28"/>
      <c r="Y1071" s="79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97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</row>
    <row r="1072" spans="1:55" ht="14.25" customHeight="1">
      <c r="A1072" s="48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62"/>
      <c r="O1072" s="62"/>
      <c r="P1072" s="62"/>
      <c r="Q1072" s="62"/>
      <c r="R1072" s="62"/>
      <c r="S1072" s="62"/>
      <c r="T1072" s="48"/>
      <c r="U1072" s="28"/>
      <c r="V1072" s="28"/>
      <c r="W1072" s="28"/>
      <c r="Y1072" s="79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97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</row>
    <row r="1073" spans="1:55" ht="14.25" customHeight="1">
      <c r="A1073" s="48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62"/>
      <c r="O1073" s="62"/>
      <c r="P1073" s="62"/>
      <c r="Q1073" s="62"/>
      <c r="R1073" s="62"/>
      <c r="S1073" s="62"/>
      <c r="T1073" s="48"/>
      <c r="U1073" s="28"/>
      <c r="V1073" s="28"/>
      <c r="W1073" s="28"/>
      <c r="Y1073" s="79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97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</row>
    <row r="1074" spans="1:55" ht="14.25" customHeight="1">
      <c r="A1074" s="48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62"/>
      <c r="O1074" s="62"/>
      <c r="P1074" s="62"/>
      <c r="Q1074" s="62"/>
      <c r="R1074" s="62"/>
      <c r="S1074" s="62"/>
      <c r="T1074" s="48"/>
      <c r="U1074" s="28"/>
      <c r="V1074" s="28"/>
      <c r="W1074" s="28"/>
      <c r="Y1074" s="79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97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</row>
    <row r="1075" spans="1:55" ht="14.25" customHeight="1">
      <c r="A1075" s="48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62"/>
      <c r="O1075" s="62"/>
      <c r="P1075" s="62"/>
      <c r="Q1075" s="62"/>
      <c r="R1075" s="62"/>
      <c r="S1075" s="62"/>
      <c r="T1075" s="48"/>
      <c r="U1075" s="28"/>
      <c r="V1075" s="28"/>
      <c r="W1075" s="28"/>
      <c r="Y1075" s="79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97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</row>
    <row r="1076" spans="1:55" ht="14.25" customHeight="1">
      <c r="A1076" s="48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62"/>
      <c r="O1076" s="62"/>
      <c r="P1076" s="62"/>
      <c r="Q1076" s="62"/>
      <c r="R1076" s="62"/>
      <c r="S1076" s="62"/>
      <c r="T1076" s="48"/>
      <c r="U1076" s="28"/>
      <c r="V1076" s="28"/>
      <c r="W1076" s="28"/>
      <c r="Y1076" s="79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97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</row>
    <row r="1077" spans="1:55" ht="14.25" customHeight="1">
      <c r="A1077" s="48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62"/>
      <c r="O1077" s="62"/>
      <c r="P1077" s="62"/>
      <c r="Q1077" s="62"/>
      <c r="R1077" s="62"/>
      <c r="S1077" s="62"/>
      <c r="T1077" s="48"/>
      <c r="U1077" s="28"/>
      <c r="V1077" s="28"/>
      <c r="W1077" s="28"/>
      <c r="Y1077" s="79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97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</row>
    <row r="1078" spans="1:55" ht="14.25" customHeight="1">
      <c r="A1078" s="48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62"/>
      <c r="O1078" s="62"/>
      <c r="P1078" s="62"/>
      <c r="Q1078" s="62"/>
      <c r="R1078" s="62"/>
      <c r="S1078" s="62"/>
      <c r="T1078" s="48"/>
      <c r="U1078" s="28"/>
      <c r="V1078" s="28"/>
      <c r="W1078" s="28"/>
      <c r="Y1078" s="79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97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</row>
    <row r="1079" spans="1:55" ht="14.25" customHeight="1">
      <c r="A1079" s="48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62"/>
      <c r="O1079" s="62"/>
      <c r="P1079" s="62"/>
      <c r="Q1079" s="62"/>
      <c r="R1079" s="62"/>
      <c r="S1079" s="62"/>
      <c r="T1079" s="48"/>
      <c r="U1079" s="28"/>
      <c r="V1079" s="28"/>
      <c r="W1079" s="28"/>
      <c r="Y1079" s="79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97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</row>
    <row r="1080" spans="1:55" ht="14.25" customHeight="1">
      <c r="A1080" s="48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62"/>
      <c r="O1080" s="62"/>
      <c r="P1080" s="62"/>
      <c r="Q1080" s="62"/>
      <c r="R1080" s="62"/>
      <c r="S1080" s="62"/>
      <c r="T1080" s="48"/>
      <c r="U1080" s="28"/>
      <c r="V1080" s="28"/>
      <c r="W1080" s="28"/>
      <c r="Y1080" s="79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97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</row>
    <row r="1081" spans="1:55" ht="14.25" customHeight="1">
      <c r="A1081" s="48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62"/>
      <c r="O1081" s="62"/>
      <c r="P1081" s="62"/>
      <c r="Q1081" s="62"/>
      <c r="R1081" s="62"/>
      <c r="S1081" s="62"/>
      <c r="T1081" s="48"/>
      <c r="U1081" s="28"/>
      <c r="V1081" s="28"/>
      <c r="W1081" s="28"/>
      <c r="Y1081" s="79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97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</row>
    <row r="1082" spans="1:55" ht="14.25" customHeight="1">
      <c r="A1082" s="48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62"/>
      <c r="O1082" s="62"/>
      <c r="P1082" s="62"/>
      <c r="Q1082" s="62"/>
      <c r="R1082" s="62"/>
      <c r="S1082" s="62"/>
      <c r="T1082" s="48"/>
      <c r="U1082" s="28"/>
      <c r="V1082" s="28"/>
      <c r="W1082" s="28"/>
      <c r="Y1082" s="79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97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</row>
    <row r="1083" spans="1:55" ht="14.25" customHeight="1">
      <c r="A1083" s="48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62"/>
      <c r="O1083" s="62"/>
      <c r="P1083" s="62"/>
      <c r="Q1083" s="62"/>
      <c r="R1083" s="62"/>
      <c r="S1083" s="62"/>
      <c r="T1083" s="48"/>
      <c r="U1083" s="28"/>
      <c r="V1083" s="28"/>
      <c r="W1083" s="28"/>
      <c r="Y1083" s="79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97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</row>
    <row r="1084" spans="1:55" ht="14.25" customHeight="1">
      <c r="A1084" s="48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62"/>
      <c r="O1084" s="62"/>
      <c r="P1084" s="62"/>
      <c r="Q1084" s="62"/>
      <c r="R1084" s="62"/>
      <c r="S1084" s="62"/>
      <c r="T1084" s="48"/>
      <c r="U1084" s="28"/>
      <c r="V1084" s="28"/>
      <c r="W1084" s="28"/>
      <c r="Y1084" s="79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97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</row>
    <row r="1085" spans="1:55" ht="14.25" customHeight="1">
      <c r="A1085" s="48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62"/>
      <c r="O1085" s="62"/>
      <c r="P1085" s="62"/>
      <c r="Q1085" s="62"/>
      <c r="R1085" s="62"/>
      <c r="S1085" s="62"/>
      <c r="T1085" s="48"/>
      <c r="U1085" s="28"/>
      <c r="V1085" s="28"/>
      <c r="W1085" s="28"/>
      <c r="Y1085" s="79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97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</row>
    <row r="1086" spans="1:55" ht="14.25" customHeight="1">
      <c r="A1086" s="48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62"/>
      <c r="O1086" s="62"/>
      <c r="P1086" s="62"/>
      <c r="Q1086" s="62"/>
      <c r="R1086" s="62"/>
      <c r="S1086" s="62"/>
      <c r="T1086" s="48"/>
      <c r="U1086" s="28"/>
      <c r="V1086" s="28"/>
      <c r="W1086" s="28"/>
      <c r="Y1086" s="79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97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</row>
    <row r="1087" spans="1:55" ht="14.25" customHeight="1">
      <c r="A1087" s="48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62"/>
      <c r="O1087" s="62"/>
      <c r="P1087" s="62"/>
      <c r="Q1087" s="62"/>
      <c r="R1087" s="62"/>
      <c r="S1087" s="62"/>
      <c r="T1087" s="48"/>
      <c r="U1087" s="28"/>
      <c r="V1087" s="28"/>
      <c r="W1087" s="28"/>
      <c r="Y1087" s="79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97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</row>
    <row r="1088" spans="1:55" ht="14.25" customHeight="1">
      <c r="A1088" s="48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62"/>
      <c r="O1088" s="62"/>
      <c r="P1088" s="62"/>
      <c r="Q1088" s="62"/>
      <c r="R1088" s="62"/>
      <c r="S1088" s="62"/>
      <c r="T1088" s="48"/>
      <c r="U1088" s="28"/>
      <c r="V1088" s="28"/>
      <c r="W1088" s="28"/>
      <c r="Y1088" s="79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97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</row>
    <row r="1089" spans="1:55" ht="14.25" customHeight="1">
      <c r="A1089" s="4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62"/>
      <c r="O1089" s="62"/>
      <c r="P1089" s="62"/>
      <c r="Q1089" s="62"/>
      <c r="R1089" s="62"/>
      <c r="S1089" s="62"/>
      <c r="T1089" s="48"/>
      <c r="U1089" s="28"/>
      <c r="V1089" s="28"/>
      <c r="W1089" s="28"/>
      <c r="Y1089" s="79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97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</row>
    <row r="1090" spans="1:55" ht="14.25" customHeight="1">
      <c r="A1090" s="48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62"/>
      <c r="O1090" s="62"/>
      <c r="P1090" s="62"/>
      <c r="Q1090" s="62"/>
      <c r="R1090" s="62"/>
      <c r="S1090" s="62"/>
      <c r="T1090" s="48"/>
      <c r="U1090" s="28"/>
      <c r="V1090" s="28"/>
      <c r="W1090" s="28"/>
      <c r="Y1090" s="79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97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</row>
    <row r="1091" spans="1:55" ht="14.25" customHeight="1">
      <c r="A1091" s="48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62"/>
      <c r="O1091" s="62"/>
      <c r="P1091" s="62"/>
      <c r="Q1091" s="62"/>
      <c r="R1091" s="62"/>
      <c r="S1091" s="62"/>
      <c r="T1091" s="48"/>
      <c r="U1091" s="28"/>
      <c r="V1091" s="28"/>
      <c r="W1091" s="28"/>
      <c r="Y1091" s="79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97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</row>
    <row r="1092" spans="1:55" ht="14.25" customHeight="1">
      <c r="A1092" s="48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62"/>
      <c r="O1092" s="62"/>
      <c r="P1092" s="62"/>
      <c r="Q1092" s="62"/>
      <c r="R1092" s="62"/>
      <c r="S1092" s="62"/>
      <c r="T1092" s="48"/>
      <c r="U1092" s="28"/>
      <c r="V1092" s="28"/>
      <c r="W1092" s="28"/>
      <c r="Y1092" s="79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97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</row>
    <row r="1093" spans="1:55" ht="14.25" customHeight="1">
      <c r="A1093" s="48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62"/>
      <c r="O1093" s="62"/>
      <c r="P1093" s="62"/>
      <c r="Q1093" s="62"/>
      <c r="R1093" s="62"/>
      <c r="S1093" s="62"/>
      <c r="T1093" s="48"/>
      <c r="U1093" s="28"/>
      <c r="V1093" s="28"/>
      <c r="W1093" s="28"/>
      <c r="Y1093" s="79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97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</row>
    <row r="1094" spans="1:55" ht="14.25" customHeight="1">
      <c r="A1094" s="48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62"/>
      <c r="O1094" s="62"/>
      <c r="P1094" s="62"/>
      <c r="Q1094" s="62"/>
      <c r="R1094" s="62"/>
      <c r="S1094" s="62"/>
      <c r="T1094" s="48"/>
      <c r="U1094" s="28"/>
      <c r="V1094" s="28"/>
      <c r="W1094" s="28"/>
      <c r="Y1094" s="79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97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</row>
    <row r="1095" spans="1:55" ht="14.25" customHeight="1">
      <c r="A1095" s="48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62"/>
      <c r="O1095" s="62"/>
      <c r="P1095" s="62"/>
      <c r="Q1095" s="62"/>
      <c r="R1095" s="62"/>
      <c r="S1095" s="62"/>
      <c r="T1095" s="48"/>
      <c r="U1095" s="28"/>
      <c r="V1095" s="28"/>
      <c r="W1095" s="28"/>
      <c r="Y1095" s="79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97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</row>
    <row r="1096" spans="1:55" ht="14.25" customHeight="1">
      <c r="A1096" s="48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62"/>
      <c r="O1096" s="62"/>
      <c r="P1096" s="62"/>
      <c r="Q1096" s="62"/>
      <c r="R1096" s="62"/>
      <c r="S1096" s="62"/>
      <c r="T1096" s="48"/>
      <c r="U1096" s="28"/>
      <c r="V1096" s="28"/>
      <c r="W1096" s="28"/>
      <c r="Y1096" s="79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97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</row>
    <row r="1097" spans="1:55" ht="14.25" customHeight="1">
      <c r="A1097" s="48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62"/>
      <c r="O1097" s="62"/>
      <c r="P1097" s="62"/>
      <c r="Q1097" s="62"/>
      <c r="R1097" s="62"/>
      <c r="S1097" s="62"/>
      <c r="T1097" s="48"/>
      <c r="U1097" s="28"/>
      <c r="V1097" s="28"/>
      <c r="W1097" s="28"/>
      <c r="Y1097" s="79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97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</row>
    <row r="1098" spans="1:55" ht="14.25" customHeight="1">
      <c r="A1098" s="48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62"/>
      <c r="O1098" s="62"/>
      <c r="P1098" s="62"/>
      <c r="Q1098" s="62"/>
      <c r="R1098" s="62"/>
      <c r="S1098" s="62"/>
      <c r="T1098" s="48"/>
      <c r="U1098" s="28"/>
      <c r="V1098" s="28"/>
      <c r="W1098" s="28"/>
      <c r="Y1098" s="79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97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</row>
    <row r="1099" spans="1:55" ht="14.25" customHeight="1">
      <c r="A1099" s="48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62"/>
      <c r="O1099" s="62"/>
      <c r="P1099" s="62"/>
      <c r="Q1099" s="62"/>
      <c r="R1099" s="62"/>
      <c r="S1099" s="62"/>
      <c r="T1099" s="48"/>
      <c r="U1099" s="28"/>
      <c r="V1099" s="28"/>
      <c r="W1099" s="28"/>
      <c r="Y1099" s="79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97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</row>
    <row r="1100" spans="1:55" ht="14.25" customHeight="1">
      <c r="A1100" s="48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62"/>
      <c r="O1100" s="62"/>
      <c r="P1100" s="62"/>
      <c r="Q1100" s="62"/>
      <c r="R1100" s="62"/>
      <c r="S1100" s="62"/>
      <c r="T1100" s="48"/>
      <c r="U1100" s="28"/>
      <c r="V1100" s="28"/>
      <c r="W1100" s="28"/>
      <c r="Y1100" s="79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97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</row>
    <row r="1101" spans="1:55" ht="14.25" customHeight="1">
      <c r="A1101" s="48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62"/>
      <c r="O1101" s="62"/>
      <c r="P1101" s="62"/>
      <c r="Q1101" s="62"/>
      <c r="R1101" s="62"/>
      <c r="S1101" s="62"/>
      <c r="T1101" s="48"/>
      <c r="U1101" s="28"/>
      <c r="V1101" s="28"/>
      <c r="W1101" s="28"/>
      <c r="Y1101" s="79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97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</row>
    <row r="1102" spans="1:55" ht="14.25" customHeight="1">
      <c r="A1102" s="48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62"/>
      <c r="O1102" s="62"/>
      <c r="P1102" s="62"/>
      <c r="Q1102" s="62"/>
      <c r="R1102" s="62"/>
      <c r="S1102" s="62"/>
      <c r="T1102" s="48"/>
      <c r="U1102" s="28"/>
      <c r="V1102" s="28"/>
      <c r="W1102" s="28"/>
      <c r="Y1102" s="79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97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</row>
    <row r="1103" spans="1:55" ht="14.25" customHeight="1">
      <c r="A1103" s="48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62"/>
      <c r="O1103" s="62"/>
      <c r="P1103" s="62"/>
      <c r="Q1103" s="62"/>
      <c r="R1103" s="62"/>
      <c r="S1103" s="62"/>
      <c r="T1103" s="48"/>
      <c r="U1103" s="28"/>
      <c r="V1103" s="28"/>
      <c r="W1103" s="28"/>
      <c r="Y1103" s="79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97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</row>
    <row r="1104" spans="1:55" ht="14.25" customHeight="1">
      <c r="A1104" s="48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62"/>
      <c r="O1104" s="62"/>
      <c r="P1104" s="62"/>
      <c r="Q1104" s="62"/>
      <c r="R1104" s="62"/>
      <c r="S1104" s="62"/>
      <c r="T1104" s="48"/>
      <c r="U1104" s="28"/>
      <c r="V1104" s="28"/>
      <c r="W1104" s="28"/>
      <c r="Y1104" s="79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97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</row>
    <row r="1105" spans="1:55" ht="14.25" customHeight="1">
      <c r="A1105" s="48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62"/>
      <c r="O1105" s="62"/>
      <c r="P1105" s="62"/>
      <c r="Q1105" s="62"/>
      <c r="R1105" s="62"/>
      <c r="S1105" s="62"/>
      <c r="T1105" s="48"/>
      <c r="U1105" s="28"/>
      <c r="V1105" s="28"/>
      <c r="W1105" s="28"/>
      <c r="Y1105" s="79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97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</row>
    <row r="1106" spans="1:55" ht="14.25" customHeight="1">
      <c r="A1106" s="48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62"/>
      <c r="O1106" s="62"/>
      <c r="P1106" s="62"/>
      <c r="Q1106" s="62"/>
      <c r="R1106" s="62"/>
      <c r="S1106" s="62"/>
      <c r="T1106" s="48"/>
      <c r="U1106" s="28"/>
      <c r="V1106" s="28"/>
      <c r="W1106" s="28"/>
      <c r="Y1106" s="79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97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</row>
    <row r="1107" spans="1:55" ht="14.25" customHeight="1">
      <c r="A1107" s="48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62"/>
      <c r="O1107" s="62"/>
      <c r="P1107" s="62"/>
      <c r="Q1107" s="62"/>
      <c r="R1107" s="62"/>
      <c r="S1107" s="62"/>
      <c r="T1107" s="48"/>
      <c r="U1107" s="28"/>
      <c r="V1107" s="28"/>
      <c r="W1107" s="28"/>
      <c r="Y1107" s="79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97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</row>
    <row r="1108" spans="1:55" ht="14.25" customHeight="1">
      <c r="A1108" s="48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62"/>
      <c r="O1108" s="62"/>
      <c r="P1108" s="62"/>
      <c r="Q1108" s="62"/>
      <c r="R1108" s="62"/>
      <c r="S1108" s="62"/>
      <c r="T1108" s="48"/>
      <c r="U1108" s="28"/>
      <c r="V1108" s="28"/>
      <c r="W1108" s="28"/>
      <c r="Y1108" s="79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97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</row>
    <row r="1109" spans="1:55" ht="14.25" customHeight="1">
      <c r="A1109" s="48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62"/>
      <c r="O1109" s="62"/>
      <c r="P1109" s="62"/>
      <c r="Q1109" s="62"/>
      <c r="R1109" s="62"/>
      <c r="S1109" s="62"/>
      <c r="T1109" s="48"/>
      <c r="U1109" s="28"/>
      <c r="V1109" s="28"/>
      <c r="W1109" s="28"/>
      <c r="Y1109" s="79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97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</row>
    <row r="1110" spans="1:55" ht="14.25" customHeight="1">
      <c r="A1110" s="48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62"/>
      <c r="O1110" s="62"/>
      <c r="P1110" s="62"/>
      <c r="Q1110" s="62"/>
      <c r="R1110" s="62"/>
      <c r="S1110" s="62"/>
      <c r="T1110" s="48"/>
      <c r="U1110" s="28"/>
      <c r="V1110" s="28"/>
      <c r="W1110" s="28"/>
      <c r="Y1110" s="79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97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</row>
    <row r="1111" spans="1:55" ht="14.25" customHeight="1">
      <c r="A1111" s="48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62"/>
      <c r="O1111" s="62"/>
      <c r="P1111" s="62"/>
      <c r="Q1111" s="62"/>
      <c r="R1111" s="62"/>
      <c r="S1111" s="62"/>
      <c r="T1111" s="48"/>
      <c r="U1111" s="28"/>
      <c r="V1111" s="28"/>
      <c r="W1111" s="28"/>
      <c r="Y1111" s="79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97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</row>
    <row r="1112" spans="1:55" ht="14.25" customHeight="1">
      <c r="A1112" s="48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62"/>
      <c r="O1112" s="62"/>
      <c r="P1112" s="62"/>
      <c r="Q1112" s="62"/>
      <c r="R1112" s="62"/>
      <c r="S1112" s="62"/>
      <c r="T1112" s="48"/>
      <c r="U1112" s="28"/>
      <c r="V1112" s="28"/>
      <c r="W1112" s="28"/>
      <c r="Y1112" s="79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97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</row>
    <row r="1113" spans="1:55" ht="14.25" customHeight="1">
      <c r="A1113" s="48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62"/>
      <c r="O1113" s="62"/>
      <c r="P1113" s="62"/>
      <c r="Q1113" s="62"/>
      <c r="R1113" s="62"/>
      <c r="S1113" s="62"/>
      <c r="T1113" s="48"/>
      <c r="U1113" s="28"/>
      <c r="V1113" s="28"/>
      <c r="W1113" s="28"/>
      <c r="Y1113" s="79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97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</row>
    <row r="1114" spans="1:55" ht="14.25" customHeight="1">
      <c r="A1114" s="48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62"/>
      <c r="O1114" s="62"/>
      <c r="P1114" s="62"/>
      <c r="Q1114" s="62"/>
      <c r="R1114" s="62"/>
      <c r="S1114" s="62"/>
      <c r="T1114" s="48"/>
      <c r="U1114" s="28"/>
      <c r="V1114" s="28"/>
      <c r="W1114" s="28"/>
      <c r="Y1114" s="79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97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</row>
    <row r="1115" spans="1:55" ht="14.25" customHeight="1">
      <c r="A1115" s="48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62"/>
      <c r="O1115" s="62"/>
      <c r="P1115" s="62"/>
      <c r="Q1115" s="62"/>
      <c r="R1115" s="62"/>
      <c r="S1115" s="62"/>
      <c r="T1115" s="48"/>
      <c r="U1115" s="28"/>
      <c r="V1115" s="28"/>
      <c r="W1115" s="28"/>
      <c r="Y1115" s="79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97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</row>
    <row r="1116" spans="1:55" ht="14.25" customHeight="1">
      <c r="A1116" s="48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62"/>
      <c r="O1116" s="62"/>
      <c r="P1116" s="62"/>
      <c r="Q1116" s="62"/>
      <c r="R1116" s="62"/>
      <c r="S1116" s="62"/>
      <c r="T1116" s="48"/>
      <c r="U1116" s="28"/>
      <c r="V1116" s="28"/>
      <c r="W1116" s="28"/>
      <c r="Y1116" s="79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97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</row>
    <row r="1117" spans="1:55" ht="14.25" customHeight="1">
      <c r="A1117" s="48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62"/>
      <c r="O1117" s="62"/>
      <c r="P1117" s="62"/>
      <c r="Q1117" s="62"/>
      <c r="R1117" s="62"/>
      <c r="S1117" s="62"/>
      <c r="T1117" s="48"/>
      <c r="U1117" s="28"/>
      <c r="V1117" s="28"/>
      <c r="W1117" s="28"/>
      <c r="Y1117" s="79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97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</row>
    <row r="1118" spans="1:55" ht="14.25" customHeight="1">
      <c r="A1118" s="48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62"/>
      <c r="O1118" s="62"/>
      <c r="P1118" s="62"/>
      <c r="Q1118" s="62"/>
      <c r="R1118" s="62"/>
      <c r="S1118" s="62"/>
      <c r="T1118" s="48"/>
      <c r="U1118" s="28"/>
      <c r="V1118" s="28"/>
      <c r="W1118" s="28"/>
      <c r="Y1118" s="79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97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</row>
    <row r="1119" spans="1:55" ht="14.25" customHeight="1">
      <c r="A1119" s="48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62"/>
      <c r="O1119" s="62"/>
      <c r="P1119" s="62"/>
      <c r="Q1119" s="62"/>
      <c r="R1119" s="62"/>
      <c r="S1119" s="62"/>
      <c r="T1119" s="48"/>
      <c r="U1119" s="28"/>
      <c r="V1119" s="28"/>
      <c r="W1119" s="28"/>
      <c r="Y1119" s="79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97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</row>
    <row r="1120" spans="1:55" ht="14.25" customHeight="1">
      <c r="A1120" s="48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62"/>
      <c r="O1120" s="62"/>
      <c r="P1120" s="62"/>
      <c r="Q1120" s="62"/>
      <c r="R1120" s="62"/>
      <c r="S1120" s="62"/>
      <c r="T1120" s="48"/>
      <c r="U1120" s="28"/>
      <c r="V1120" s="28"/>
      <c r="W1120" s="28"/>
      <c r="Y1120" s="79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97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</row>
    <row r="1121" spans="1:55" ht="14.25" customHeight="1">
      <c r="A1121" s="48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62"/>
      <c r="O1121" s="62"/>
      <c r="P1121" s="62"/>
      <c r="Q1121" s="62"/>
      <c r="R1121" s="62"/>
      <c r="S1121" s="62"/>
      <c r="T1121" s="48"/>
      <c r="U1121" s="28"/>
      <c r="V1121" s="28"/>
      <c r="W1121" s="28"/>
      <c r="Y1121" s="79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97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</row>
    <row r="1122" spans="1:55" ht="14.25" customHeight="1">
      <c r="A1122" s="48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62"/>
      <c r="O1122" s="62"/>
      <c r="P1122" s="62"/>
      <c r="Q1122" s="62"/>
      <c r="R1122" s="62"/>
      <c r="S1122" s="62"/>
      <c r="T1122" s="48"/>
      <c r="U1122" s="28"/>
      <c r="V1122" s="28"/>
      <c r="W1122" s="28"/>
      <c r="Y1122" s="79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97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</row>
    <row r="1123" spans="1:55" ht="14.25" customHeight="1">
      <c r="A1123" s="48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62"/>
      <c r="O1123" s="62"/>
      <c r="P1123" s="62"/>
      <c r="Q1123" s="62"/>
      <c r="R1123" s="62"/>
      <c r="S1123" s="62"/>
      <c r="T1123" s="48"/>
      <c r="U1123" s="28"/>
      <c r="V1123" s="28"/>
      <c r="W1123" s="28"/>
      <c r="Y1123" s="79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97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</row>
    <row r="1124" spans="1:55" ht="14.25" customHeight="1">
      <c r="A1124" s="48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62"/>
      <c r="O1124" s="62"/>
      <c r="P1124" s="62"/>
      <c r="Q1124" s="62"/>
      <c r="R1124" s="62"/>
      <c r="S1124" s="62"/>
      <c r="T1124" s="48"/>
      <c r="U1124" s="28"/>
      <c r="V1124" s="28"/>
      <c r="W1124" s="28"/>
      <c r="Y1124" s="79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97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</row>
    <row r="1125" spans="1:55" ht="14.25" customHeight="1">
      <c r="A1125" s="48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62"/>
      <c r="O1125" s="62"/>
      <c r="P1125" s="62"/>
      <c r="Q1125" s="62"/>
      <c r="R1125" s="62"/>
      <c r="S1125" s="62"/>
      <c r="T1125" s="48"/>
      <c r="U1125" s="28"/>
      <c r="V1125" s="28"/>
      <c r="W1125" s="28"/>
      <c r="Y1125" s="79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97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</row>
    <row r="1126" spans="1:55" ht="14.25" customHeight="1">
      <c r="A1126" s="48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62"/>
      <c r="O1126" s="62"/>
      <c r="P1126" s="62"/>
      <c r="Q1126" s="62"/>
      <c r="R1126" s="62"/>
      <c r="S1126" s="62"/>
      <c r="T1126" s="48"/>
      <c r="U1126" s="28"/>
      <c r="V1126" s="28"/>
      <c r="W1126" s="28"/>
      <c r="Y1126" s="79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97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</row>
    <row r="1127" spans="1:55" ht="14.25" customHeight="1">
      <c r="A1127" s="48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62"/>
      <c r="O1127" s="62"/>
      <c r="P1127" s="62"/>
      <c r="Q1127" s="62"/>
      <c r="R1127" s="62"/>
      <c r="S1127" s="62"/>
      <c r="T1127" s="48"/>
      <c r="U1127" s="28"/>
      <c r="V1127" s="28"/>
      <c r="W1127" s="28"/>
      <c r="Y1127" s="79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97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</row>
    <row r="1128" spans="1:55" ht="14.25" customHeight="1">
      <c r="A1128" s="48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62"/>
      <c r="O1128" s="62"/>
      <c r="P1128" s="62"/>
      <c r="Q1128" s="62"/>
      <c r="R1128" s="62"/>
      <c r="S1128" s="62"/>
      <c r="T1128" s="48"/>
      <c r="U1128" s="28"/>
      <c r="V1128" s="28"/>
      <c r="W1128" s="28"/>
      <c r="Y1128" s="79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97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</row>
    <row r="1129" spans="1:55" ht="14.25" customHeight="1">
      <c r="A1129" s="48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62"/>
      <c r="O1129" s="62"/>
      <c r="P1129" s="62"/>
      <c r="Q1129" s="62"/>
      <c r="R1129" s="62"/>
      <c r="S1129" s="62"/>
      <c r="T1129" s="48"/>
      <c r="U1129" s="28"/>
      <c r="V1129" s="28"/>
      <c r="W1129" s="28"/>
      <c r="Y1129" s="79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97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</row>
    <row r="1130" spans="1:55" ht="14.25" customHeight="1">
      <c r="A1130" s="48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62"/>
      <c r="O1130" s="62"/>
      <c r="P1130" s="62"/>
      <c r="Q1130" s="62"/>
      <c r="R1130" s="62"/>
      <c r="S1130" s="62"/>
      <c r="T1130" s="48"/>
      <c r="U1130" s="28"/>
      <c r="V1130" s="28"/>
      <c r="W1130" s="28"/>
      <c r="Y1130" s="79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97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</row>
    <row r="1131" spans="1:55" ht="14.25" customHeight="1">
      <c r="A1131" s="48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62"/>
      <c r="O1131" s="62"/>
      <c r="P1131" s="62"/>
      <c r="Q1131" s="62"/>
      <c r="R1131" s="62"/>
      <c r="S1131" s="62"/>
      <c r="T1131" s="48"/>
      <c r="U1131" s="28"/>
      <c r="V1131" s="28"/>
      <c r="W1131" s="28"/>
      <c r="Y1131" s="79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97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</row>
    <row r="1132" spans="1:55" ht="14.25" customHeight="1">
      <c r="A1132" s="48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62"/>
      <c r="O1132" s="62"/>
      <c r="P1132" s="62"/>
      <c r="Q1132" s="62"/>
      <c r="R1132" s="62"/>
      <c r="S1132" s="62"/>
      <c r="T1132" s="48"/>
      <c r="U1132" s="28"/>
      <c r="V1132" s="28"/>
      <c r="W1132" s="28"/>
      <c r="Y1132" s="79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97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</row>
    <row r="1133" spans="1:55" ht="14.25" customHeight="1">
      <c r="A1133" s="48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62"/>
      <c r="O1133" s="62"/>
      <c r="P1133" s="62"/>
      <c r="Q1133" s="62"/>
      <c r="R1133" s="62"/>
      <c r="S1133" s="62"/>
      <c r="T1133" s="48"/>
      <c r="U1133" s="28"/>
      <c r="V1133" s="28"/>
      <c r="W1133" s="28"/>
      <c r="Y1133" s="79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97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</row>
    <row r="1134" spans="1:55" ht="14.25" customHeight="1">
      <c r="A1134" s="48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62"/>
      <c r="O1134" s="62"/>
      <c r="P1134" s="62"/>
      <c r="Q1134" s="62"/>
      <c r="R1134" s="62"/>
      <c r="S1134" s="62"/>
      <c r="T1134" s="48"/>
      <c r="U1134" s="28"/>
      <c r="V1134" s="28"/>
      <c r="W1134" s="28"/>
      <c r="Y1134" s="79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97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</row>
    <row r="1135" spans="1:55" ht="14.25" customHeight="1">
      <c r="A1135" s="48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62"/>
      <c r="O1135" s="62"/>
      <c r="P1135" s="62"/>
      <c r="Q1135" s="62"/>
      <c r="R1135" s="62"/>
      <c r="S1135" s="62"/>
      <c r="T1135" s="48"/>
      <c r="U1135" s="28"/>
      <c r="V1135" s="28"/>
      <c r="W1135" s="28"/>
      <c r="Y1135" s="79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97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</row>
    <row r="1136" spans="1:55" ht="14.25" customHeight="1">
      <c r="A1136" s="48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62"/>
      <c r="O1136" s="62"/>
      <c r="P1136" s="62"/>
      <c r="Q1136" s="62"/>
      <c r="R1136" s="62"/>
      <c r="S1136" s="62"/>
      <c r="T1136" s="48"/>
      <c r="U1136" s="28"/>
      <c r="V1136" s="28"/>
      <c r="W1136" s="28"/>
      <c r="Y1136" s="79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97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</row>
    <row r="1137" spans="1:55" ht="14.25" customHeight="1">
      <c r="A1137" s="48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62"/>
      <c r="O1137" s="62"/>
      <c r="P1137" s="62"/>
      <c r="Q1137" s="62"/>
      <c r="R1137" s="62"/>
      <c r="S1137" s="62"/>
      <c r="T1137" s="48"/>
      <c r="U1137" s="28"/>
      <c r="V1137" s="28"/>
      <c r="W1137" s="28"/>
      <c r="Y1137" s="79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97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</row>
    <row r="1138" spans="1:55" ht="14.25" customHeight="1">
      <c r="A1138" s="48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62"/>
      <c r="O1138" s="62"/>
      <c r="P1138" s="62"/>
      <c r="Q1138" s="62"/>
      <c r="R1138" s="62"/>
      <c r="S1138" s="62"/>
      <c r="T1138" s="48"/>
      <c r="U1138" s="28"/>
      <c r="V1138" s="28"/>
      <c r="W1138" s="28"/>
      <c r="Y1138" s="79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97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</row>
    <row r="1139" spans="1:55" ht="14.25" customHeight="1">
      <c r="A1139" s="48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62"/>
      <c r="O1139" s="62"/>
      <c r="P1139" s="62"/>
      <c r="Q1139" s="62"/>
      <c r="R1139" s="62"/>
      <c r="S1139" s="62"/>
      <c r="T1139" s="48"/>
      <c r="U1139" s="28"/>
      <c r="V1139" s="28"/>
      <c r="W1139" s="28"/>
      <c r="Y1139" s="79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97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</row>
    <row r="1140" spans="1:55" ht="14.25" customHeight="1">
      <c r="A1140" s="48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62"/>
      <c r="O1140" s="62"/>
      <c r="P1140" s="62"/>
      <c r="Q1140" s="62"/>
      <c r="R1140" s="62"/>
      <c r="S1140" s="62"/>
      <c r="T1140" s="48"/>
      <c r="U1140" s="28"/>
      <c r="V1140" s="28"/>
      <c r="W1140" s="28"/>
      <c r="Y1140" s="79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97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</row>
    <row r="1141" spans="1:55" ht="14.25" customHeight="1">
      <c r="A1141" s="48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62"/>
      <c r="O1141" s="62"/>
      <c r="P1141" s="62"/>
      <c r="Q1141" s="62"/>
      <c r="R1141" s="62"/>
      <c r="S1141" s="62"/>
      <c r="T1141" s="48"/>
      <c r="U1141" s="28"/>
      <c r="V1141" s="28"/>
      <c r="W1141" s="28"/>
      <c r="Y1141" s="79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97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</row>
    <row r="1142" spans="1:55" ht="14.25" customHeight="1">
      <c r="A1142" s="48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62"/>
      <c r="O1142" s="62"/>
      <c r="P1142" s="62"/>
      <c r="Q1142" s="62"/>
      <c r="R1142" s="62"/>
      <c r="S1142" s="62"/>
      <c r="T1142" s="48"/>
      <c r="U1142" s="28"/>
      <c r="V1142" s="28"/>
      <c r="W1142" s="28"/>
      <c r="Y1142" s="79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97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</row>
    <row r="1143" spans="1:55" ht="14.25" customHeight="1">
      <c r="A1143" s="48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62"/>
      <c r="O1143" s="62"/>
      <c r="P1143" s="62"/>
      <c r="Q1143" s="62"/>
      <c r="R1143" s="62"/>
      <c r="S1143" s="62"/>
      <c r="T1143" s="48"/>
      <c r="U1143" s="28"/>
      <c r="V1143" s="28"/>
      <c r="W1143" s="28"/>
      <c r="Y1143" s="79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97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</row>
    <row r="1144" spans="1:55" ht="14.25" customHeight="1">
      <c r="A1144" s="48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62"/>
      <c r="O1144" s="62"/>
      <c r="P1144" s="62"/>
      <c r="Q1144" s="62"/>
      <c r="R1144" s="62"/>
      <c r="S1144" s="62"/>
      <c r="T1144" s="48"/>
      <c r="U1144" s="28"/>
      <c r="V1144" s="28"/>
      <c r="W1144" s="28"/>
      <c r="Y1144" s="79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97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</row>
    <row r="1145" spans="1:55" ht="14.25" customHeight="1">
      <c r="A1145" s="48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62"/>
      <c r="O1145" s="62"/>
      <c r="P1145" s="62"/>
      <c r="Q1145" s="62"/>
      <c r="R1145" s="62"/>
      <c r="S1145" s="62"/>
      <c r="T1145" s="48"/>
      <c r="U1145" s="28"/>
      <c r="V1145" s="28"/>
      <c r="W1145" s="28"/>
      <c r="Y1145" s="79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97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</row>
    <row r="1146" spans="1:55" ht="14.25" customHeight="1">
      <c r="A1146" s="48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62"/>
      <c r="O1146" s="62"/>
      <c r="P1146" s="62"/>
      <c r="Q1146" s="62"/>
      <c r="R1146" s="62"/>
      <c r="S1146" s="62"/>
      <c r="T1146" s="48"/>
      <c r="U1146" s="28"/>
      <c r="V1146" s="28"/>
      <c r="W1146" s="28"/>
      <c r="Y1146" s="79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97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</row>
    <row r="1147" spans="1:55" ht="14.25" customHeight="1">
      <c r="A1147" s="48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62"/>
      <c r="O1147" s="62"/>
      <c r="P1147" s="62"/>
      <c r="Q1147" s="62"/>
      <c r="R1147" s="62"/>
      <c r="S1147" s="62"/>
      <c r="T1147" s="48"/>
      <c r="U1147" s="28"/>
      <c r="V1147" s="28"/>
      <c r="W1147" s="28"/>
      <c r="Y1147" s="79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97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</row>
    <row r="1148" spans="1:55" ht="14.25" customHeight="1">
      <c r="A1148" s="48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62"/>
      <c r="O1148" s="62"/>
      <c r="P1148" s="62"/>
      <c r="Q1148" s="62"/>
      <c r="R1148" s="62"/>
      <c r="S1148" s="62"/>
      <c r="T1148" s="48"/>
      <c r="U1148" s="28"/>
      <c r="V1148" s="28"/>
      <c r="W1148" s="28"/>
      <c r="Y1148" s="79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97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</row>
    <row r="1149" spans="1:55" ht="14.25" customHeight="1">
      <c r="A1149" s="48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62"/>
      <c r="O1149" s="62"/>
      <c r="P1149" s="62"/>
      <c r="Q1149" s="62"/>
      <c r="R1149" s="62"/>
      <c r="S1149" s="62"/>
      <c r="T1149" s="48"/>
      <c r="U1149" s="28"/>
      <c r="V1149" s="28"/>
      <c r="W1149" s="28"/>
      <c r="Y1149" s="79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97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</row>
    <row r="1150" spans="1:55" ht="14.25" customHeight="1">
      <c r="A1150" s="48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62"/>
      <c r="O1150" s="62"/>
      <c r="P1150" s="62"/>
      <c r="Q1150" s="62"/>
      <c r="R1150" s="62"/>
      <c r="S1150" s="62"/>
      <c r="T1150" s="48"/>
      <c r="U1150" s="28"/>
      <c r="V1150" s="28"/>
      <c r="W1150" s="28"/>
      <c r="Y1150" s="79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97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</row>
    <row r="1151" spans="1:55" ht="14.25" customHeight="1">
      <c r="A1151" s="48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62"/>
      <c r="O1151" s="62"/>
      <c r="P1151" s="62"/>
      <c r="Q1151" s="62"/>
      <c r="R1151" s="62"/>
      <c r="S1151" s="62"/>
      <c r="T1151" s="48"/>
      <c r="U1151" s="28"/>
      <c r="V1151" s="28"/>
      <c r="W1151" s="28"/>
      <c r="Y1151" s="79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97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</row>
    <row r="1152" spans="1:55" ht="14.25" customHeight="1">
      <c r="A1152" s="48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62"/>
      <c r="O1152" s="62"/>
      <c r="P1152" s="62"/>
      <c r="Q1152" s="62"/>
      <c r="R1152" s="62"/>
      <c r="S1152" s="62"/>
      <c r="T1152" s="48"/>
      <c r="U1152" s="28"/>
      <c r="V1152" s="28"/>
      <c r="W1152" s="28"/>
      <c r="Y1152" s="79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97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</row>
    <row r="1153" spans="1:55" ht="14.25" customHeight="1">
      <c r="A1153" s="48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62"/>
      <c r="O1153" s="62"/>
      <c r="P1153" s="62"/>
      <c r="Q1153" s="62"/>
      <c r="R1153" s="62"/>
      <c r="S1153" s="62"/>
      <c r="T1153" s="48"/>
      <c r="U1153" s="28"/>
      <c r="V1153" s="28"/>
      <c r="W1153" s="28"/>
      <c r="Y1153" s="79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97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</row>
    <row r="1154" spans="1:55" ht="14.25" customHeight="1">
      <c r="A1154" s="48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62"/>
      <c r="O1154" s="62"/>
      <c r="P1154" s="62"/>
      <c r="Q1154" s="62"/>
      <c r="R1154" s="62"/>
      <c r="S1154" s="62"/>
      <c r="T1154" s="48"/>
      <c r="U1154" s="28"/>
      <c r="V1154" s="28"/>
      <c r="W1154" s="28"/>
      <c r="Y1154" s="79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97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</row>
    <row r="1155" spans="1:55" ht="14.25" customHeight="1">
      <c r="A1155" s="48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62"/>
      <c r="O1155" s="62"/>
      <c r="P1155" s="62"/>
      <c r="Q1155" s="62"/>
      <c r="R1155" s="62"/>
      <c r="S1155" s="62"/>
      <c r="T1155" s="48"/>
      <c r="U1155" s="28"/>
      <c r="V1155" s="28"/>
      <c r="W1155" s="28"/>
      <c r="Y1155" s="79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97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</row>
    <row r="1156" spans="1:55" ht="14.25" customHeight="1">
      <c r="A1156" s="48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62"/>
      <c r="O1156" s="62"/>
      <c r="P1156" s="62"/>
      <c r="Q1156" s="62"/>
      <c r="R1156" s="62"/>
      <c r="S1156" s="62"/>
      <c r="T1156" s="48"/>
      <c r="U1156" s="28"/>
      <c r="V1156" s="28"/>
      <c r="W1156" s="28"/>
      <c r="Y1156" s="79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97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</row>
    <row r="1157" spans="1:55" ht="14.25" customHeight="1">
      <c r="A1157" s="48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62"/>
      <c r="O1157" s="62"/>
      <c r="P1157" s="62"/>
      <c r="Q1157" s="62"/>
      <c r="R1157" s="62"/>
      <c r="S1157" s="62"/>
      <c r="T1157" s="48"/>
      <c r="U1157" s="28"/>
      <c r="V1157" s="28"/>
      <c r="W1157" s="28"/>
      <c r="Y1157" s="79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97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</row>
    <row r="1158" spans="1:55" ht="14.25" customHeight="1">
      <c r="A1158" s="48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62"/>
      <c r="O1158" s="62"/>
      <c r="P1158" s="62"/>
      <c r="Q1158" s="62"/>
      <c r="R1158" s="62"/>
      <c r="S1158" s="62"/>
      <c r="T1158" s="48"/>
      <c r="U1158" s="28"/>
      <c r="V1158" s="28"/>
      <c r="W1158" s="28"/>
      <c r="Y1158" s="79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97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</row>
    <row r="1159" spans="1:55" ht="14.25" customHeight="1">
      <c r="A1159" s="48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62"/>
      <c r="O1159" s="62"/>
      <c r="P1159" s="62"/>
      <c r="Q1159" s="62"/>
      <c r="R1159" s="62"/>
      <c r="S1159" s="62"/>
      <c r="T1159" s="48"/>
      <c r="U1159" s="28"/>
      <c r="V1159" s="28"/>
      <c r="W1159" s="28"/>
      <c r="Y1159" s="79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97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</row>
    <row r="1160" spans="1:55" ht="14.25" customHeight="1">
      <c r="A1160" s="48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62"/>
      <c r="O1160" s="62"/>
      <c r="P1160" s="62"/>
      <c r="Q1160" s="62"/>
      <c r="R1160" s="62"/>
      <c r="S1160" s="62"/>
      <c r="T1160" s="48"/>
      <c r="U1160" s="28"/>
      <c r="V1160" s="28"/>
      <c r="W1160" s="28"/>
      <c r="Y1160" s="79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97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</row>
    <row r="1161" spans="1:55" ht="14.25" customHeight="1">
      <c r="A1161" s="48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62"/>
      <c r="O1161" s="62"/>
      <c r="P1161" s="62"/>
      <c r="Q1161" s="62"/>
      <c r="R1161" s="62"/>
      <c r="S1161" s="62"/>
      <c r="T1161" s="48"/>
      <c r="U1161" s="28"/>
      <c r="V1161" s="28"/>
      <c r="W1161" s="28"/>
      <c r="Y1161" s="79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97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</row>
    <row r="1162" spans="1:55" ht="14.25" customHeight="1">
      <c r="A1162" s="48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62"/>
      <c r="O1162" s="62"/>
      <c r="P1162" s="62"/>
      <c r="Q1162" s="62"/>
      <c r="R1162" s="62"/>
      <c r="S1162" s="62"/>
      <c r="T1162" s="48"/>
      <c r="U1162" s="28"/>
      <c r="V1162" s="28"/>
      <c r="W1162" s="28"/>
      <c r="Y1162" s="79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97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</row>
    <row r="1163" spans="1:55" ht="14.25" customHeight="1">
      <c r="A1163" s="48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62"/>
      <c r="O1163" s="62"/>
      <c r="P1163" s="62"/>
      <c r="Q1163" s="62"/>
      <c r="R1163" s="62"/>
      <c r="S1163" s="62"/>
      <c r="T1163" s="48"/>
      <c r="U1163" s="28"/>
      <c r="V1163" s="28"/>
      <c r="W1163" s="28"/>
      <c r="Y1163" s="79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97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</row>
    <row r="1164" spans="1:55" ht="14.25" customHeight="1">
      <c r="A1164" s="48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62"/>
      <c r="O1164" s="62"/>
      <c r="P1164" s="62"/>
      <c r="Q1164" s="62"/>
      <c r="R1164" s="62"/>
      <c r="S1164" s="62"/>
      <c r="T1164" s="48"/>
      <c r="U1164" s="28"/>
      <c r="V1164" s="28"/>
      <c r="W1164" s="28"/>
      <c r="Y1164" s="79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97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</row>
    <row r="1165" spans="1:55" ht="14.25" customHeight="1">
      <c r="A1165" s="48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62"/>
      <c r="O1165" s="62"/>
      <c r="P1165" s="62"/>
      <c r="Q1165" s="62"/>
      <c r="R1165" s="62"/>
      <c r="S1165" s="62"/>
      <c r="T1165" s="48"/>
      <c r="U1165" s="28"/>
      <c r="V1165" s="28"/>
      <c r="W1165" s="28"/>
      <c r="Y1165" s="79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97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</row>
    <row r="1166" spans="1:55" ht="14.25" customHeight="1">
      <c r="A1166" s="48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62"/>
      <c r="O1166" s="62"/>
      <c r="P1166" s="62"/>
      <c r="Q1166" s="62"/>
      <c r="R1166" s="62"/>
      <c r="S1166" s="62"/>
      <c r="T1166" s="48"/>
      <c r="U1166" s="28"/>
      <c r="V1166" s="28"/>
      <c r="W1166" s="28"/>
      <c r="Y1166" s="79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97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</row>
    <row r="1167" spans="1:55" ht="14.25" customHeight="1">
      <c r="A1167" s="48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62"/>
      <c r="O1167" s="62"/>
      <c r="P1167" s="62"/>
      <c r="Q1167" s="62"/>
      <c r="R1167" s="62"/>
      <c r="S1167" s="62"/>
      <c r="T1167" s="48"/>
      <c r="U1167" s="28"/>
      <c r="V1167" s="28"/>
      <c r="W1167" s="28"/>
      <c r="Y1167" s="79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97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</row>
    <row r="1168" spans="1:55" ht="14.25" customHeight="1">
      <c r="A1168" s="48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62"/>
      <c r="O1168" s="62"/>
      <c r="P1168" s="62"/>
      <c r="Q1168" s="62"/>
      <c r="R1168" s="62"/>
      <c r="S1168" s="62"/>
      <c r="T1168" s="48"/>
      <c r="U1168" s="28"/>
      <c r="V1168" s="28"/>
      <c r="W1168" s="28"/>
      <c r="Y1168" s="79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97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</row>
    <row r="1169" spans="1:55" ht="14.25" customHeight="1">
      <c r="A1169" s="48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62"/>
      <c r="O1169" s="62"/>
      <c r="P1169" s="62"/>
      <c r="Q1169" s="62"/>
      <c r="R1169" s="62"/>
      <c r="S1169" s="62"/>
      <c r="T1169" s="48"/>
      <c r="U1169" s="28"/>
      <c r="V1169" s="28"/>
      <c r="W1169" s="28"/>
      <c r="Y1169" s="79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97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</row>
    <row r="1170" spans="1:55" ht="14.25" customHeight="1">
      <c r="A1170" s="48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62"/>
      <c r="O1170" s="62"/>
      <c r="P1170" s="62"/>
      <c r="Q1170" s="62"/>
      <c r="R1170" s="62"/>
      <c r="S1170" s="62"/>
      <c r="T1170" s="48"/>
      <c r="U1170" s="28"/>
      <c r="V1170" s="28"/>
      <c r="W1170" s="28"/>
      <c r="Y1170" s="79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97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</row>
    <row r="1171" spans="1:55" ht="14.25" customHeight="1">
      <c r="A1171" s="48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62"/>
      <c r="O1171" s="62"/>
      <c r="P1171" s="62"/>
      <c r="Q1171" s="62"/>
      <c r="R1171" s="62"/>
      <c r="S1171" s="62"/>
      <c r="T1171" s="48"/>
      <c r="U1171" s="28"/>
      <c r="V1171" s="28"/>
      <c r="W1171" s="28"/>
      <c r="Y1171" s="79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97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</row>
    <row r="1172" spans="1:55" ht="14.25" customHeight="1">
      <c r="A1172" s="48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62"/>
      <c r="O1172" s="62"/>
      <c r="P1172" s="62"/>
      <c r="Q1172" s="62"/>
      <c r="R1172" s="62"/>
      <c r="S1172" s="62"/>
      <c r="T1172" s="48"/>
      <c r="U1172" s="28"/>
      <c r="V1172" s="28"/>
      <c r="W1172" s="28"/>
      <c r="Y1172" s="79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97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</row>
    <row r="1173" spans="1:55" ht="14.25" customHeight="1">
      <c r="A1173" s="48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62"/>
      <c r="O1173" s="62"/>
      <c r="P1173" s="62"/>
      <c r="Q1173" s="62"/>
      <c r="R1173" s="62"/>
      <c r="S1173" s="62"/>
      <c r="T1173" s="48"/>
      <c r="U1173" s="28"/>
      <c r="V1173" s="28"/>
      <c r="W1173" s="28"/>
      <c r="Y1173" s="79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97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</row>
    <row r="1174" spans="1:55" ht="14.25" customHeight="1">
      <c r="A1174" s="48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62"/>
      <c r="O1174" s="62"/>
      <c r="P1174" s="62"/>
      <c r="Q1174" s="62"/>
      <c r="R1174" s="62"/>
      <c r="S1174" s="62"/>
      <c r="T1174" s="48"/>
      <c r="U1174" s="28"/>
      <c r="V1174" s="28"/>
      <c r="W1174" s="28"/>
      <c r="Y1174" s="79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97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</row>
    <row r="1175" spans="1:55" ht="14.25" customHeight="1">
      <c r="A1175" s="48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62"/>
      <c r="O1175" s="62"/>
      <c r="P1175" s="62"/>
      <c r="Q1175" s="62"/>
      <c r="R1175" s="62"/>
      <c r="S1175" s="62"/>
      <c r="T1175" s="48"/>
      <c r="U1175" s="28"/>
      <c r="V1175" s="28"/>
      <c r="W1175" s="28"/>
      <c r="Y1175" s="79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97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</row>
    <row r="1176" spans="1:55" ht="14.25" customHeight="1">
      <c r="A1176" s="48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62"/>
      <c r="O1176" s="62"/>
      <c r="P1176" s="62"/>
      <c r="Q1176" s="62"/>
      <c r="R1176" s="62"/>
      <c r="S1176" s="62"/>
      <c r="T1176" s="48"/>
      <c r="U1176" s="28"/>
      <c r="V1176" s="28"/>
      <c r="W1176" s="28"/>
      <c r="Y1176" s="79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97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</row>
    <row r="1177" spans="1:55" ht="14.25" customHeight="1">
      <c r="A1177" s="48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62"/>
      <c r="O1177" s="62"/>
      <c r="P1177" s="62"/>
      <c r="Q1177" s="62"/>
      <c r="R1177" s="62"/>
      <c r="S1177" s="62"/>
      <c r="T1177" s="48"/>
      <c r="U1177" s="28"/>
      <c r="V1177" s="28"/>
      <c r="W1177" s="28"/>
      <c r="Y1177" s="79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97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</row>
    <row r="1178" spans="1:55" ht="14.25" customHeight="1">
      <c r="A1178" s="48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62"/>
      <c r="O1178" s="62"/>
      <c r="P1178" s="62"/>
      <c r="Q1178" s="62"/>
      <c r="R1178" s="62"/>
      <c r="S1178" s="62"/>
      <c r="T1178" s="48"/>
      <c r="U1178" s="28"/>
      <c r="V1178" s="28"/>
      <c r="W1178" s="28"/>
      <c r="Y1178" s="79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97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</row>
    <row r="1179" spans="1:55" ht="14.25" customHeight="1">
      <c r="A1179" s="48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62"/>
      <c r="O1179" s="62"/>
      <c r="P1179" s="62"/>
      <c r="Q1179" s="62"/>
      <c r="R1179" s="62"/>
      <c r="S1179" s="62"/>
      <c r="T1179" s="48"/>
      <c r="U1179" s="28"/>
      <c r="V1179" s="28"/>
      <c r="W1179" s="28"/>
      <c r="Y1179" s="79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97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</row>
    <row r="1180" spans="1:55" ht="14.25" customHeight="1">
      <c r="A1180" s="48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62"/>
      <c r="O1180" s="62"/>
      <c r="P1180" s="62"/>
      <c r="Q1180" s="62"/>
      <c r="R1180" s="62"/>
      <c r="S1180" s="62"/>
      <c r="T1180" s="48"/>
      <c r="U1180" s="28"/>
      <c r="V1180" s="28"/>
      <c r="W1180" s="28"/>
      <c r="Y1180" s="79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97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</row>
    <row r="1181" spans="1:55" ht="14.25" customHeight="1">
      <c r="A1181" s="48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62"/>
      <c r="O1181" s="62"/>
      <c r="P1181" s="62"/>
      <c r="Q1181" s="62"/>
      <c r="R1181" s="62"/>
      <c r="S1181" s="62"/>
      <c r="T1181" s="48"/>
      <c r="U1181" s="28"/>
      <c r="V1181" s="28"/>
      <c r="W1181" s="28"/>
      <c r="Y1181" s="79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97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</row>
    <row r="1182" spans="1:55" ht="14.25" customHeight="1">
      <c r="A1182" s="48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62"/>
      <c r="O1182" s="62"/>
      <c r="P1182" s="62"/>
      <c r="Q1182" s="62"/>
      <c r="R1182" s="62"/>
      <c r="S1182" s="62"/>
      <c r="T1182" s="48"/>
      <c r="U1182" s="28"/>
      <c r="V1182" s="28"/>
      <c r="W1182" s="28"/>
      <c r="Y1182" s="79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97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</row>
    <row r="1183" spans="1:55" ht="14.25" customHeight="1">
      <c r="A1183" s="48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62"/>
      <c r="O1183" s="62"/>
      <c r="P1183" s="62"/>
      <c r="Q1183" s="62"/>
      <c r="R1183" s="62"/>
      <c r="S1183" s="62"/>
      <c r="T1183" s="48"/>
      <c r="U1183" s="28"/>
      <c r="V1183" s="28"/>
      <c r="W1183" s="28"/>
      <c r="Y1183" s="79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97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</row>
    <row r="1184" spans="1:55" ht="14.25" customHeight="1">
      <c r="A1184" s="48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62"/>
      <c r="O1184" s="62"/>
      <c r="P1184" s="62"/>
      <c r="Q1184" s="62"/>
      <c r="R1184" s="62"/>
      <c r="S1184" s="62"/>
      <c r="T1184" s="48"/>
      <c r="U1184" s="28"/>
      <c r="V1184" s="28"/>
      <c r="W1184" s="28"/>
      <c r="Y1184" s="79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97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</row>
    <row r="1185" spans="1:55" ht="14.25" customHeight="1">
      <c r="A1185" s="48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62"/>
      <c r="O1185" s="62"/>
      <c r="P1185" s="62"/>
      <c r="Q1185" s="62"/>
      <c r="R1185" s="62"/>
      <c r="S1185" s="62"/>
      <c r="T1185" s="48"/>
      <c r="U1185" s="28"/>
      <c r="V1185" s="28"/>
      <c r="W1185" s="28"/>
      <c r="Y1185" s="79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97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</row>
    <row r="1186" spans="1:55" ht="14.25" customHeight="1">
      <c r="A1186" s="48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62"/>
      <c r="O1186" s="62"/>
      <c r="P1186" s="62"/>
      <c r="Q1186" s="62"/>
      <c r="R1186" s="62"/>
      <c r="S1186" s="62"/>
      <c r="T1186" s="48"/>
      <c r="U1186" s="28"/>
      <c r="V1186" s="28"/>
      <c r="W1186" s="28"/>
      <c r="Y1186" s="79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97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</row>
    <row r="1187" spans="1:55" ht="14.25" customHeight="1">
      <c r="A1187" s="48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62"/>
      <c r="O1187" s="62"/>
      <c r="P1187" s="62"/>
      <c r="Q1187" s="62"/>
      <c r="R1187" s="62"/>
      <c r="S1187" s="62"/>
      <c r="T1187" s="48"/>
      <c r="U1187" s="28"/>
      <c r="V1187" s="28"/>
      <c r="W1187" s="28"/>
      <c r="Y1187" s="79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97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</row>
    <row r="1188" spans="1:55" ht="14.25" customHeight="1">
      <c r="A1188" s="48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62"/>
      <c r="O1188" s="62"/>
      <c r="P1188" s="62"/>
      <c r="Q1188" s="62"/>
      <c r="R1188" s="62"/>
      <c r="S1188" s="62"/>
      <c r="T1188" s="48"/>
      <c r="U1188" s="28"/>
      <c r="V1188" s="28"/>
      <c r="W1188" s="28"/>
      <c r="Y1188" s="79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97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</row>
    <row r="1189" spans="1:55" ht="14.25" customHeight="1">
      <c r="A1189" s="48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62"/>
      <c r="O1189" s="62"/>
      <c r="P1189" s="62"/>
      <c r="Q1189" s="62"/>
      <c r="R1189" s="62"/>
      <c r="S1189" s="62"/>
      <c r="T1189" s="48"/>
      <c r="U1189" s="28"/>
      <c r="V1189" s="28"/>
      <c r="W1189" s="28"/>
      <c r="Y1189" s="79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97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</row>
    <row r="1190" spans="1:55" ht="14.25" customHeight="1">
      <c r="A1190" s="48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62"/>
      <c r="O1190" s="62"/>
      <c r="P1190" s="62"/>
      <c r="Q1190" s="62"/>
      <c r="R1190" s="62"/>
      <c r="S1190" s="62"/>
      <c r="T1190" s="48"/>
      <c r="U1190" s="28"/>
      <c r="V1190" s="28"/>
      <c r="W1190" s="28"/>
      <c r="Y1190" s="79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97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</row>
    <row r="1191" spans="1:55" ht="14.25" customHeight="1">
      <c r="A1191" s="48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62"/>
      <c r="O1191" s="62"/>
      <c r="P1191" s="62"/>
      <c r="Q1191" s="62"/>
      <c r="R1191" s="62"/>
      <c r="S1191" s="62"/>
      <c r="T1191" s="48"/>
      <c r="U1191" s="28"/>
      <c r="V1191" s="28"/>
      <c r="W1191" s="28"/>
      <c r="Y1191" s="79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97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</row>
    <row r="1192" spans="1:55" ht="14.25" customHeight="1">
      <c r="A1192" s="48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62"/>
      <c r="O1192" s="62"/>
      <c r="P1192" s="62"/>
      <c r="Q1192" s="62"/>
      <c r="R1192" s="62"/>
      <c r="S1192" s="62"/>
      <c r="T1192" s="48"/>
      <c r="U1192" s="28"/>
      <c r="V1192" s="28"/>
      <c r="W1192" s="28"/>
      <c r="Y1192" s="79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97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</row>
    <row r="1193" spans="1:55" ht="14.25" customHeight="1">
      <c r="A1193" s="48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62"/>
      <c r="O1193" s="62"/>
      <c r="P1193" s="62"/>
      <c r="Q1193" s="62"/>
      <c r="R1193" s="62"/>
      <c r="S1193" s="62"/>
      <c r="T1193" s="48"/>
      <c r="U1193" s="28"/>
      <c r="V1193" s="28"/>
      <c r="W1193" s="28"/>
      <c r="Y1193" s="79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97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</row>
    <row r="1194" spans="1:55" ht="14.25" customHeight="1">
      <c r="A1194" s="48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62"/>
      <c r="O1194" s="62"/>
      <c r="P1194" s="62"/>
      <c r="Q1194" s="62"/>
      <c r="R1194" s="62"/>
      <c r="S1194" s="62"/>
      <c r="T1194" s="48"/>
      <c r="U1194" s="28"/>
      <c r="V1194" s="28"/>
      <c r="W1194" s="28"/>
      <c r="Y1194" s="79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97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</row>
    <row r="1195" spans="1:55" ht="14.25" customHeight="1">
      <c r="A1195" s="48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62"/>
      <c r="O1195" s="62"/>
      <c r="P1195" s="62"/>
      <c r="Q1195" s="62"/>
      <c r="R1195" s="62"/>
      <c r="S1195" s="62"/>
      <c r="T1195" s="48"/>
      <c r="U1195" s="28"/>
      <c r="V1195" s="28"/>
      <c r="W1195" s="28"/>
      <c r="Y1195" s="79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97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</row>
    <row r="1196" spans="1:55" ht="14.25" customHeight="1">
      <c r="A1196" s="48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62"/>
      <c r="O1196" s="62"/>
      <c r="P1196" s="62"/>
      <c r="Q1196" s="62"/>
      <c r="R1196" s="62"/>
      <c r="S1196" s="62"/>
      <c r="T1196" s="48"/>
      <c r="U1196" s="28"/>
      <c r="V1196" s="28"/>
      <c r="W1196" s="28"/>
      <c r="Y1196" s="79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97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</row>
    <row r="1197" spans="1:55" ht="14.25" customHeight="1">
      <c r="A1197" s="48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62"/>
      <c r="O1197" s="62"/>
      <c r="P1197" s="62"/>
      <c r="Q1197" s="62"/>
      <c r="R1197" s="62"/>
      <c r="S1197" s="62"/>
      <c r="T1197" s="48"/>
      <c r="U1197" s="28"/>
      <c r="V1197" s="28"/>
      <c r="W1197" s="28"/>
      <c r="Y1197" s="79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97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</row>
    <row r="1198" spans="1:55" ht="14.25" customHeight="1">
      <c r="A1198" s="48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62"/>
      <c r="O1198" s="62"/>
      <c r="P1198" s="62"/>
      <c r="Q1198" s="62"/>
      <c r="R1198" s="62"/>
      <c r="S1198" s="62"/>
      <c r="T1198" s="48"/>
      <c r="U1198" s="28"/>
      <c r="V1198" s="28"/>
      <c r="W1198" s="28"/>
      <c r="Y1198" s="79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97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</row>
    <row r="1199" spans="1:55" ht="14.25" customHeight="1">
      <c r="A1199" s="48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62"/>
      <c r="O1199" s="62"/>
      <c r="P1199" s="62"/>
      <c r="Q1199" s="62"/>
      <c r="R1199" s="62"/>
      <c r="S1199" s="62"/>
      <c r="T1199" s="48"/>
      <c r="U1199" s="28"/>
      <c r="V1199" s="28"/>
      <c r="W1199" s="28"/>
      <c r="Y1199" s="79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97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</row>
    <row r="1200" spans="1:55" ht="14.25" customHeight="1">
      <c r="A1200" s="48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62"/>
      <c r="O1200" s="62"/>
      <c r="P1200" s="62"/>
      <c r="Q1200" s="62"/>
      <c r="R1200" s="62"/>
      <c r="S1200" s="62"/>
      <c r="T1200" s="48"/>
      <c r="U1200" s="28"/>
      <c r="V1200" s="28"/>
      <c r="W1200" s="28"/>
      <c r="Y1200" s="79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97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</row>
    <row r="1201" spans="1:55" ht="14.25" customHeight="1">
      <c r="A1201" s="48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62"/>
      <c r="O1201" s="62"/>
      <c r="P1201" s="62"/>
      <c r="Q1201" s="62"/>
      <c r="R1201" s="62"/>
      <c r="S1201" s="62"/>
      <c r="T1201" s="48"/>
      <c r="U1201" s="28"/>
      <c r="V1201" s="28"/>
      <c r="W1201" s="28"/>
      <c r="Y1201" s="79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97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</row>
    <row r="1202" spans="1:55" ht="14.25" customHeight="1">
      <c r="A1202" s="48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62"/>
      <c r="O1202" s="62"/>
      <c r="P1202" s="62"/>
      <c r="Q1202" s="62"/>
      <c r="R1202" s="62"/>
      <c r="S1202" s="62"/>
      <c r="T1202" s="48"/>
      <c r="U1202" s="28"/>
      <c r="V1202" s="28"/>
      <c r="W1202" s="28"/>
      <c r="Y1202" s="79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97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</row>
    <row r="1203" spans="1:55" ht="14.25" customHeight="1">
      <c r="A1203" s="48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62"/>
      <c r="O1203" s="62"/>
      <c r="P1203" s="62"/>
      <c r="Q1203" s="62"/>
      <c r="R1203" s="62"/>
      <c r="S1203" s="62"/>
      <c r="T1203" s="48"/>
      <c r="U1203" s="28"/>
      <c r="V1203" s="28"/>
      <c r="W1203" s="28"/>
      <c r="Y1203" s="79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97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</row>
    <row r="1204" spans="1:55" ht="14.25" customHeight="1">
      <c r="A1204" s="48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62"/>
      <c r="O1204" s="62"/>
      <c r="P1204" s="62"/>
      <c r="Q1204" s="62"/>
      <c r="R1204" s="62"/>
      <c r="S1204" s="62"/>
      <c r="T1204" s="48"/>
      <c r="U1204" s="28"/>
      <c r="V1204" s="28"/>
      <c r="W1204" s="28"/>
      <c r="Y1204" s="79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97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</row>
    <row r="1205" spans="1:55" ht="14.25" customHeight="1">
      <c r="A1205" s="48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62"/>
      <c r="O1205" s="62"/>
      <c r="P1205" s="62"/>
      <c r="Q1205" s="62"/>
      <c r="R1205" s="62"/>
      <c r="S1205" s="62"/>
      <c r="T1205" s="48"/>
      <c r="U1205" s="28"/>
      <c r="V1205" s="28"/>
      <c r="W1205" s="28"/>
      <c r="Y1205" s="79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97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</row>
    <row r="1206" spans="1:55" ht="14.25" customHeight="1">
      <c r="A1206" s="48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62"/>
      <c r="O1206" s="62"/>
      <c r="P1206" s="62"/>
      <c r="Q1206" s="62"/>
      <c r="R1206" s="62"/>
      <c r="S1206" s="62"/>
      <c r="T1206" s="48"/>
      <c r="U1206" s="28"/>
      <c r="V1206" s="28"/>
      <c r="W1206" s="28"/>
      <c r="Y1206" s="79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97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</row>
    <row r="1207" spans="1:55" ht="14.25" customHeight="1">
      <c r="A1207" s="48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62"/>
      <c r="O1207" s="62"/>
      <c r="P1207" s="62"/>
      <c r="Q1207" s="62"/>
      <c r="R1207" s="62"/>
      <c r="S1207" s="62"/>
      <c r="T1207" s="48"/>
      <c r="U1207" s="28"/>
      <c r="V1207" s="28"/>
      <c r="W1207" s="28"/>
      <c r="Y1207" s="79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97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</row>
    <row r="1208" spans="1:55" ht="14.25" customHeight="1">
      <c r="A1208" s="48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62"/>
      <c r="O1208" s="62"/>
      <c r="P1208" s="62"/>
      <c r="Q1208" s="62"/>
      <c r="R1208" s="62"/>
      <c r="S1208" s="62"/>
      <c r="T1208" s="48"/>
      <c r="U1208" s="28"/>
      <c r="V1208" s="28"/>
      <c r="W1208" s="28"/>
      <c r="Y1208" s="79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97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</row>
    <row r="1209" spans="1:55" ht="14.25" customHeight="1">
      <c r="A1209" s="48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62"/>
      <c r="O1209" s="62"/>
      <c r="P1209" s="62"/>
      <c r="Q1209" s="62"/>
      <c r="R1209" s="62"/>
      <c r="S1209" s="62"/>
      <c r="T1209" s="48"/>
      <c r="U1209" s="28"/>
      <c r="V1209" s="28"/>
      <c r="W1209" s="28"/>
      <c r="Y1209" s="79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97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</row>
    <row r="1210" spans="1:55" ht="14.25" customHeight="1">
      <c r="A1210" s="48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62"/>
      <c r="O1210" s="62"/>
      <c r="P1210" s="62"/>
      <c r="Q1210" s="62"/>
      <c r="R1210" s="62"/>
      <c r="S1210" s="62"/>
      <c r="T1210" s="48"/>
      <c r="U1210" s="28"/>
      <c r="V1210" s="28"/>
      <c r="W1210" s="28"/>
      <c r="Y1210" s="79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97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</row>
    <row r="1211" spans="1:55" ht="14.25" customHeight="1">
      <c r="A1211" s="48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62"/>
      <c r="O1211" s="62"/>
      <c r="P1211" s="62"/>
      <c r="Q1211" s="62"/>
      <c r="R1211" s="62"/>
      <c r="S1211" s="62"/>
      <c r="T1211" s="48"/>
      <c r="U1211" s="28"/>
      <c r="V1211" s="28"/>
      <c r="W1211" s="28"/>
      <c r="Y1211" s="79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97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</row>
    <row r="1212" spans="1:55" ht="14.25" customHeight="1">
      <c r="A1212" s="48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62"/>
      <c r="O1212" s="62"/>
      <c r="P1212" s="62"/>
      <c r="Q1212" s="62"/>
      <c r="R1212" s="62"/>
      <c r="S1212" s="62"/>
      <c r="T1212" s="48"/>
      <c r="U1212" s="28"/>
      <c r="V1212" s="28"/>
      <c r="W1212" s="28"/>
      <c r="Y1212" s="79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97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</row>
    <row r="1213" spans="1:55" ht="14.25" customHeight="1">
      <c r="A1213" s="48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62"/>
      <c r="O1213" s="62"/>
      <c r="P1213" s="62"/>
      <c r="Q1213" s="62"/>
      <c r="R1213" s="62"/>
      <c r="S1213" s="62"/>
      <c r="T1213" s="48"/>
      <c r="U1213" s="28"/>
      <c r="V1213" s="28"/>
      <c r="W1213" s="28"/>
      <c r="Y1213" s="79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97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</row>
    <row r="1214" spans="1:55" ht="14.25" customHeight="1">
      <c r="A1214" s="48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62"/>
      <c r="O1214" s="62"/>
      <c r="P1214" s="62"/>
      <c r="Q1214" s="62"/>
      <c r="R1214" s="62"/>
      <c r="S1214" s="62"/>
      <c r="T1214" s="48"/>
      <c r="U1214" s="28"/>
      <c r="V1214" s="28"/>
      <c r="W1214" s="28"/>
      <c r="Y1214" s="79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97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</row>
    <row r="1215" spans="1:55" ht="14.25" customHeight="1">
      <c r="A1215" s="48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62"/>
      <c r="O1215" s="62"/>
      <c r="P1215" s="62"/>
      <c r="Q1215" s="62"/>
      <c r="R1215" s="62"/>
      <c r="S1215" s="62"/>
      <c r="T1215" s="48"/>
      <c r="U1215" s="28"/>
      <c r="V1215" s="28"/>
      <c r="W1215" s="28"/>
      <c r="Y1215" s="79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97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</row>
    <row r="1216" spans="1:55" ht="14.25" customHeight="1">
      <c r="A1216" s="48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62"/>
      <c r="O1216" s="62"/>
      <c r="P1216" s="62"/>
      <c r="Q1216" s="62"/>
      <c r="R1216" s="62"/>
      <c r="S1216" s="62"/>
      <c r="T1216" s="48"/>
      <c r="U1216" s="28"/>
      <c r="V1216" s="28"/>
      <c r="W1216" s="28"/>
      <c r="Y1216" s="79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97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</row>
    <row r="1217" spans="1:55" ht="14.25" customHeight="1">
      <c r="A1217" s="48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62"/>
      <c r="O1217" s="62"/>
      <c r="P1217" s="62"/>
      <c r="Q1217" s="62"/>
      <c r="R1217" s="62"/>
      <c r="S1217" s="62"/>
      <c r="T1217" s="48"/>
      <c r="U1217" s="28"/>
      <c r="V1217" s="28"/>
      <c r="W1217" s="28"/>
      <c r="Y1217" s="79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97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</row>
    <row r="1218" spans="1:55" ht="14.25" customHeight="1">
      <c r="A1218" s="48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62"/>
      <c r="O1218" s="62"/>
      <c r="P1218" s="62"/>
      <c r="Q1218" s="62"/>
      <c r="R1218" s="62"/>
      <c r="S1218" s="62"/>
      <c r="T1218" s="48"/>
      <c r="U1218" s="28"/>
      <c r="V1218" s="28"/>
      <c r="W1218" s="28"/>
      <c r="Y1218" s="79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97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</row>
    <row r="1219" spans="1:55" ht="14.25" customHeight="1">
      <c r="A1219" s="48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62"/>
      <c r="O1219" s="62"/>
      <c r="P1219" s="62"/>
      <c r="Q1219" s="62"/>
      <c r="R1219" s="62"/>
      <c r="S1219" s="62"/>
      <c r="T1219" s="48"/>
      <c r="U1219" s="28"/>
      <c r="V1219" s="28"/>
      <c r="W1219" s="28"/>
      <c r="Y1219" s="79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97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</row>
    <row r="1220" spans="1:55" ht="14.25" customHeight="1">
      <c r="A1220" s="48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62"/>
      <c r="O1220" s="62"/>
      <c r="P1220" s="62"/>
      <c r="Q1220" s="62"/>
      <c r="R1220" s="62"/>
      <c r="S1220" s="62"/>
      <c r="T1220" s="48"/>
      <c r="U1220" s="28"/>
      <c r="V1220" s="28"/>
      <c r="W1220" s="28"/>
      <c r="Y1220" s="79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97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</row>
    <row r="1221" spans="1:55" ht="14.25" customHeight="1">
      <c r="A1221" s="48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62"/>
      <c r="O1221" s="62"/>
      <c r="P1221" s="62"/>
      <c r="Q1221" s="62"/>
      <c r="R1221" s="62"/>
      <c r="S1221" s="62"/>
      <c r="T1221" s="48"/>
      <c r="U1221" s="28"/>
      <c r="V1221" s="28"/>
      <c r="W1221" s="28"/>
      <c r="Y1221" s="79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97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</row>
    <row r="1222" spans="1:55" ht="14.25" customHeight="1">
      <c r="A1222" s="48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62"/>
      <c r="O1222" s="62"/>
      <c r="P1222" s="62"/>
      <c r="Q1222" s="62"/>
      <c r="R1222" s="62"/>
      <c r="S1222" s="62"/>
      <c r="T1222" s="48"/>
      <c r="U1222" s="28"/>
      <c r="V1222" s="28"/>
      <c r="W1222" s="28"/>
      <c r="Y1222" s="79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97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</row>
    <row r="1223" spans="1:55" ht="14.25" customHeight="1">
      <c r="A1223" s="48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62"/>
      <c r="O1223" s="62"/>
      <c r="P1223" s="62"/>
      <c r="Q1223" s="62"/>
      <c r="R1223" s="62"/>
      <c r="S1223" s="62"/>
      <c r="T1223" s="48"/>
      <c r="U1223" s="28"/>
      <c r="V1223" s="28"/>
      <c r="W1223" s="28"/>
      <c r="Y1223" s="79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97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</row>
    <row r="1224" spans="1:55" ht="14.25" customHeight="1">
      <c r="A1224" s="48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62"/>
      <c r="O1224" s="62"/>
      <c r="P1224" s="62"/>
      <c r="Q1224" s="62"/>
      <c r="R1224" s="62"/>
      <c r="S1224" s="62"/>
      <c r="T1224" s="48"/>
      <c r="U1224" s="28"/>
      <c r="V1224" s="28"/>
      <c r="W1224" s="28"/>
      <c r="Y1224" s="79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97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</row>
    <row r="1225" spans="1:55" ht="14.25" customHeight="1">
      <c r="A1225" s="48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62"/>
      <c r="O1225" s="62"/>
      <c r="P1225" s="62"/>
      <c r="Q1225" s="62"/>
      <c r="R1225" s="62"/>
      <c r="S1225" s="62"/>
      <c r="T1225" s="48"/>
      <c r="U1225" s="28"/>
      <c r="V1225" s="28"/>
      <c r="W1225" s="28"/>
      <c r="Y1225" s="79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97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</row>
    <row r="1226" spans="1:55" ht="14.25" customHeight="1">
      <c r="A1226" s="48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62"/>
      <c r="O1226" s="62"/>
      <c r="P1226" s="62"/>
      <c r="Q1226" s="62"/>
      <c r="R1226" s="62"/>
      <c r="S1226" s="62"/>
      <c r="T1226" s="48"/>
      <c r="U1226" s="28"/>
      <c r="V1226" s="28"/>
      <c r="W1226" s="28"/>
      <c r="Y1226" s="79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97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</row>
    <row r="1227" spans="1:55" ht="14.25" customHeight="1">
      <c r="A1227" s="48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62"/>
      <c r="O1227" s="62"/>
      <c r="P1227" s="62"/>
      <c r="Q1227" s="62"/>
      <c r="R1227" s="62"/>
      <c r="S1227" s="62"/>
      <c r="T1227" s="48"/>
      <c r="U1227" s="28"/>
      <c r="V1227" s="28"/>
      <c r="W1227" s="28"/>
      <c r="Y1227" s="79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97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</row>
    <row r="1228" spans="1:55" ht="14.25" customHeight="1">
      <c r="A1228" s="48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62"/>
      <c r="O1228" s="62"/>
      <c r="P1228" s="62"/>
      <c r="Q1228" s="62"/>
      <c r="R1228" s="62"/>
      <c r="S1228" s="62"/>
      <c r="T1228" s="48"/>
      <c r="U1228" s="28"/>
      <c r="V1228" s="28"/>
      <c r="W1228" s="28"/>
      <c r="Y1228" s="79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97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</row>
    <row r="1229" spans="1:55" ht="14.25" customHeight="1">
      <c r="A1229" s="48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62"/>
      <c r="O1229" s="62"/>
      <c r="P1229" s="62"/>
      <c r="Q1229" s="62"/>
      <c r="R1229" s="62"/>
      <c r="S1229" s="62"/>
      <c r="T1229" s="48"/>
      <c r="U1229" s="28"/>
      <c r="V1229" s="28"/>
      <c r="W1229" s="28"/>
      <c r="Y1229" s="79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97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</row>
    <row r="1230" spans="1:55" ht="14.25" customHeight="1">
      <c r="A1230" s="48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62"/>
      <c r="O1230" s="62"/>
      <c r="P1230" s="62"/>
      <c r="Q1230" s="62"/>
      <c r="R1230" s="62"/>
      <c r="S1230" s="62"/>
      <c r="T1230" s="48"/>
      <c r="U1230" s="28"/>
      <c r="V1230" s="28"/>
      <c r="W1230" s="28"/>
      <c r="Y1230" s="79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97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</row>
    <row r="1231" spans="1:55" ht="14.25" customHeight="1">
      <c r="A1231" s="48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62"/>
      <c r="O1231" s="62"/>
      <c r="P1231" s="62"/>
      <c r="Q1231" s="62"/>
      <c r="R1231" s="62"/>
      <c r="S1231" s="62"/>
      <c r="T1231" s="48"/>
      <c r="U1231" s="28"/>
      <c r="V1231" s="28"/>
      <c r="W1231" s="28"/>
      <c r="Y1231" s="79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97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</row>
    <row r="1232" spans="1:55" ht="14.25" customHeight="1">
      <c r="A1232" s="48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62"/>
      <c r="O1232" s="62"/>
      <c r="P1232" s="62"/>
      <c r="Q1232" s="62"/>
      <c r="R1232" s="62"/>
      <c r="S1232" s="62"/>
      <c r="T1232" s="48"/>
      <c r="U1232" s="28"/>
      <c r="V1232" s="28"/>
      <c r="W1232" s="28"/>
      <c r="Y1232" s="79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97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</row>
    <row r="1233" spans="1:55" ht="14.25" customHeight="1">
      <c r="A1233" s="48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62"/>
      <c r="O1233" s="62"/>
      <c r="P1233" s="62"/>
      <c r="Q1233" s="62"/>
      <c r="R1233" s="62"/>
      <c r="S1233" s="62"/>
      <c r="T1233" s="48"/>
      <c r="U1233" s="28"/>
      <c r="V1233" s="28"/>
      <c r="W1233" s="28"/>
      <c r="Y1233" s="79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97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</row>
    <row r="1234" spans="1:55" ht="14.25" customHeight="1">
      <c r="A1234" s="48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62"/>
      <c r="O1234" s="62"/>
      <c r="P1234" s="62"/>
      <c r="Q1234" s="62"/>
      <c r="R1234" s="62"/>
      <c r="S1234" s="62"/>
      <c r="T1234" s="48"/>
      <c r="U1234" s="28"/>
      <c r="V1234" s="28"/>
      <c r="W1234" s="28"/>
      <c r="Y1234" s="79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97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</row>
    <row r="1235" spans="1:55" ht="14.25" customHeight="1">
      <c r="A1235" s="48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62"/>
      <c r="O1235" s="62"/>
      <c r="P1235" s="62"/>
      <c r="Q1235" s="62"/>
      <c r="R1235" s="62"/>
      <c r="S1235" s="62"/>
      <c r="T1235" s="48"/>
      <c r="U1235" s="28"/>
      <c r="V1235" s="28"/>
      <c r="W1235" s="28"/>
      <c r="Y1235" s="79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97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</row>
    <row r="1236" spans="1:55" ht="14.25" customHeight="1">
      <c r="A1236" s="48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62"/>
      <c r="O1236" s="62"/>
      <c r="P1236" s="62"/>
      <c r="Q1236" s="62"/>
      <c r="R1236" s="62"/>
      <c r="S1236" s="62"/>
      <c r="T1236" s="48"/>
      <c r="U1236" s="28"/>
      <c r="V1236" s="28"/>
      <c r="W1236" s="28"/>
      <c r="Y1236" s="79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97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</row>
    <row r="1237" spans="1:55" ht="14.25" customHeight="1">
      <c r="A1237" s="48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62"/>
      <c r="O1237" s="62"/>
      <c r="P1237" s="62"/>
      <c r="Q1237" s="62"/>
      <c r="R1237" s="62"/>
      <c r="S1237" s="62"/>
      <c r="T1237" s="48"/>
      <c r="U1237" s="28"/>
      <c r="V1237" s="28"/>
      <c r="W1237" s="28"/>
      <c r="Y1237" s="79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97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</row>
    <row r="1238" spans="1:55" ht="14.25" customHeight="1">
      <c r="A1238" s="48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62"/>
      <c r="O1238" s="62"/>
      <c r="P1238" s="62"/>
      <c r="Q1238" s="62"/>
      <c r="R1238" s="62"/>
      <c r="S1238" s="62"/>
      <c r="T1238" s="48"/>
      <c r="U1238" s="28"/>
      <c r="V1238" s="28"/>
      <c r="W1238" s="28"/>
      <c r="Y1238" s="79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97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</row>
    <row r="1239" spans="1:55" ht="14.25" customHeight="1">
      <c r="A1239" s="48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62"/>
      <c r="O1239" s="62"/>
      <c r="P1239" s="62"/>
      <c r="Q1239" s="62"/>
      <c r="R1239" s="62"/>
      <c r="S1239" s="62"/>
      <c r="T1239" s="48"/>
      <c r="U1239" s="28"/>
      <c r="V1239" s="28"/>
      <c r="W1239" s="28"/>
      <c r="Y1239" s="79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97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</row>
    <row r="1240" spans="1:55" ht="14.25" customHeight="1">
      <c r="A1240" s="48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62"/>
      <c r="O1240" s="62"/>
      <c r="P1240" s="62"/>
      <c r="Q1240" s="62"/>
      <c r="R1240" s="62"/>
      <c r="S1240" s="62"/>
      <c r="T1240" s="48"/>
      <c r="U1240" s="28"/>
      <c r="V1240" s="28"/>
      <c r="W1240" s="28"/>
      <c r="Y1240" s="79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97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</row>
    <row r="1241" spans="1:55" ht="14.25" customHeight="1">
      <c r="A1241" s="48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62"/>
      <c r="O1241" s="62"/>
      <c r="P1241" s="62"/>
      <c r="Q1241" s="62"/>
      <c r="R1241" s="62"/>
      <c r="S1241" s="62"/>
      <c r="T1241" s="48"/>
      <c r="U1241" s="28"/>
      <c r="V1241" s="28"/>
      <c r="W1241" s="28"/>
      <c r="Y1241" s="79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97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</row>
    <row r="1242" spans="1:55" ht="14.25" customHeight="1">
      <c r="A1242" s="48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62"/>
      <c r="O1242" s="62"/>
      <c r="P1242" s="62"/>
      <c r="Q1242" s="62"/>
      <c r="R1242" s="62"/>
      <c r="S1242" s="62"/>
      <c r="T1242" s="48"/>
      <c r="U1242" s="28"/>
      <c r="V1242" s="28"/>
      <c r="W1242" s="28"/>
      <c r="Y1242" s="79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97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</row>
    <row r="1243" spans="1:55" ht="14.25" customHeight="1">
      <c r="A1243" s="48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62"/>
      <c r="O1243" s="62"/>
      <c r="P1243" s="62"/>
      <c r="Q1243" s="62"/>
      <c r="R1243" s="62"/>
      <c r="S1243" s="62"/>
      <c r="T1243" s="48"/>
      <c r="U1243" s="28"/>
      <c r="V1243" s="28"/>
      <c r="W1243" s="28"/>
      <c r="Y1243" s="79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97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</row>
    <row r="1244" spans="1:55" ht="14.25" customHeight="1">
      <c r="A1244" s="48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62"/>
      <c r="O1244" s="62"/>
      <c r="P1244" s="62"/>
      <c r="Q1244" s="62"/>
      <c r="R1244" s="62"/>
      <c r="S1244" s="62"/>
      <c r="T1244" s="48"/>
      <c r="U1244" s="28"/>
      <c r="V1244" s="28"/>
      <c r="W1244" s="28"/>
      <c r="Y1244" s="79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97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</row>
    <row r="1245" spans="1:55" ht="14.25" customHeight="1">
      <c r="A1245" s="48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62"/>
      <c r="O1245" s="62"/>
      <c r="P1245" s="62"/>
      <c r="Q1245" s="62"/>
      <c r="R1245" s="62"/>
      <c r="S1245" s="62"/>
      <c r="T1245" s="48"/>
      <c r="U1245" s="28"/>
      <c r="V1245" s="28"/>
      <c r="W1245" s="28"/>
      <c r="Y1245" s="79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97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</row>
    <row r="1246" spans="1:55" ht="14.25" customHeight="1">
      <c r="A1246" s="48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62"/>
      <c r="O1246" s="62"/>
      <c r="P1246" s="62"/>
      <c r="Q1246" s="62"/>
      <c r="R1246" s="62"/>
      <c r="S1246" s="62"/>
      <c r="T1246" s="48"/>
      <c r="U1246" s="28"/>
      <c r="V1246" s="28"/>
      <c r="W1246" s="28"/>
      <c r="Y1246" s="79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97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</row>
    <row r="1247" spans="1:55" ht="14.25" customHeight="1">
      <c r="A1247" s="48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62"/>
      <c r="O1247" s="62"/>
      <c r="P1247" s="62"/>
      <c r="Q1247" s="62"/>
      <c r="R1247" s="62"/>
      <c r="S1247" s="62"/>
      <c r="T1247" s="48"/>
      <c r="U1247" s="28"/>
      <c r="V1247" s="28"/>
      <c r="W1247" s="28"/>
      <c r="Y1247" s="79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97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</row>
    <row r="1248" spans="1:55" ht="14.25" customHeight="1">
      <c r="A1248" s="48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62"/>
      <c r="O1248" s="62"/>
      <c r="P1248" s="62"/>
      <c r="Q1248" s="62"/>
      <c r="R1248" s="62"/>
      <c r="S1248" s="62"/>
      <c r="T1248" s="48"/>
      <c r="U1248" s="28"/>
      <c r="V1248" s="28"/>
      <c r="W1248" s="28"/>
      <c r="Y1248" s="79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97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</row>
    <row r="1249" spans="1:55" ht="14.25" customHeight="1">
      <c r="A1249" s="48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62"/>
      <c r="O1249" s="62"/>
      <c r="P1249" s="62"/>
      <c r="Q1249" s="62"/>
      <c r="R1249" s="62"/>
      <c r="S1249" s="62"/>
      <c r="T1249" s="48"/>
      <c r="U1249" s="28"/>
      <c r="V1249" s="28"/>
      <c r="W1249" s="28"/>
      <c r="Y1249" s="79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97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</row>
    <row r="1250" spans="1:55" ht="14.25" customHeight="1">
      <c r="A1250" s="48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62"/>
      <c r="O1250" s="62"/>
      <c r="P1250" s="62"/>
      <c r="Q1250" s="62"/>
      <c r="R1250" s="62"/>
      <c r="S1250" s="62"/>
      <c r="T1250" s="48"/>
      <c r="U1250" s="28"/>
      <c r="V1250" s="28"/>
      <c r="W1250" s="28"/>
      <c r="Y1250" s="79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97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</row>
    <row r="1251" spans="1:55" ht="14.25" customHeight="1">
      <c r="A1251" s="48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62"/>
      <c r="O1251" s="62"/>
      <c r="P1251" s="62"/>
      <c r="Q1251" s="62"/>
      <c r="R1251" s="62"/>
      <c r="S1251" s="62"/>
      <c r="T1251" s="48"/>
      <c r="U1251" s="28"/>
      <c r="V1251" s="28"/>
      <c r="W1251" s="28"/>
      <c r="Y1251" s="79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97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</row>
    <row r="1252" spans="1:55" ht="14.25" customHeight="1">
      <c r="A1252" s="48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62"/>
      <c r="O1252" s="62"/>
      <c r="P1252" s="62"/>
      <c r="Q1252" s="62"/>
      <c r="R1252" s="62"/>
      <c r="S1252" s="62"/>
      <c r="T1252" s="48"/>
      <c r="U1252" s="28"/>
      <c r="V1252" s="28"/>
      <c r="W1252" s="28"/>
      <c r="Y1252" s="79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97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</row>
    <row r="1253" spans="1:55" ht="14.25" customHeight="1">
      <c r="A1253" s="48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62"/>
      <c r="O1253" s="62"/>
      <c r="P1253" s="62"/>
      <c r="Q1253" s="62"/>
      <c r="R1253" s="62"/>
      <c r="S1253" s="62"/>
      <c r="T1253" s="48"/>
      <c r="U1253" s="28"/>
      <c r="V1253" s="28"/>
      <c r="W1253" s="28"/>
      <c r="Y1253" s="79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97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</row>
    <row r="1254" spans="1:55" ht="14.25" customHeight="1">
      <c r="A1254" s="48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62"/>
      <c r="O1254" s="62"/>
      <c r="P1254" s="62"/>
      <c r="Q1254" s="62"/>
      <c r="R1254" s="62"/>
      <c r="S1254" s="62"/>
      <c r="T1254" s="48"/>
      <c r="U1254" s="28"/>
      <c r="V1254" s="28"/>
      <c r="W1254" s="28"/>
      <c r="Y1254" s="79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97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</row>
    <row r="1255" spans="1:55" ht="14.25" customHeight="1">
      <c r="A1255" s="48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62"/>
      <c r="O1255" s="62"/>
      <c r="P1255" s="62"/>
      <c r="Q1255" s="62"/>
      <c r="R1255" s="62"/>
      <c r="S1255" s="62"/>
      <c r="T1255" s="48"/>
      <c r="U1255" s="28"/>
      <c r="V1255" s="28"/>
      <c r="W1255" s="28"/>
      <c r="Y1255" s="79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97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</row>
    <row r="1256" spans="1:55" ht="14.25" customHeight="1">
      <c r="A1256" s="48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62"/>
      <c r="O1256" s="62"/>
      <c r="P1256" s="62"/>
      <c r="Q1256" s="62"/>
      <c r="R1256" s="62"/>
      <c r="S1256" s="62"/>
      <c r="T1256" s="48"/>
      <c r="U1256" s="28"/>
      <c r="V1256" s="28"/>
      <c r="W1256" s="28"/>
      <c r="Y1256" s="79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97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</row>
    <row r="1257" spans="1:55" ht="14.25" customHeight="1">
      <c r="A1257" s="48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62"/>
      <c r="O1257" s="62"/>
      <c r="P1257" s="62"/>
      <c r="Q1257" s="62"/>
      <c r="R1257" s="62"/>
      <c r="S1257" s="62"/>
      <c r="T1257" s="48"/>
      <c r="U1257" s="28"/>
      <c r="V1257" s="28"/>
      <c r="W1257" s="28"/>
      <c r="Y1257" s="79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97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</row>
    <row r="1258" spans="1:55" ht="14.25" customHeight="1">
      <c r="A1258" s="48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62"/>
      <c r="O1258" s="62"/>
      <c r="P1258" s="62"/>
      <c r="Q1258" s="62"/>
      <c r="R1258" s="62"/>
      <c r="S1258" s="62"/>
      <c r="T1258" s="48"/>
      <c r="U1258" s="28"/>
      <c r="V1258" s="28"/>
      <c r="W1258" s="28"/>
      <c r="Y1258" s="79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97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</row>
    <row r="1259" spans="1:55" ht="14.25" customHeight="1">
      <c r="A1259" s="48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62"/>
      <c r="O1259" s="62"/>
      <c r="P1259" s="62"/>
      <c r="Q1259" s="62"/>
      <c r="R1259" s="62"/>
      <c r="S1259" s="62"/>
      <c r="T1259" s="48"/>
      <c r="U1259" s="28"/>
      <c r="V1259" s="28"/>
      <c r="W1259" s="28"/>
      <c r="Y1259" s="79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97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</row>
    <row r="1260" spans="1:55" ht="14.25" customHeight="1">
      <c r="A1260" s="48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62"/>
      <c r="O1260" s="62"/>
      <c r="P1260" s="62"/>
      <c r="Q1260" s="62"/>
      <c r="R1260" s="62"/>
      <c r="S1260" s="62"/>
      <c r="T1260" s="48"/>
      <c r="U1260" s="28"/>
      <c r="V1260" s="28"/>
      <c r="W1260" s="28"/>
      <c r="Y1260" s="79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97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</row>
    <row r="1261" spans="1:55" ht="14.25" customHeight="1">
      <c r="A1261" s="48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62"/>
      <c r="O1261" s="62"/>
      <c r="P1261" s="62"/>
      <c r="Q1261" s="62"/>
      <c r="R1261" s="62"/>
      <c r="S1261" s="62"/>
      <c r="T1261" s="48"/>
      <c r="U1261" s="28"/>
      <c r="V1261" s="28"/>
      <c r="W1261" s="28"/>
      <c r="Y1261" s="79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97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</row>
    <row r="1262" spans="1:55" ht="14.25" customHeight="1">
      <c r="A1262" s="48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62"/>
      <c r="O1262" s="62"/>
      <c r="P1262" s="62"/>
      <c r="Q1262" s="62"/>
      <c r="R1262" s="62"/>
      <c r="S1262" s="62"/>
      <c r="T1262" s="48"/>
      <c r="U1262" s="28"/>
      <c r="V1262" s="28"/>
      <c r="W1262" s="28"/>
      <c r="Y1262" s="79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97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</row>
    <row r="1263" spans="1:55" ht="14.25" customHeight="1">
      <c r="A1263" s="48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62"/>
      <c r="O1263" s="62"/>
      <c r="P1263" s="62"/>
      <c r="Q1263" s="62"/>
      <c r="R1263" s="62"/>
      <c r="S1263" s="62"/>
      <c r="T1263" s="48"/>
      <c r="U1263" s="28"/>
      <c r="V1263" s="28"/>
      <c r="W1263" s="28"/>
      <c r="Y1263" s="79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97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</row>
    <row r="1264" spans="1:55" ht="14.25" customHeight="1">
      <c r="A1264" s="48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62"/>
      <c r="O1264" s="62"/>
      <c r="P1264" s="62"/>
      <c r="Q1264" s="62"/>
      <c r="R1264" s="62"/>
      <c r="S1264" s="62"/>
      <c r="T1264" s="48"/>
      <c r="U1264" s="28"/>
      <c r="V1264" s="28"/>
      <c r="W1264" s="28"/>
      <c r="Y1264" s="79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97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</row>
    <row r="1265" spans="1:55" ht="14.25" customHeight="1">
      <c r="A1265" s="48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62"/>
      <c r="O1265" s="62"/>
      <c r="P1265" s="62"/>
      <c r="Q1265" s="62"/>
      <c r="R1265" s="62"/>
      <c r="S1265" s="62"/>
      <c r="T1265" s="48"/>
      <c r="U1265" s="28"/>
      <c r="V1265" s="28"/>
      <c r="W1265" s="28"/>
      <c r="Y1265" s="79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97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</row>
    <row r="1266" spans="1:55" ht="14.25" customHeight="1">
      <c r="A1266" s="48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62"/>
      <c r="O1266" s="62"/>
      <c r="P1266" s="62"/>
      <c r="Q1266" s="62"/>
      <c r="R1266" s="62"/>
      <c r="S1266" s="62"/>
      <c r="T1266" s="48"/>
      <c r="U1266" s="28"/>
      <c r="V1266" s="28"/>
      <c r="W1266" s="28"/>
      <c r="Y1266" s="79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97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</row>
    <row r="1267" spans="1:55" ht="14.25" customHeight="1">
      <c r="A1267" s="48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62"/>
      <c r="O1267" s="62"/>
      <c r="P1267" s="62"/>
      <c r="Q1267" s="62"/>
      <c r="R1267" s="62"/>
      <c r="S1267" s="62"/>
      <c r="T1267" s="48"/>
      <c r="U1267" s="28"/>
      <c r="V1267" s="28"/>
      <c r="W1267" s="28"/>
      <c r="Y1267" s="79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97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</row>
    <row r="1268" spans="1:55" ht="14.25" customHeight="1">
      <c r="A1268" s="48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62"/>
      <c r="O1268" s="62"/>
      <c r="P1268" s="62"/>
      <c r="Q1268" s="62"/>
      <c r="R1268" s="62"/>
      <c r="S1268" s="62"/>
      <c r="T1268" s="48"/>
      <c r="U1268" s="28"/>
      <c r="V1268" s="28"/>
      <c r="W1268" s="28"/>
      <c r="Y1268" s="79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97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</row>
    <row r="1269" spans="1:55" ht="14.25" customHeight="1">
      <c r="A1269" s="48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62"/>
      <c r="O1269" s="62"/>
      <c r="P1269" s="62"/>
      <c r="Q1269" s="62"/>
      <c r="R1269" s="62"/>
      <c r="S1269" s="62"/>
      <c r="T1269" s="48"/>
      <c r="U1269" s="28"/>
      <c r="V1269" s="28"/>
      <c r="W1269" s="28"/>
      <c r="Y1269" s="79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97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</row>
    <row r="1270" spans="1:55" ht="14.25" customHeight="1">
      <c r="A1270" s="48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62"/>
      <c r="O1270" s="62"/>
      <c r="P1270" s="62"/>
      <c r="Q1270" s="62"/>
      <c r="R1270" s="62"/>
      <c r="S1270" s="62"/>
      <c r="T1270" s="48"/>
      <c r="U1270" s="28"/>
      <c r="V1270" s="28"/>
      <c r="W1270" s="28"/>
      <c r="Y1270" s="79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97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</row>
    <row r="1271" spans="1:55" ht="14.25" customHeight="1">
      <c r="A1271" s="48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62"/>
      <c r="O1271" s="62"/>
      <c r="P1271" s="62"/>
      <c r="Q1271" s="62"/>
      <c r="R1271" s="62"/>
      <c r="S1271" s="62"/>
      <c r="T1271" s="48"/>
      <c r="U1271" s="28"/>
      <c r="V1271" s="28"/>
      <c r="W1271" s="28"/>
      <c r="Y1271" s="79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97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</row>
    <row r="1272" spans="1:55" ht="14.25" customHeight="1">
      <c r="A1272" s="48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62"/>
      <c r="O1272" s="62"/>
      <c r="P1272" s="62"/>
      <c r="Q1272" s="62"/>
      <c r="R1272" s="62"/>
      <c r="S1272" s="62"/>
      <c r="T1272" s="48"/>
      <c r="U1272" s="28"/>
      <c r="V1272" s="28"/>
      <c r="W1272" s="28"/>
      <c r="Y1272" s="79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97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</row>
    <row r="1273" spans="1:55" ht="14.25" customHeight="1">
      <c r="A1273" s="48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62"/>
      <c r="O1273" s="62"/>
      <c r="P1273" s="62"/>
      <c r="Q1273" s="62"/>
      <c r="R1273" s="62"/>
      <c r="S1273" s="62"/>
      <c r="T1273" s="48"/>
      <c r="U1273" s="28"/>
      <c r="V1273" s="28"/>
      <c r="W1273" s="28"/>
      <c r="Y1273" s="79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97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</row>
    <row r="1274" spans="1:55" ht="14.25" customHeight="1">
      <c r="A1274" s="48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62"/>
      <c r="O1274" s="62"/>
      <c r="P1274" s="62"/>
      <c r="Q1274" s="62"/>
      <c r="R1274" s="62"/>
      <c r="S1274" s="62"/>
      <c r="T1274" s="48"/>
      <c r="U1274" s="28"/>
      <c r="V1274" s="28"/>
      <c r="W1274" s="28"/>
      <c r="Y1274" s="79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97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</row>
    <row r="1275" spans="1:55" ht="14.25" customHeight="1">
      <c r="A1275" s="48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62"/>
      <c r="O1275" s="62"/>
      <c r="P1275" s="62"/>
      <c r="Q1275" s="62"/>
      <c r="R1275" s="62"/>
      <c r="S1275" s="62"/>
      <c r="T1275" s="48"/>
      <c r="U1275" s="28"/>
      <c r="V1275" s="28"/>
      <c r="W1275" s="28"/>
      <c r="Y1275" s="79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97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</row>
    <row r="1276" spans="1:55" ht="14.25" customHeight="1">
      <c r="A1276" s="48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62"/>
      <c r="O1276" s="62"/>
      <c r="P1276" s="62"/>
      <c r="Q1276" s="62"/>
      <c r="R1276" s="62"/>
      <c r="S1276" s="62"/>
      <c r="T1276" s="48"/>
      <c r="U1276" s="28"/>
      <c r="V1276" s="28"/>
      <c r="W1276" s="28"/>
      <c r="Y1276" s="79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97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</row>
    <row r="1277" spans="1:55" ht="14.25" customHeight="1">
      <c r="A1277" s="48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62"/>
      <c r="O1277" s="62"/>
      <c r="P1277" s="62"/>
      <c r="Q1277" s="62"/>
      <c r="R1277" s="62"/>
      <c r="S1277" s="62"/>
      <c r="T1277" s="48"/>
      <c r="U1277" s="28"/>
      <c r="V1277" s="28"/>
      <c r="W1277" s="28"/>
      <c r="Y1277" s="79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97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</row>
    <row r="1278" spans="1:55" ht="14.25" customHeight="1">
      <c r="A1278" s="48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62"/>
      <c r="O1278" s="62"/>
      <c r="P1278" s="62"/>
      <c r="Q1278" s="62"/>
      <c r="R1278" s="62"/>
      <c r="S1278" s="62"/>
      <c r="T1278" s="48"/>
      <c r="U1278" s="28"/>
      <c r="V1278" s="28"/>
      <c r="W1278" s="28"/>
      <c r="Y1278" s="79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97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</row>
    <row r="1279" spans="1:55" ht="14.25" customHeight="1">
      <c r="A1279" s="48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62"/>
      <c r="O1279" s="62"/>
      <c r="P1279" s="62"/>
      <c r="Q1279" s="62"/>
      <c r="R1279" s="62"/>
      <c r="S1279" s="62"/>
      <c r="T1279" s="48"/>
      <c r="U1279" s="28"/>
      <c r="V1279" s="28"/>
      <c r="W1279" s="28"/>
      <c r="Y1279" s="79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97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</row>
    <row r="1280" spans="1:55" ht="14.25" customHeight="1">
      <c r="A1280" s="48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62"/>
      <c r="O1280" s="62"/>
      <c r="P1280" s="62"/>
      <c r="Q1280" s="62"/>
      <c r="R1280" s="62"/>
      <c r="S1280" s="62"/>
      <c r="T1280" s="48"/>
      <c r="U1280" s="28"/>
      <c r="V1280" s="28"/>
      <c r="W1280" s="28"/>
      <c r="Y1280" s="79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97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</row>
    <row r="1281" spans="1:55" ht="14.25" customHeight="1">
      <c r="A1281" s="48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62"/>
      <c r="O1281" s="62"/>
      <c r="P1281" s="62"/>
      <c r="Q1281" s="62"/>
      <c r="R1281" s="62"/>
      <c r="S1281" s="62"/>
      <c r="T1281" s="48"/>
      <c r="U1281" s="28"/>
      <c r="V1281" s="28"/>
      <c r="W1281" s="28"/>
      <c r="Y1281" s="79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97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</row>
    <row r="1282" spans="1:55" ht="14.25" customHeight="1">
      <c r="A1282" s="48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62"/>
      <c r="O1282" s="62"/>
      <c r="P1282" s="62"/>
      <c r="Q1282" s="62"/>
      <c r="R1282" s="62"/>
      <c r="S1282" s="62"/>
      <c r="T1282" s="48"/>
      <c r="U1282" s="28"/>
      <c r="V1282" s="28"/>
      <c r="W1282" s="28"/>
      <c r="Y1282" s="79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97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</row>
    <row r="1283" spans="1:55" ht="14.25" customHeight="1">
      <c r="A1283" s="48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62"/>
      <c r="O1283" s="62"/>
      <c r="P1283" s="62"/>
      <c r="Q1283" s="62"/>
      <c r="R1283" s="62"/>
      <c r="S1283" s="62"/>
      <c r="T1283" s="48"/>
      <c r="U1283" s="28"/>
      <c r="V1283" s="28"/>
      <c r="W1283" s="28"/>
      <c r="Y1283" s="79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97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</row>
    <row r="1284" spans="1:55" ht="14.25" customHeight="1">
      <c r="A1284" s="48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62"/>
      <c r="O1284" s="62"/>
      <c r="P1284" s="62"/>
      <c r="Q1284" s="62"/>
      <c r="R1284" s="62"/>
      <c r="S1284" s="62"/>
      <c r="T1284" s="48"/>
      <c r="U1284" s="28"/>
      <c r="V1284" s="28"/>
      <c r="W1284" s="28"/>
      <c r="Y1284" s="79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97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</row>
    <row r="1285" spans="1:55" ht="14.25" customHeight="1">
      <c r="A1285" s="48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62"/>
      <c r="O1285" s="62"/>
      <c r="P1285" s="62"/>
      <c r="Q1285" s="62"/>
      <c r="R1285" s="62"/>
      <c r="S1285" s="62"/>
      <c r="T1285" s="48"/>
      <c r="U1285" s="28"/>
      <c r="V1285" s="28"/>
      <c r="W1285" s="28"/>
      <c r="Y1285" s="79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97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</row>
    <row r="1286" spans="1:55" ht="14.25" customHeight="1">
      <c r="A1286" s="48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62"/>
      <c r="O1286" s="62"/>
      <c r="P1286" s="62"/>
      <c r="Q1286" s="62"/>
      <c r="R1286" s="62"/>
      <c r="S1286" s="62"/>
      <c r="T1286" s="48"/>
      <c r="U1286" s="28"/>
      <c r="V1286" s="28"/>
      <c r="W1286" s="28"/>
      <c r="Y1286" s="79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97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</row>
    <row r="1287" spans="1:55" ht="14.25" customHeight="1">
      <c r="A1287" s="48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62"/>
      <c r="O1287" s="62"/>
      <c r="P1287" s="62"/>
      <c r="Q1287" s="62"/>
      <c r="R1287" s="62"/>
      <c r="S1287" s="62"/>
      <c r="T1287" s="48"/>
      <c r="U1287" s="28"/>
      <c r="V1287" s="28"/>
      <c r="W1287" s="28"/>
      <c r="Y1287" s="79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97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</row>
    <row r="1288" spans="1:55" ht="14.25" customHeight="1">
      <c r="A1288" s="48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62"/>
      <c r="O1288" s="62"/>
      <c r="P1288" s="62"/>
      <c r="Q1288" s="62"/>
      <c r="R1288" s="62"/>
      <c r="S1288" s="62"/>
      <c r="T1288" s="48"/>
      <c r="U1288" s="28"/>
      <c r="V1288" s="28"/>
      <c r="W1288" s="28"/>
      <c r="Y1288" s="79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97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</row>
    <row r="1289" spans="1:55" ht="14.25" customHeight="1">
      <c r="A1289" s="48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62"/>
      <c r="O1289" s="62"/>
      <c r="P1289" s="62"/>
      <c r="Q1289" s="62"/>
      <c r="R1289" s="62"/>
      <c r="S1289" s="62"/>
      <c r="T1289" s="48"/>
      <c r="U1289" s="28"/>
      <c r="V1289" s="28"/>
      <c r="W1289" s="28"/>
      <c r="Y1289" s="79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97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</row>
    <row r="1290" spans="1:55" ht="14.25" customHeight="1">
      <c r="A1290" s="48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62"/>
      <c r="O1290" s="62"/>
      <c r="P1290" s="62"/>
      <c r="Q1290" s="62"/>
      <c r="R1290" s="62"/>
      <c r="S1290" s="62"/>
      <c r="T1290" s="48"/>
      <c r="U1290" s="28"/>
      <c r="V1290" s="28"/>
      <c r="W1290" s="28"/>
      <c r="Y1290" s="79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97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</row>
    <row r="1291" spans="1:55" ht="14.25" customHeight="1">
      <c r="A1291" s="48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62"/>
      <c r="O1291" s="62"/>
      <c r="P1291" s="62"/>
      <c r="Q1291" s="62"/>
      <c r="R1291" s="62"/>
      <c r="S1291" s="62"/>
      <c r="T1291" s="48"/>
      <c r="U1291" s="28"/>
      <c r="V1291" s="28"/>
      <c r="W1291" s="28"/>
      <c r="Y1291" s="79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97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</row>
    <row r="1292" spans="1:55" ht="14.25" customHeight="1">
      <c r="A1292" s="48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62"/>
      <c r="O1292" s="62"/>
      <c r="P1292" s="62"/>
      <c r="Q1292" s="62"/>
      <c r="R1292" s="62"/>
      <c r="S1292" s="62"/>
      <c r="T1292" s="48"/>
      <c r="U1292" s="28"/>
      <c r="V1292" s="28"/>
      <c r="W1292" s="28"/>
      <c r="Y1292" s="79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97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</row>
    <row r="1293" spans="1:55" ht="14.25" customHeight="1">
      <c r="A1293" s="48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62"/>
      <c r="O1293" s="62"/>
      <c r="P1293" s="62"/>
      <c r="Q1293" s="62"/>
      <c r="R1293" s="62"/>
      <c r="S1293" s="62"/>
      <c r="T1293" s="48"/>
      <c r="U1293" s="28"/>
      <c r="V1293" s="28"/>
      <c r="W1293" s="28"/>
      <c r="Y1293" s="79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97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</row>
    <row r="1294" spans="1:55" ht="14.25" customHeight="1">
      <c r="A1294" s="48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62"/>
      <c r="O1294" s="62"/>
      <c r="P1294" s="62"/>
      <c r="Q1294" s="62"/>
      <c r="R1294" s="62"/>
      <c r="S1294" s="62"/>
      <c r="T1294" s="48"/>
      <c r="U1294" s="28"/>
      <c r="V1294" s="28"/>
      <c r="W1294" s="28"/>
      <c r="Y1294" s="79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97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</row>
    <row r="1295" spans="1:55" ht="14.25" customHeight="1">
      <c r="A1295" s="48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62"/>
      <c r="O1295" s="62"/>
      <c r="P1295" s="62"/>
      <c r="Q1295" s="62"/>
      <c r="R1295" s="62"/>
      <c r="S1295" s="62"/>
      <c r="T1295" s="48"/>
      <c r="U1295" s="28"/>
      <c r="V1295" s="28"/>
      <c r="W1295" s="28"/>
      <c r="Y1295" s="79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97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</row>
    <row r="1296" spans="1:55" ht="14.25" customHeight="1">
      <c r="A1296" s="48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62"/>
      <c r="O1296" s="62"/>
      <c r="P1296" s="62"/>
      <c r="Q1296" s="62"/>
      <c r="R1296" s="62"/>
      <c r="S1296" s="62"/>
      <c r="T1296" s="48"/>
      <c r="U1296" s="28"/>
      <c r="V1296" s="28"/>
      <c r="W1296" s="28"/>
      <c r="Y1296" s="79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97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</row>
    <row r="1297" spans="1:55" ht="14.25" customHeight="1">
      <c r="A1297" s="48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62"/>
      <c r="O1297" s="62"/>
      <c r="P1297" s="62"/>
      <c r="Q1297" s="62"/>
      <c r="R1297" s="62"/>
      <c r="S1297" s="62"/>
      <c r="T1297" s="48"/>
      <c r="U1297" s="28"/>
      <c r="V1297" s="28"/>
      <c r="W1297" s="28"/>
      <c r="Y1297" s="79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97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</row>
    <row r="1298" spans="1:55" ht="14.25" customHeight="1">
      <c r="A1298" s="48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62"/>
      <c r="O1298" s="62"/>
      <c r="P1298" s="62"/>
      <c r="Q1298" s="62"/>
      <c r="R1298" s="62"/>
      <c r="S1298" s="62"/>
      <c r="T1298" s="48"/>
      <c r="U1298" s="28"/>
      <c r="V1298" s="28"/>
      <c r="W1298" s="28"/>
      <c r="Y1298" s="79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97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</row>
    <row r="1299" spans="1:55" ht="14.25" customHeight="1">
      <c r="A1299" s="48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62"/>
      <c r="O1299" s="62"/>
      <c r="P1299" s="62"/>
      <c r="Q1299" s="62"/>
      <c r="R1299" s="62"/>
      <c r="S1299" s="62"/>
      <c r="T1299" s="48"/>
      <c r="U1299" s="28"/>
      <c r="V1299" s="28"/>
      <c r="W1299" s="28"/>
      <c r="Y1299" s="79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97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</row>
    <row r="1300" spans="1:55" ht="14.25" customHeight="1">
      <c r="A1300" s="48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62"/>
      <c r="O1300" s="62"/>
      <c r="P1300" s="62"/>
      <c r="Q1300" s="62"/>
      <c r="R1300" s="62"/>
      <c r="S1300" s="62"/>
      <c r="T1300" s="48"/>
      <c r="U1300" s="28"/>
      <c r="V1300" s="28"/>
      <c r="W1300" s="28"/>
      <c r="Y1300" s="79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97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</row>
    <row r="1301" spans="1:55" ht="14.25" customHeight="1">
      <c r="A1301" s="48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62"/>
      <c r="O1301" s="62"/>
      <c r="P1301" s="62"/>
      <c r="Q1301" s="62"/>
      <c r="R1301" s="62"/>
      <c r="S1301" s="62"/>
      <c r="T1301" s="48"/>
      <c r="U1301" s="28"/>
      <c r="V1301" s="28"/>
      <c r="W1301" s="28"/>
      <c r="Y1301" s="79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97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</row>
    <row r="1302" spans="1:55" ht="14.25" customHeight="1">
      <c r="A1302" s="48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62"/>
      <c r="O1302" s="62"/>
      <c r="P1302" s="62"/>
      <c r="Q1302" s="62"/>
      <c r="R1302" s="62"/>
      <c r="S1302" s="62"/>
      <c r="T1302" s="48"/>
      <c r="U1302" s="28"/>
      <c r="V1302" s="28"/>
      <c r="W1302" s="28"/>
      <c r="Y1302" s="79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97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</row>
    <row r="1303" spans="1:55" ht="14.25" customHeight="1">
      <c r="A1303" s="48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62"/>
      <c r="O1303" s="62"/>
      <c r="P1303" s="62"/>
      <c r="Q1303" s="62"/>
      <c r="R1303" s="62"/>
      <c r="S1303" s="62"/>
      <c r="T1303" s="48"/>
      <c r="U1303" s="28"/>
      <c r="V1303" s="28"/>
      <c r="W1303" s="28"/>
      <c r="Y1303" s="79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97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</row>
    <row r="1304" spans="1:55" ht="14.25" customHeight="1">
      <c r="A1304" s="48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62"/>
      <c r="O1304" s="62"/>
      <c r="P1304" s="62"/>
      <c r="Q1304" s="62"/>
      <c r="R1304" s="62"/>
      <c r="S1304" s="62"/>
      <c r="T1304" s="48"/>
      <c r="U1304" s="28"/>
      <c r="V1304" s="28"/>
      <c r="W1304" s="28"/>
      <c r="Y1304" s="79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97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</row>
    <row r="1305" spans="1:55" ht="14.25" customHeight="1">
      <c r="A1305" s="48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62"/>
      <c r="O1305" s="62"/>
      <c r="P1305" s="62"/>
      <c r="Q1305" s="62"/>
      <c r="R1305" s="62"/>
      <c r="S1305" s="62"/>
      <c r="T1305" s="48"/>
      <c r="U1305" s="28"/>
      <c r="V1305" s="28"/>
      <c r="W1305" s="28"/>
      <c r="Y1305" s="79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97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</row>
    <row r="1306" spans="1:55" ht="14.25" customHeight="1">
      <c r="A1306" s="48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62"/>
      <c r="O1306" s="62"/>
      <c r="P1306" s="62"/>
      <c r="Q1306" s="62"/>
      <c r="R1306" s="62"/>
      <c r="S1306" s="62"/>
      <c r="T1306" s="48"/>
      <c r="U1306" s="28"/>
      <c r="V1306" s="28"/>
      <c r="W1306" s="28"/>
      <c r="Y1306" s="79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97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</row>
    <row r="1307" spans="1:55" ht="14.25" customHeight="1">
      <c r="A1307" s="48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62"/>
      <c r="O1307" s="62"/>
      <c r="P1307" s="62"/>
      <c r="Q1307" s="62"/>
      <c r="R1307" s="62"/>
      <c r="S1307" s="62"/>
      <c r="T1307" s="48"/>
      <c r="U1307" s="28"/>
      <c r="V1307" s="28"/>
      <c r="W1307" s="28"/>
      <c r="Y1307" s="79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97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</row>
    <row r="1308" spans="1:55" ht="14.25" customHeight="1">
      <c r="A1308" s="48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62"/>
      <c r="O1308" s="62"/>
      <c r="P1308" s="62"/>
      <c r="Q1308" s="62"/>
      <c r="R1308" s="62"/>
      <c r="S1308" s="62"/>
      <c r="T1308" s="48"/>
      <c r="U1308" s="28"/>
      <c r="V1308" s="28"/>
      <c r="W1308" s="28"/>
      <c r="Y1308" s="79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97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</row>
    <row r="1309" spans="1:55" ht="14.25" customHeight="1">
      <c r="A1309" s="48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62"/>
      <c r="O1309" s="62"/>
      <c r="P1309" s="62"/>
      <c r="Q1309" s="62"/>
      <c r="R1309" s="62"/>
      <c r="S1309" s="62"/>
      <c r="T1309" s="48"/>
      <c r="U1309" s="28"/>
      <c r="V1309" s="28"/>
      <c r="W1309" s="28"/>
      <c r="Y1309" s="79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97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</row>
    <row r="1310" spans="1:55" ht="14.25" customHeight="1">
      <c r="A1310" s="48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62"/>
      <c r="O1310" s="62"/>
      <c r="P1310" s="62"/>
      <c r="Q1310" s="62"/>
      <c r="R1310" s="62"/>
      <c r="S1310" s="62"/>
      <c r="T1310" s="48"/>
      <c r="U1310" s="28"/>
      <c r="V1310" s="28"/>
      <c r="W1310" s="28"/>
      <c r="Y1310" s="79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97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</row>
    <row r="1311" spans="1:55" ht="14.25" customHeight="1">
      <c r="A1311" s="48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62"/>
      <c r="O1311" s="62"/>
      <c r="P1311" s="62"/>
      <c r="Q1311" s="62"/>
      <c r="R1311" s="62"/>
      <c r="S1311" s="62"/>
      <c r="T1311" s="48"/>
      <c r="U1311" s="28"/>
      <c r="V1311" s="28"/>
      <c r="W1311" s="28"/>
      <c r="Y1311" s="79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97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</row>
    <row r="1312" spans="1:55" ht="14.25" customHeight="1">
      <c r="A1312" s="48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62"/>
      <c r="O1312" s="62"/>
      <c r="P1312" s="62"/>
      <c r="Q1312" s="62"/>
      <c r="R1312" s="62"/>
      <c r="S1312" s="62"/>
      <c r="T1312" s="48"/>
      <c r="U1312" s="28"/>
      <c r="V1312" s="28"/>
      <c r="W1312" s="28"/>
      <c r="Y1312" s="79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97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</row>
    <row r="1313" spans="1:55" ht="14.25" customHeight="1">
      <c r="A1313" s="48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62"/>
      <c r="O1313" s="62"/>
      <c r="P1313" s="62"/>
      <c r="Q1313" s="62"/>
      <c r="R1313" s="62"/>
      <c r="S1313" s="62"/>
      <c r="T1313" s="48"/>
      <c r="U1313" s="28"/>
      <c r="V1313" s="28"/>
      <c r="W1313" s="28"/>
      <c r="Y1313" s="79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97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</row>
    <row r="1314" spans="1:55" ht="14.25" customHeight="1">
      <c r="A1314" s="48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62"/>
      <c r="O1314" s="62"/>
      <c r="P1314" s="62"/>
      <c r="Q1314" s="62"/>
      <c r="R1314" s="62"/>
      <c r="S1314" s="62"/>
      <c r="T1314" s="48"/>
      <c r="U1314" s="28"/>
      <c r="V1314" s="28"/>
      <c r="W1314" s="28"/>
      <c r="Y1314" s="79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97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</row>
    <row r="1315" spans="1:55" ht="14.25" customHeight="1">
      <c r="A1315" s="48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62"/>
      <c r="O1315" s="62"/>
      <c r="P1315" s="62"/>
      <c r="Q1315" s="62"/>
      <c r="R1315" s="62"/>
      <c r="S1315" s="62"/>
      <c r="T1315" s="48"/>
      <c r="U1315" s="28"/>
      <c r="V1315" s="28"/>
      <c r="W1315" s="28"/>
      <c r="Y1315" s="79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97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</row>
    <row r="1316" spans="1:55" ht="14.25" customHeight="1">
      <c r="A1316" s="48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62"/>
      <c r="O1316" s="62"/>
      <c r="P1316" s="62"/>
      <c r="Q1316" s="62"/>
      <c r="R1316" s="62"/>
      <c r="S1316" s="62"/>
      <c r="T1316" s="48"/>
      <c r="U1316" s="28"/>
      <c r="V1316" s="28"/>
      <c r="W1316" s="28"/>
      <c r="Y1316" s="79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97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</row>
    <row r="1317" spans="1:55" ht="14.25" customHeight="1">
      <c r="A1317" s="48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62"/>
      <c r="O1317" s="62"/>
      <c r="P1317" s="62"/>
      <c r="Q1317" s="62"/>
      <c r="R1317" s="62"/>
      <c r="S1317" s="62"/>
      <c r="T1317" s="48"/>
      <c r="U1317" s="28"/>
      <c r="V1317" s="28"/>
      <c r="W1317" s="28"/>
      <c r="Y1317" s="79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97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</row>
    <row r="1318" spans="1:55" ht="14.25" customHeight="1">
      <c r="A1318" s="48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62"/>
      <c r="O1318" s="62"/>
      <c r="P1318" s="62"/>
      <c r="Q1318" s="62"/>
      <c r="R1318" s="62"/>
      <c r="S1318" s="62"/>
      <c r="T1318" s="48"/>
      <c r="U1318" s="28"/>
      <c r="V1318" s="28"/>
      <c r="W1318" s="28"/>
      <c r="Y1318" s="79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97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</row>
    <row r="1319" spans="1:55" ht="14.25" customHeight="1">
      <c r="A1319" s="48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62"/>
      <c r="O1319" s="62"/>
      <c r="P1319" s="62"/>
      <c r="Q1319" s="62"/>
      <c r="R1319" s="62"/>
      <c r="S1319" s="62"/>
      <c r="T1319" s="48"/>
      <c r="U1319" s="28"/>
      <c r="V1319" s="28"/>
      <c r="W1319" s="28"/>
      <c r="Y1319" s="79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97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</row>
    <row r="1320" spans="1:55" ht="14.25" customHeight="1">
      <c r="A1320" s="48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62"/>
      <c r="O1320" s="62"/>
      <c r="P1320" s="62"/>
      <c r="Q1320" s="62"/>
      <c r="R1320" s="62"/>
      <c r="S1320" s="62"/>
      <c r="T1320" s="48"/>
      <c r="U1320" s="28"/>
      <c r="V1320" s="28"/>
      <c r="W1320" s="28"/>
      <c r="Y1320" s="79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97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</row>
    <row r="1321" spans="1:55" ht="14.25" customHeight="1">
      <c r="A1321" s="48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62"/>
      <c r="O1321" s="62"/>
      <c r="P1321" s="62"/>
      <c r="Q1321" s="62"/>
      <c r="R1321" s="62"/>
      <c r="S1321" s="62"/>
      <c r="T1321" s="48"/>
      <c r="U1321" s="28"/>
      <c r="V1321" s="28"/>
      <c r="W1321" s="28"/>
      <c r="Y1321" s="79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97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</row>
    <row r="1322" spans="1:55" ht="14.25" customHeight="1">
      <c r="A1322" s="48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62"/>
      <c r="O1322" s="62"/>
      <c r="P1322" s="62"/>
      <c r="Q1322" s="62"/>
      <c r="R1322" s="62"/>
      <c r="S1322" s="62"/>
      <c r="T1322" s="48"/>
      <c r="U1322" s="28"/>
      <c r="V1322" s="28"/>
      <c r="W1322" s="28"/>
      <c r="Y1322" s="79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97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</row>
    <row r="1323" spans="1:55" ht="14.25" customHeight="1">
      <c r="A1323" s="48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62"/>
      <c r="O1323" s="62"/>
      <c r="P1323" s="62"/>
      <c r="Q1323" s="62"/>
      <c r="R1323" s="62"/>
      <c r="S1323" s="62"/>
      <c r="T1323" s="48"/>
      <c r="U1323" s="28"/>
      <c r="V1323" s="28"/>
      <c r="W1323" s="28"/>
      <c r="Y1323" s="79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97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</row>
    <row r="1324" spans="1:55" ht="14.25" customHeight="1">
      <c r="A1324" s="48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62"/>
      <c r="O1324" s="62"/>
      <c r="P1324" s="62"/>
      <c r="Q1324" s="62"/>
      <c r="R1324" s="62"/>
      <c r="S1324" s="62"/>
      <c r="T1324" s="48"/>
      <c r="U1324" s="28"/>
      <c r="V1324" s="28"/>
      <c r="W1324" s="28"/>
      <c r="Y1324" s="79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97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</row>
    <row r="1325" spans="1:55" ht="14.25" customHeight="1">
      <c r="A1325" s="48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62"/>
      <c r="O1325" s="62"/>
      <c r="P1325" s="62"/>
      <c r="Q1325" s="62"/>
      <c r="R1325" s="62"/>
      <c r="S1325" s="62"/>
      <c r="T1325" s="48"/>
      <c r="U1325" s="28"/>
      <c r="V1325" s="28"/>
      <c r="W1325" s="28"/>
      <c r="Y1325" s="79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97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</row>
    <row r="1326" spans="1:55" ht="14.25" customHeight="1">
      <c r="A1326" s="48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62"/>
      <c r="O1326" s="62"/>
      <c r="P1326" s="62"/>
      <c r="Q1326" s="62"/>
      <c r="R1326" s="62"/>
      <c r="S1326" s="62"/>
      <c r="T1326" s="48"/>
      <c r="U1326" s="28"/>
      <c r="V1326" s="28"/>
      <c r="W1326" s="28"/>
      <c r="Y1326" s="79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97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</row>
    <row r="1327" spans="1:55" ht="14.25" customHeight="1">
      <c r="A1327" s="48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62"/>
      <c r="O1327" s="62"/>
      <c r="P1327" s="62"/>
      <c r="Q1327" s="62"/>
      <c r="R1327" s="62"/>
      <c r="S1327" s="62"/>
      <c r="T1327" s="48"/>
      <c r="U1327" s="28"/>
      <c r="V1327" s="28"/>
      <c r="W1327" s="28"/>
      <c r="Y1327" s="79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97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</row>
    <row r="1328" spans="1:55" ht="14.25" customHeight="1">
      <c r="A1328" s="48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62"/>
      <c r="O1328" s="62"/>
      <c r="P1328" s="62"/>
      <c r="Q1328" s="62"/>
      <c r="R1328" s="62"/>
      <c r="S1328" s="62"/>
      <c r="T1328" s="48"/>
      <c r="U1328" s="28"/>
      <c r="V1328" s="28"/>
      <c r="W1328" s="28"/>
      <c r="Y1328" s="79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97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</row>
    <row r="1329" spans="1:55" ht="14.25" customHeight="1">
      <c r="A1329" s="48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62"/>
      <c r="O1329" s="62"/>
      <c r="P1329" s="62"/>
      <c r="Q1329" s="62"/>
      <c r="R1329" s="62"/>
      <c r="S1329" s="62"/>
      <c r="T1329" s="48"/>
      <c r="U1329" s="28"/>
      <c r="V1329" s="28"/>
      <c r="W1329" s="28"/>
      <c r="Y1329" s="79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97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</row>
    <row r="1330" spans="1:55" ht="14.25" customHeight="1">
      <c r="A1330" s="48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62"/>
      <c r="O1330" s="62"/>
      <c r="P1330" s="62"/>
      <c r="Q1330" s="62"/>
      <c r="R1330" s="62"/>
      <c r="S1330" s="62"/>
      <c r="T1330" s="48"/>
      <c r="U1330" s="28"/>
      <c r="V1330" s="28"/>
      <c r="W1330" s="28"/>
      <c r="Y1330" s="79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97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</row>
    <row r="1331" spans="1:55" ht="14.25" customHeight="1">
      <c r="A1331" s="48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62"/>
      <c r="O1331" s="62"/>
      <c r="P1331" s="62"/>
      <c r="Q1331" s="62"/>
      <c r="R1331" s="62"/>
      <c r="S1331" s="62"/>
      <c r="T1331" s="48"/>
      <c r="U1331" s="28"/>
      <c r="V1331" s="28"/>
      <c r="W1331" s="28"/>
      <c r="Y1331" s="79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97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</row>
    <row r="1332" spans="1:55" ht="14.25" customHeight="1">
      <c r="A1332" s="48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62"/>
      <c r="O1332" s="62"/>
      <c r="P1332" s="62"/>
      <c r="Q1332" s="62"/>
      <c r="R1332" s="62"/>
      <c r="S1332" s="62"/>
      <c r="T1332" s="48"/>
      <c r="U1332" s="28"/>
      <c r="V1332" s="28"/>
      <c r="W1332" s="28"/>
      <c r="Y1332" s="79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97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</row>
    <row r="1333" spans="1:55" ht="14.25" customHeight="1">
      <c r="A1333" s="48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62"/>
      <c r="O1333" s="62"/>
      <c r="P1333" s="62"/>
      <c r="Q1333" s="62"/>
      <c r="R1333" s="62"/>
      <c r="S1333" s="62"/>
      <c r="T1333" s="48"/>
      <c r="U1333" s="28"/>
      <c r="V1333" s="28"/>
      <c r="W1333" s="28"/>
      <c r="Y1333" s="79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97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</row>
    <row r="1334" spans="1:55" ht="14.25" customHeight="1">
      <c r="A1334" s="48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62"/>
      <c r="O1334" s="62"/>
      <c r="P1334" s="62"/>
      <c r="Q1334" s="62"/>
      <c r="R1334" s="62"/>
      <c r="S1334" s="62"/>
      <c r="T1334" s="48"/>
      <c r="U1334" s="28"/>
      <c r="V1334" s="28"/>
      <c r="W1334" s="28"/>
      <c r="Y1334" s="79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97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</row>
    <row r="1335" spans="1:55" ht="14.25" customHeight="1">
      <c r="A1335" s="48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62"/>
      <c r="O1335" s="62"/>
      <c r="P1335" s="62"/>
      <c r="Q1335" s="62"/>
      <c r="R1335" s="62"/>
      <c r="S1335" s="62"/>
      <c r="T1335" s="48"/>
      <c r="U1335" s="28"/>
      <c r="V1335" s="28"/>
      <c r="W1335" s="28"/>
      <c r="Y1335" s="79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97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</row>
    <row r="1336" spans="1:55" ht="14.25" customHeight="1">
      <c r="A1336" s="48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62"/>
      <c r="O1336" s="62"/>
      <c r="P1336" s="62"/>
      <c r="Q1336" s="62"/>
      <c r="R1336" s="62"/>
      <c r="S1336" s="62"/>
      <c r="T1336" s="48"/>
      <c r="U1336" s="28"/>
      <c r="V1336" s="28"/>
      <c r="W1336" s="28"/>
      <c r="Y1336" s="79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97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</row>
    <row r="1337" spans="1:55" ht="14.25" customHeight="1">
      <c r="A1337" s="48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62"/>
      <c r="O1337" s="62"/>
      <c r="P1337" s="62"/>
      <c r="Q1337" s="62"/>
      <c r="R1337" s="62"/>
      <c r="S1337" s="62"/>
      <c r="T1337" s="48"/>
      <c r="U1337" s="28"/>
      <c r="V1337" s="28"/>
      <c r="W1337" s="28"/>
      <c r="Y1337" s="79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97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</row>
    <row r="1338" spans="1:55" ht="14.25" customHeight="1">
      <c r="A1338" s="48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62"/>
      <c r="O1338" s="62"/>
      <c r="P1338" s="62"/>
      <c r="Q1338" s="62"/>
      <c r="R1338" s="62"/>
      <c r="S1338" s="62"/>
      <c r="T1338" s="48"/>
      <c r="U1338" s="28"/>
      <c r="V1338" s="28"/>
      <c r="W1338" s="28"/>
      <c r="Y1338" s="79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97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</row>
    <row r="1339" spans="1:55" ht="14.25" customHeight="1">
      <c r="A1339" s="48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62"/>
      <c r="O1339" s="62"/>
      <c r="P1339" s="62"/>
      <c r="Q1339" s="62"/>
      <c r="R1339" s="62"/>
      <c r="S1339" s="62"/>
      <c r="T1339" s="48"/>
      <c r="U1339" s="28"/>
      <c r="V1339" s="28"/>
      <c r="W1339" s="28"/>
      <c r="Y1339" s="79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97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</row>
    <row r="1340" spans="1:55" ht="14.25" customHeight="1">
      <c r="A1340" s="48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62"/>
      <c r="O1340" s="62"/>
      <c r="P1340" s="62"/>
      <c r="Q1340" s="62"/>
      <c r="R1340" s="62"/>
      <c r="S1340" s="62"/>
      <c r="T1340" s="48"/>
      <c r="U1340" s="28"/>
      <c r="V1340" s="28"/>
      <c r="W1340" s="28"/>
      <c r="Y1340" s="79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97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</row>
    <row r="1341" spans="1:55" ht="14.25" customHeight="1">
      <c r="A1341" s="48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62"/>
      <c r="O1341" s="62"/>
      <c r="P1341" s="62"/>
      <c r="Q1341" s="62"/>
      <c r="R1341" s="62"/>
      <c r="S1341" s="62"/>
      <c r="T1341" s="48"/>
      <c r="U1341" s="28"/>
      <c r="V1341" s="28"/>
      <c r="W1341" s="28"/>
      <c r="Y1341" s="79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97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</row>
    <row r="1342" spans="1:55" ht="14.25" customHeight="1">
      <c r="A1342" s="48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62"/>
      <c r="O1342" s="62"/>
      <c r="P1342" s="62"/>
      <c r="Q1342" s="62"/>
      <c r="R1342" s="62"/>
      <c r="S1342" s="62"/>
      <c r="T1342" s="48"/>
      <c r="U1342" s="28"/>
      <c r="V1342" s="28"/>
      <c r="W1342" s="28"/>
      <c r="Y1342" s="79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97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</row>
    <row r="1343" spans="1:55" ht="14.25" customHeight="1">
      <c r="A1343" s="48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62"/>
      <c r="O1343" s="62"/>
      <c r="P1343" s="62"/>
      <c r="Q1343" s="62"/>
      <c r="R1343" s="62"/>
      <c r="S1343" s="62"/>
      <c r="T1343" s="48"/>
      <c r="U1343" s="28"/>
      <c r="V1343" s="28"/>
      <c r="W1343" s="28"/>
      <c r="Y1343" s="79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97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</row>
    <row r="1344" spans="1:55" ht="14.25" customHeight="1">
      <c r="A1344" s="48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62"/>
      <c r="O1344" s="62"/>
      <c r="P1344" s="62"/>
      <c r="Q1344" s="62"/>
      <c r="R1344" s="62"/>
      <c r="S1344" s="62"/>
      <c r="T1344" s="48"/>
      <c r="U1344" s="28"/>
      <c r="V1344" s="28"/>
      <c r="W1344" s="28"/>
      <c r="Y1344" s="79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97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</row>
    <row r="1345" spans="1:55" ht="14.25" customHeight="1">
      <c r="A1345" s="48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62"/>
      <c r="O1345" s="62"/>
      <c r="P1345" s="62"/>
      <c r="Q1345" s="62"/>
      <c r="R1345" s="62"/>
      <c r="S1345" s="62"/>
      <c r="T1345" s="48"/>
      <c r="U1345" s="28"/>
      <c r="V1345" s="28"/>
      <c r="W1345" s="28"/>
      <c r="Y1345" s="79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97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</row>
    <row r="1346" spans="1:55" ht="14.25" customHeight="1">
      <c r="A1346" s="48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62"/>
      <c r="O1346" s="62"/>
      <c r="P1346" s="62"/>
      <c r="Q1346" s="62"/>
      <c r="R1346" s="62"/>
      <c r="S1346" s="62"/>
      <c r="T1346" s="48"/>
      <c r="U1346" s="28"/>
      <c r="V1346" s="28"/>
      <c r="W1346" s="28"/>
      <c r="Y1346" s="79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97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</row>
    <row r="1347" spans="1:55" ht="14.25" customHeight="1">
      <c r="A1347" s="48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62"/>
      <c r="O1347" s="62"/>
      <c r="P1347" s="62"/>
      <c r="Q1347" s="62"/>
      <c r="R1347" s="62"/>
      <c r="S1347" s="62"/>
      <c r="T1347" s="48"/>
      <c r="U1347" s="28"/>
      <c r="V1347" s="28"/>
      <c r="W1347" s="28"/>
      <c r="Y1347" s="79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97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</row>
    <row r="1348" spans="1:55" ht="14.25" customHeight="1">
      <c r="A1348" s="48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62"/>
      <c r="O1348" s="62"/>
      <c r="P1348" s="62"/>
      <c r="Q1348" s="62"/>
      <c r="R1348" s="62"/>
      <c r="S1348" s="62"/>
      <c r="T1348" s="48"/>
      <c r="U1348" s="28"/>
      <c r="V1348" s="28"/>
      <c r="W1348" s="28"/>
      <c r="Y1348" s="79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97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</row>
    <row r="1349" spans="1:55" ht="14.25" customHeight="1">
      <c r="A1349" s="48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62"/>
      <c r="O1349" s="62"/>
      <c r="P1349" s="62"/>
      <c r="Q1349" s="62"/>
      <c r="R1349" s="62"/>
      <c r="S1349" s="62"/>
      <c r="T1349" s="48"/>
      <c r="U1349" s="28"/>
      <c r="V1349" s="28"/>
      <c r="W1349" s="28"/>
      <c r="Y1349" s="79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97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</row>
    <row r="1350" spans="1:55" ht="14.25" customHeight="1">
      <c r="A1350" s="48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62"/>
      <c r="O1350" s="62"/>
      <c r="P1350" s="62"/>
      <c r="Q1350" s="62"/>
      <c r="R1350" s="62"/>
      <c r="S1350" s="62"/>
      <c r="T1350" s="48"/>
      <c r="U1350" s="28"/>
      <c r="V1350" s="28"/>
      <c r="W1350" s="28"/>
      <c r="Y1350" s="79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97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</row>
    <row r="1351" spans="1:55" ht="14.25" customHeight="1">
      <c r="A1351" s="48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62"/>
      <c r="O1351" s="62"/>
      <c r="P1351" s="62"/>
      <c r="Q1351" s="62"/>
      <c r="R1351" s="62"/>
      <c r="S1351" s="62"/>
      <c r="T1351" s="48"/>
      <c r="U1351" s="28"/>
      <c r="V1351" s="28"/>
      <c r="W1351" s="28"/>
      <c r="Y1351" s="79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97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</row>
    <row r="1352" spans="1:55" ht="14.25" customHeight="1">
      <c r="A1352" s="48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62"/>
      <c r="O1352" s="62"/>
      <c r="P1352" s="62"/>
      <c r="Q1352" s="62"/>
      <c r="R1352" s="62"/>
      <c r="S1352" s="62"/>
      <c r="T1352" s="48"/>
      <c r="U1352" s="28"/>
      <c r="V1352" s="28"/>
      <c r="W1352" s="28"/>
      <c r="Y1352" s="79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97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</row>
    <row r="1353" spans="1:55" ht="14.25" customHeight="1">
      <c r="A1353" s="48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62"/>
      <c r="O1353" s="62"/>
      <c r="P1353" s="62"/>
      <c r="Q1353" s="62"/>
      <c r="R1353" s="62"/>
      <c r="S1353" s="62"/>
      <c r="T1353" s="48"/>
      <c r="U1353" s="28"/>
      <c r="V1353" s="28"/>
      <c r="W1353" s="28"/>
      <c r="Y1353" s="79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97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</row>
    <row r="1354" spans="1:55" ht="14.25" customHeight="1">
      <c r="A1354" s="48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62"/>
      <c r="O1354" s="62"/>
      <c r="P1354" s="62"/>
      <c r="Q1354" s="62"/>
      <c r="R1354" s="62"/>
      <c r="S1354" s="62"/>
      <c r="T1354" s="48"/>
      <c r="U1354" s="28"/>
      <c r="V1354" s="28"/>
      <c r="W1354" s="28"/>
      <c r="Y1354" s="79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97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</row>
    <row r="1355" spans="1:55" ht="14.25" customHeight="1">
      <c r="A1355" s="48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62"/>
      <c r="O1355" s="62"/>
      <c r="P1355" s="62"/>
      <c r="Q1355" s="62"/>
      <c r="R1355" s="62"/>
      <c r="S1355" s="62"/>
      <c r="T1355" s="48"/>
      <c r="U1355" s="28"/>
      <c r="V1355" s="28"/>
      <c r="W1355" s="28"/>
      <c r="Y1355" s="79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97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</row>
    <row r="1356" spans="1:55" ht="14.25" customHeight="1">
      <c r="A1356" s="48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62"/>
      <c r="O1356" s="62"/>
      <c r="P1356" s="62"/>
      <c r="Q1356" s="62"/>
      <c r="R1356" s="62"/>
      <c r="S1356" s="62"/>
      <c r="T1356" s="48"/>
      <c r="U1356" s="28"/>
      <c r="V1356" s="28"/>
      <c r="W1356" s="28"/>
      <c r="Y1356" s="79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97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</row>
    <row r="1357" spans="1:55" ht="14.25" customHeight="1">
      <c r="A1357" s="48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62"/>
      <c r="O1357" s="62"/>
      <c r="P1357" s="62"/>
      <c r="Q1357" s="62"/>
      <c r="R1357" s="62"/>
      <c r="S1357" s="62"/>
      <c r="T1357" s="48"/>
      <c r="U1357" s="28"/>
      <c r="V1357" s="28"/>
      <c r="W1357" s="28"/>
      <c r="Y1357" s="79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97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</row>
    <row r="1358" spans="1:55" ht="14.25" customHeight="1">
      <c r="A1358" s="48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62"/>
      <c r="O1358" s="62"/>
      <c r="P1358" s="62"/>
      <c r="Q1358" s="62"/>
      <c r="R1358" s="62"/>
      <c r="S1358" s="62"/>
      <c r="T1358" s="48"/>
      <c r="U1358" s="28"/>
      <c r="V1358" s="28"/>
      <c r="W1358" s="28"/>
      <c r="Y1358" s="79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97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</row>
    <row r="1359" spans="1:55" ht="14.25" customHeight="1">
      <c r="A1359" s="48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62"/>
      <c r="O1359" s="62"/>
      <c r="P1359" s="62"/>
      <c r="Q1359" s="62"/>
      <c r="R1359" s="62"/>
      <c r="S1359" s="62"/>
      <c r="T1359" s="48"/>
      <c r="U1359" s="28"/>
      <c r="V1359" s="28"/>
      <c r="W1359" s="28"/>
      <c r="Y1359" s="79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97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</row>
    <row r="1360" spans="1:55" ht="14.25" customHeight="1">
      <c r="A1360" s="48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62"/>
      <c r="O1360" s="62"/>
      <c r="P1360" s="62"/>
      <c r="Q1360" s="62"/>
      <c r="R1360" s="62"/>
      <c r="S1360" s="62"/>
      <c r="T1360" s="48"/>
      <c r="U1360" s="28"/>
      <c r="V1360" s="28"/>
      <c r="W1360" s="28"/>
      <c r="Y1360" s="79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97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</row>
    <row r="1361" spans="1:55" ht="14.25" customHeight="1">
      <c r="A1361" s="48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62"/>
      <c r="O1361" s="62"/>
      <c r="P1361" s="62"/>
      <c r="Q1361" s="62"/>
      <c r="R1361" s="62"/>
      <c r="S1361" s="62"/>
      <c r="T1361" s="48"/>
      <c r="U1361" s="28"/>
      <c r="V1361" s="28"/>
      <c r="W1361" s="28"/>
      <c r="Y1361" s="79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97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</row>
    <row r="1362" spans="1:55" ht="14.25" customHeight="1">
      <c r="A1362" s="48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62"/>
      <c r="O1362" s="62"/>
      <c r="P1362" s="62"/>
      <c r="Q1362" s="62"/>
      <c r="R1362" s="62"/>
      <c r="S1362" s="62"/>
      <c r="T1362" s="48"/>
      <c r="U1362" s="28"/>
      <c r="V1362" s="28"/>
      <c r="W1362" s="28"/>
      <c r="Y1362" s="79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97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</row>
    <row r="1363" spans="1:55" ht="14.25" customHeight="1">
      <c r="A1363" s="48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62"/>
      <c r="O1363" s="62"/>
      <c r="P1363" s="62"/>
      <c r="Q1363" s="62"/>
      <c r="R1363" s="62"/>
      <c r="S1363" s="62"/>
      <c r="T1363" s="48"/>
      <c r="U1363" s="28"/>
      <c r="V1363" s="28"/>
      <c r="W1363" s="28"/>
      <c r="Y1363" s="79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97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</row>
    <row r="1364" spans="1:55" ht="14.25" customHeight="1">
      <c r="A1364" s="48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62"/>
      <c r="O1364" s="62"/>
      <c r="P1364" s="62"/>
      <c r="Q1364" s="62"/>
      <c r="R1364" s="62"/>
      <c r="S1364" s="62"/>
      <c r="T1364" s="48"/>
      <c r="U1364" s="28"/>
      <c r="V1364" s="28"/>
      <c r="W1364" s="28"/>
      <c r="Y1364" s="79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97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</row>
    <row r="1365" spans="1:55" ht="14.25" customHeight="1">
      <c r="A1365" s="48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62"/>
      <c r="O1365" s="62"/>
      <c r="P1365" s="62"/>
      <c r="Q1365" s="62"/>
      <c r="R1365" s="62"/>
      <c r="S1365" s="62"/>
      <c r="T1365" s="48"/>
      <c r="U1365" s="28"/>
      <c r="V1365" s="28"/>
      <c r="W1365" s="28"/>
      <c r="Y1365" s="79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97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</row>
    <row r="1366" spans="1:55" ht="14.25" customHeight="1">
      <c r="A1366" s="48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62"/>
      <c r="O1366" s="62"/>
      <c r="P1366" s="62"/>
      <c r="Q1366" s="62"/>
      <c r="R1366" s="62"/>
      <c r="S1366" s="62"/>
      <c r="T1366" s="48"/>
      <c r="U1366" s="28"/>
      <c r="V1366" s="28"/>
      <c r="W1366" s="28"/>
      <c r="Y1366" s="79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97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</row>
    <row r="1367" spans="1:55" ht="14.25" customHeight="1">
      <c r="A1367" s="48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62"/>
      <c r="O1367" s="62"/>
      <c r="P1367" s="62"/>
      <c r="Q1367" s="62"/>
      <c r="R1367" s="62"/>
      <c r="S1367" s="62"/>
      <c r="T1367" s="48"/>
      <c r="U1367" s="28"/>
      <c r="V1367" s="28"/>
      <c r="W1367" s="28"/>
      <c r="Y1367" s="79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97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</row>
    <row r="1368" spans="1:55" ht="14.25" customHeight="1">
      <c r="A1368" s="48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62"/>
      <c r="O1368" s="62"/>
      <c r="P1368" s="62"/>
      <c r="Q1368" s="62"/>
      <c r="R1368" s="62"/>
      <c r="S1368" s="62"/>
      <c r="T1368" s="48"/>
      <c r="U1368" s="28"/>
      <c r="V1368" s="28"/>
      <c r="W1368" s="28"/>
      <c r="Y1368" s="79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97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</row>
    <row r="1369" spans="1:55" ht="14.25" customHeight="1">
      <c r="A1369" s="48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62"/>
      <c r="O1369" s="62"/>
      <c r="P1369" s="62"/>
      <c r="Q1369" s="62"/>
      <c r="R1369" s="62"/>
      <c r="S1369" s="62"/>
      <c r="T1369" s="48"/>
      <c r="U1369" s="28"/>
      <c r="V1369" s="28"/>
      <c r="W1369" s="28"/>
      <c r="Y1369" s="79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97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</row>
    <row r="1370" spans="1:55" ht="14.25" customHeight="1">
      <c r="A1370" s="48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62"/>
      <c r="O1370" s="62"/>
      <c r="P1370" s="62"/>
      <c r="Q1370" s="62"/>
      <c r="R1370" s="62"/>
      <c r="S1370" s="62"/>
      <c r="T1370" s="48"/>
      <c r="U1370" s="28"/>
      <c r="V1370" s="28"/>
      <c r="W1370" s="28"/>
      <c r="Y1370" s="79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97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</row>
    <row r="1371" spans="1:55" ht="14.25" customHeight="1">
      <c r="A1371" s="48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62"/>
      <c r="O1371" s="62"/>
      <c r="P1371" s="62"/>
      <c r="Q1371" s="62"/>
      <c r="R1371" s="62"/>
      <c r="S1371" s="62"/>
      <c r="T1371" s="48"/>
      <c r="U1371" s="28"/>
      <c r="V1371" s="28"/>
      <c r="W1371" s="28"/>
      <c r="Y1371" s="79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97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</row>
    <row r="1372" spans="1:55" ht="14.25" customHeight="1">
      <c r="A1372" s="48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62"/>
      <c r="O1372" s="62"/>
      <c r="P1372" s="62"/>
      <c r="Q1372" s="62"/>
      <c r="R1372" s="62"/>
      <c r="S1372" s="62"/>
      <c r="T1372" s="48"/>
      <c r="U1372" s="28"/>
      <c r="V1372" s="28"/>
      <c r="W1372" s="28"/>
      <c r="Y1372" s="79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97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</row>
    <row r="1373" spans="1:55" ht="14.25" customHeight="1">
      <c r="A1373" s="48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62"/>
      <c r="O1373" s="62"/>
      <c r="P1373" s="62"/>
      <c r="Q1373" s="62"/>
      <c r="R1373" s="62"/>
      <c r="S1373" s="62"/>
      <c r="T1373" s="48"/>
      <c r="U1373" s="28"/>
      <c r="V1373" s="28"/>
      <c r="W1373" s="28"/>
      <c r="Y1373" s="79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97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</row>
    <row r="1374" spans="1:55" ht="14.25" customHeight="1">
      <c r="A1374" s="48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62"/>
      <c r="O1374" s="62"/>
      <c r="P1374" s="62"/>
      <c r="Q1374" s="62"/>
      <c r="R1374" s="62"/>
      <c r="S1374" s="62"/>
      <c r="T1374" s="48"/>
      <c r="U1374" s="28"/>
      <c r="V1374" s="28"/>
      <c r="W1374" s="28"/>
      <c r="Y1374" s="79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97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</row>
    <row r="1375" spans="1:55" ht="14.25" customHeight="1">
      <c r="A1375" s="48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62"/>
      <c r="O1375" s="62"/>
      <c r="P1375" s="62"/>
      <c r="Q1375" s="62"/>
      <c r="R1375" s="62"/>
      <c r="S1375" s="62"/>
      <c r="T1375" s="48"/>
      <c r="U1375" s="28"/>
      <c r="V1375" s="28"/>
      <c r="W1375" s="28"/>
      <c r="Y1375" s="79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97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</row>
    <row r="1376" spans="1:55" ht="14.25" customHeight="1">
      <c r="A1376" s="48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62"/>
      <c r="O1376" s="62"/>
      <c r="P1376" s="62"/>
      <c r="Q1376" s="62"/>
      <c r="R1376" s="62"/>
      <c r="S1376" s="62"/>
      <c r="T1376" s="48"/>
      <c r="U1376" s="28"/>
      <c r="V1376" s="28"/>
      <c r="W1376" s="28"/>
      <c r="Y1376" s="79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97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</row>
    <row r="1377" spans="1:55" ht="14.25" customHeight="1">
      <c r="A1377" s="48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62"/>
      <c r="O1377" s="62"/>
      <c r="P1377" s="62"/>
      <c r="Q1377" s="62"/>
      <c r="R1377" s="62"/>
      <c r="S1377" s="62"/>
      <c r="T1377" s="48"/>
      <c r="U1377" s="28"/>
      <c r="V1377" s="28"/>
      <c r="W1377" s="28"/>
      <c r="Y1377" s="79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97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</row>
    <row r="1378" spans="1:55" ht="14.25" customHeight="1">
      <c r="A1378" s="48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62"/>
      <c r="O1378" s="62"/>
      <c r="P1378" s="62"/>
      <c r="Q1378" s="62"/>
      <c r="R1378" s="62"/>
      <c r="S1378" s="62"/>
      <c r="T1378" s="48"/>
      <c r="U1378" s="28"/>
      <c r="V1378" s="28"/>
      <c r="W1378" s="28"/>
      <c r="Y1378" s="79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97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</row>
    <row r="1379" spans="1:55" ht="14.25" customHeight="1">
      <c r="A1379" s="48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62"/>
      <c r="O1379" s="62"/>
      <c r="P1379" s="62"/>
      <c r="Q1379" s="62"/>
      <c r="R1379" s="62"/>
      <c r="S1379" s="62"/>
      <c r="T1379" s="48"/>
      <c r="U1379" s="28"/>
      <c r="V1379" s="28"/>
      <c r="W1379" s="28"/>
      <c r="Y1379" s="79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97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</row>
    <row r="1380" spans="1:55" ht="14.25" customHeight="1">
      <c r="A1380" s="48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62"/>
      <c r="O1380" s="62"/>
      <c r="P1380" s="62"/>
      <c r="Q1380" s="62"/>
      <c r="R1380" s="62"/>
      <c r="S1380" s="62"/>
      <c r="T1380" s="48"/>
      <c r="U1380" s="28"/>
      <c r="V1380" s="28"/>
      <c r="W1380" s="28"/>
      <c r="Y1380" s="79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97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</row>
    <row r="1381" spans="1:55" ht="14.25" customHeight="1">
      <c r="A1381" s="48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62"/>
      <c r="O1381" s="62"/>
      <c r="P1381" s="62"/>
      <c r="Q1381" s="62"/>
      <c r="R1381" s="62"/>
      <c r="S1381" s="62"/>
      <c r="T1381" s="48"/>
      <c r="U1381" s="28"/>
      <c r="V1381" s="28"/>
      <c r="W1381" s="28"/>
      <c r="Y1381" s="79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97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</row>
    <row r="1382" spans="1:55" ht="14.25" customHeight="1">
      <c r="A1382" s="48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62"/>
      <c r="O1382" s="62"/>
      <c r="P1382" s="62"/>
      <c r="Q1382" s="62"/>
      <c r="R1382" s="62"/>
      <c r="S1382" s="62"/>
      <c r="T1382" s="48"/>
      <c r="U1382" s="28"/>
      <c r="V1382" s="28"/>
      <c r="W1382" s="28"/>
      <c r="Y1382" s="79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97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</row>
    <row r="1383" spans="1:55" ht="14.25" customHeight="1">
      <c r="A1383" s="48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62"/>
      <c r="O1383" s="62"/>
      <c r="P1383" s="62"/>
      <c r="Q1383" s="62"/>
      <c r="R1383" s="62"/>
      <c r="S1383" s="62"/>
      <c r="T1383" s="48"/>
      <c r="U1383" s="28"/>
      <c r="V1383" s="28"/>
      <c r="W1383" s="28"/>
      <c r="Y1383" s="79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97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</row>
    <row r="1384" spans="1:55" ht="14.25" customHeight="1">
      <c r="A1384" s="48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62"/>
      <c r="O1384" s="62"/>
      <c r="P1384" s="62"/>
      <c r="Q1384" s="62"/>
      <c r="R1384" s="62"/>
      <c r="S1384" s="62"/>
      <c r="T1384" s="48"/>
      <c r="U1384" s="28"/>
      <c r="V1384" s="28"/>
      <c r="W1384" s="28"/>
      <c r="Y1384" s="79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97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</row>
    <row r="1385" spans="1:55" ht="14.25" customHeight="1">
      <c r="A1385" s="48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62"/>
      <c r="O1385" s="62"/>
      <c r="P1385" s="62"/>
      <c r="Q1385" s="62"/>
      <c r="R1385" s="62"/>
      <c r="S1385" s="62"/>
      <c r="T1385" s="48"/>
      <c r="U1385" s="28"/>
      <c r="V1385" s="28"/>
      <c r="W1385" s="28"/>
      <c r="Y1385" s="79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97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</row>
    <row r="1386" spans="1:55" ht="14.25" customHeight="1">
      <c r="A1386" s="48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62"/>
      <c r="O1386" s="62"/>
      <c r="P1386" s="62"/>
      <c r="Q1386" s="62"/>
      <c r="R1386" s="62"/>
      <c r="S1386" s="62"/>
      <c r="T1386" s="48"/>
      <c r="U1386" s="28"/>
      <c r="V1386" s="28"/>
      <c r="W1386" s="28"/>
      <c r="Y1386" s="79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97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</row>
    <row r="1387" spans="1:55" ht="14.25" customHeight="1">
      <c r="A1387" s="48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62"/>
      <c r="O1387" s="62"/>
      <c r="P1387" s="62"/>
      <c r="Q1387" s="62"/>
      <c r="R1387" s="62"/>
      <c r="S1387" s="62"/>
      <c r="T1387" s="48"/>
      <c r="U1387" s="28"/>
      <c r="V1387" s="28"/>
      <c r="W1387" s="28"/>
      <c r="Y1387" s="79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97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</row>
    <row r="1388" spans="1:55" ht="14.25" customHeight="1">
      <c r="A1388" s="48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62"/>
      <c r="O1388" s="62"/>
      <c r="P1388" s="62"/>
      <c r="Q1388" s="62"/>
      <c r="R1388" s="62"/>
      <c r="S1388" s="62"/>
      <c r="T1388" s="48"/>
      <c r="U1388" s="28"/>
      <c r="V1388" s="28"/>
      <c r="W1388" s="28"/>
      <c r="Y1388" s="79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97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</row>
    <row r="1389" spans="1:55" ht="14.25" customHeight="1">
      <c r="A1389" s="48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62"/>
      <c r="O1389" s="62"/>
      <c r="P1389" s="62"/>
      <c r="Q1389" s="62"/>
      <c r="R1389" s="62"/>
      <c r="S1389" s="62"/>
      <c r="T1389" s="48"/>
      <c r="U1389" s="28"/>
      <c r="V1389" s="28"/>
      <c r="W1389" s="28"/>
      <c r="Y1389" s="79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97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</row>
    <row r="1390" spans="1:55" ht="14.25" customHeight="1">
      <c r="A1390" s="48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62"/>
      <c r="O1390" s="62"/>
      <c r="P1390" s="62"/>
      <c r="Q1390" s="62"/>
      <c r="R1390" s="62"/>
      <c r="S1390" s="62"/>
      <c r="T1390" s="48"/>
      <c r="U1390" s="28"/>
      <c r="V1390" s="28"/>
      <c r="W1390" s="28"/>
      <c r="Y1390" s="79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97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</row>
    <row r="1391" spans="1:55" ht="14.25" customHeight="1">
      <c r="A1391" s="48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62"/>
      <c r="O1391" s="62"/>
      <c r="P1391" s="62"/>
      <c r="Q1391" s="62"/>
      <c r="R1391" s="62"/>
      <c r="S1391" s="62"/>
      <c r="T1391" s="48"/>
      <c r="U1391" s="28"/>
      <c r="V1391" s="28"/>
      <c r="W1391" s="28"/>
      <c r="Y1391" s="79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97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</row>
    <row r="1392" spans="1:55" ht="14.25" customHeight="1">
      <c r="A1392" s="48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62"/>
      <c r="O1392" s="62"/>
      <c r="P1392" s="62"/>
      <c r="Q1392" s="62"/>
      <c r="R1392" s="62"/>
      <c r="S1392" s="62"/>
      <c r="T1392" s="48"/>
      <c r="U1392" s="28"/>
      <c r="V1392" s="28"/>
      <c r="W1392" s="28"/>
      <c r="Y1392" s="79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97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</row>
    <row r="1393" spans="1:55" ht="14.25" customHeight="1">
      <c r="A1393" s="48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62"/>
      <c r="O1393" s="62"/>
      <c r="P1393" s="62"/>
      <c r="Q1393" s="62"/>
      <c r="R1393" s="62"/>
      <c r="S1393" s="62"/>
      <c r="T1393" s="48"/>
      <c r="U1393" s="28"/>
      <c r="V1393" s="28"/>
      <c r="W1393" s="28"/>
      <c r="Y1393" s="79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97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</row>
    <row r="1394" spans="1:55" ht="14.25" customHeight="1">
      <c r="A1394" s="48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62"/>
      <c r="O1394" s="62"/>
      <c r="P1394" s="62"/>
      <c r="Q1394" s="62"/>
      <c r="R1394" s="62"/>
      <c r="S1394" s="62"/>
      <c r="T1394" s="48"/>
      <c r="U1394" s="28"/>
      <c r="V1394" s="28"/>
      <c r="W1394" s="28"/>
      <c r="Y1394" s="79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97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</row>
    <row r="1395" spans="1:55" ht="14.25" customHeight="1">
      <c r="A1395" s="48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62"/>
      <c r="O1395" s="62"/>
      <c r="P1395" s="62"/>
      <c r="Q1395" s="62"/>
      <c r="R1395" s="62"/>
      <c r="S1395" s="62"/>
      <c r="T1395" s="48"/>
      <c r="U1395" s="28"/>
      <c r="V1395" s="28"/>
      <c r="W1395" s="28"/>
      <c r="Y1395" s="79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97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</row>
    <row r="1396" spans="1:55" ht="14.25" customHeight="1">
      <c r="A1396" s="48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62"/>
      <c r="O1396" s="62"/>
      <c r="P1396" s="62"/>
      <c r="Q1396" s="62"/>
      <c r="R1396" s="62"/>
      <c r="S1396" s="62"/>
      <c r="T1396" s="48"/>
      <c r="U1396" s="28"/>
      <c r="V1396" s="28"/>
      <c r="W1396" s="28"/>
      <c r="Y1396" s="79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97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</row>
    <row r="1397" spans="1:55" ht="14.25" customHeight="1">
      <c r="A1397" s="48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62"/>
      <c r="O1397" s="62"/>
      <c r="P1397" s="62"/>
      <c r="Q1397" s="62"/>
      <c r="R1397" s="62"/>
      <c r="S1397" s="62"/>
      <c r="T1397" s="48"/>
      <c r="U1397" s="28"/>
      <c r="V1397" s="28"/>
      <c r="W1397" s="28"/>
      <c r="Y1397" s="79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97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</row>
    <row r="1398" spans="1:55" ht="14.25" customHeight="1">
      <c r="A1398" s="48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62"/>
      <c r="O1398" s="62"/>
      <c r="P1398" s="62"/>
      <c r="Q1398" s="62"/>
      <c r="R1398" s="62"/>
      <c r="S1398" s="62"/>
      <c r="T1398" s="48"/>
      <c r="U1398" s="28"/>
      <c r="V1398" s="28"/>
      <c r="W1398" s="28"/>
      <c r="Y1398" s="79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97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</row>
    <row r="1399" spans="1:55" ht="14.25" customHeight="1">
      <c r="A1399" s="48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62"/>
      <c r="O1399" s="62"/>
      <c r="P1399" s="62"/>
      <c r="Q1399" s="62"/>
      <c r="R1399" s="62"/>
      <c r="S1399" s="62"/>
      <c r="T1399" s="48"/>
      <c r="U1399" s="28"/>
      <c r="V1399" s="28"/>
      <c r="W1399" s="28"/>
      <c r="Y1399" s="79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97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</row>
    <row r="1400" spans="1:55" ht="14.25" customHeight="1">
      <c r="A1400" s="48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62"/>
      <c r="O1400" s="62"/>
      <c r="P1400" s="62"/>
      <c r="Q1400" s="62"/>
      <c r="R1400" s="62"/>
      <c r="S1400" s="62"/>
      <c r="T1400" s="48"/>
      <c r="U1400" s="28"/>
      <c r="V1400" s="28"/>
      <c r="W1400" s="28"/>
      <c r="Y1400" s="79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97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</row>
    <row r="1401" spans="1:55" ht="14.25" customHeight="1">
      <c r="A1401" s="48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62"/>
      <c r="O1401" s="62"/>
      <c r="P1401" s="62"/>
      <c r="Q1401" s="62"/>
      <c r="R1401" s="62"/>
      <c r="S1401" s="62"/>
      <c r="T1401" s="48"/>
      <c r="U1401" s="28"/>
      <c r="V1401" s="28"/>
      <c r="W1401" s="28"/>
      <c r="Y1401" s="79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97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</row>
    <row r="1402" spans="1:55" ht="14.25" customHeight="1">
      <c r="A1402" s="48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62"/>
      <c r="O1402" s="62"/>
      <c r="P1402" s="62"/>
      <c r="Q1402" s="62"/>
      <c r="R1402" s="62"/>
      <c r="S1402" s="62"/>
      <c r="T1402" s="48"/>
      <c r="U1402" s="28"/>
      <c r="V1402" s="28"/>
      <c r="W1402" s="28"/>
      <c r="Y1402" s="79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97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</row>
    <row r="1403" spans="1:55" ht="14.25" customHeight="1">
      <c r="A1403" s="48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62"/>
      <c r="O1403" s="62"/>
      <c r="P1403" s="62"/>
      <c r="Q1403" s="62"/>
      <c r="R1403" s="62"/>
      <c r="S1403" s="62"/>
      <c r="T1403" s="48"/>
      <c r="U1403" s="28"/>
      <c r="V1403" s="28"/>
      <c r="W1403" s="28"/>
      <c r="Y1403" s="79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97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</row>
    <row r="1404" spans="1:55" ht="14.25" customHeight="1">
      <c r="A1404" s="48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62"/>
      <c r="O1404" s="62"/>
      <c r="P1404" s="62"/>
      <c r="Q1404" s="62"/>
      <c r="R1404" s="62"/>
      <c r="S1404" s="62"/>
      <c r="T1404" s="48"/>
      <c r="U1404" s="28"/>
      <c r="V1404" s="28"/>
      <c r="W1404" s="28"/>
      <c r="Y1404" s="79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97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</row>
    <row r="1405" spans="1:55" ht="14.25" customHeight="1">
      <c r="A1405" s="48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62"/>
      <c r="O1405" s="62"/>
      <c r="P1405" s="62"/>
      <c r="Q1405" s="62"/>
      <c r="R1405" s="62"/>
      <c r="S1405" s="62"/>
      <c r="T1405" s="48"/>
      <c r="U1405" s="28"/>
      <c r="V1405" s="28"/>
      <c r="W1405" s="28"/>
      <c r="Y1405" s="79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97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</row>
    <row r="1406" spans="1:55" ht="14.25" customHeight="1">
      <c r="A1406" s="48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62"/>
      <c r="O1406" s="62"/>
      <c r="P1406" s="62"/>
      <c r="Q1406" s="62"/>
      <c r="R1406" s="62"/>
      <c r="S1406" s="62"/>
      <c r="T1406" s="48"/>
      <c r="U1406" s="28"/>
      <c r="V1406" s="28"/>
      <c r="W1406" s="28"/>
      <c r="Y1406" s="79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97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</row>
    <row r="1407" spans="1:55" ht="14.25" customHeight="1">
      <c r="A1407" s="48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62"/>
      <c r="O1407" s="62"/>
      <c r="P1407" s="62"/>
      <c r="Q1407" s="62"/>
      <c r="R1407" s="62"/>
      <c r="S1407" s="62"/>
      <c r="T1407" s="48"/>
      <c r="U1407" s="28"/>
      <c r="V1407" s="28"/>
      <c r="W1407" s="28"/>
      <c r="Y1407" s="79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97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</row>
    <row r="1408" spans="1:55" ht="14.25" customHeight="1">
      <c r="A1408" s="48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62"/>
      <c r="O1408" s="62"/>
      <c r="P1408" s="62"/>
      <c r="Q1408" s="62"/>
      <c r="R1408" s="62"/>
      <c r="S1408" s="62"/>
      <c r="T1408" s="48"/>
      <c r="U1408" s="28"/>
      <c r="V1408" s="28"/>
      <c r="W1408" s="28"/>
      <c r="Y1408" s="79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97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</row>
    <row r="1409" spans="1:55" ht="14.25" customHeight="1">
      <c r="A1409" s="48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62"/>
      <c r="O1409" s="62"/>
      <c r="P1409" s="62"/>
      <c r="Q1409" s="62"/>
      <c r="R1409" s="62"/>
      <c r="S1409" s="62"/>
      <c r="T1409" s="48"/>
      <c r="U1409" s="28"/>
      <c r="V1409" s="28"/>
      <c r="W1409" s="28"/>
      <c r="Y1409" s="79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97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</row>
    <row r="1410" spans="1:55" ht="14.25" customHeight="1">
      <c r="A1410" s="48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62"/>
      <c r="O1410" s="62"/>
      <c r="P1410" s="62"/>
      <c r="Q1410" s="62"/>
      <c r="R1410" s="62"/>
      <c r="S1410" s="62"/>
      <c r="T1410" s="48"/>
      <c r="U1410" s="28"/>
      <c r="V1410" s="28"/>
      <c r="W1410" s="28"/>
      <c r="Y1410" s="79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97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</row>
    <row r="1411" spans="1:55" ht="14.25" customHeight="1">
      <c r="A1411" s="48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62"/>
      <c r="O1411" s="62"/>
      <c r="P1411" s="62"/>
      <c r="Q1411" s="62"/>
      <c r="R1411" s="62"/>
      <c r="S1411" s="62"/>
      <c r="T1411" s="48"/>
      <c r="U1411" s="28"/>
      <c r="V1411" s="28"/>
      <c r="W1411" s="28"/>
      <c r="Y1411" s="79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97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</row>
    <row r="1412" spans="1:55" ht="14.25" customHeight="1">
      <c r="A1412" s="48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62"/>
      <c r="O1412" s="62"/>
      <c r="P1412" s="62"/>
      <c r="Q1412" s="62"/>
      <c r="R1412" s="62"/>
      <c r="S1412" s="62"/>
      <c r="T1412" s="48"/>
      <c r="U1412" s="28"/>
      <c r="V1412" s="28"/>
      <c r="W1412" s="28"/>
      <c r="Y1412" s="79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97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</row>
    <row r="1413" spans="1:55" ht="14.25" customHeight="1">
      <c r="A1413" s="48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62"/>
      <c r="O1413" s="62"/>
      <c r="P1413" s="62"/>
      <c r="Q1413" s="62"/>
      <c r="R1413" s="62"/>
      <c r="S1413" s="62"/>
      <c r="T1413" s="48"/>
      <c r="U1413" s="28"/>
      <c r="V1413" s="28"/>
      <c r="W1413" s="28"/>
      <c r="Y1413" s="79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97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</row>
    <row r="1414" spans="1:55" ht="14.25" customHeight="1">
      <c r="A1414" s="48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62"/>
      <c r="O1414" s="62"/>
      <c r="P1414" s="62"/>
      <c r="Q1414" s="62"/>
      <c r="R1414" s="62"/>
      <c r="S1414" s="62"/>
      <c r="T1414" s="48"/>
      <c r="U1414" s="28"/>
      <c r="V1414" s="28"/>
      <c r="W1414" s="28"/>
      <c r="Y1414" s="79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97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</row>
    <row r="1415" spans="1:55" ht="14.25" customHeight="1">
      <c r="A1415" s="48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62"/>
      <c r="O1415" s="62"/>
      <c r="P1415" s="62"/>
      <c r="Q1415" s="62"/>
      <c r="R1415" s="62"/>
      <c r="S1415" s="62"/>
      <c r="T1415" s="48"/>
      <c r="U1415" s="28"/>
      <c r="V1415" s="28"/>
      <c r="W1415" s="28"/>
      <c r="Y1415" s="79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97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</row>
    <row r="1416" spans="1:55" ht="14.25" customHeight="1">
      <c r="A1416" s="48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62"/>
      <c r="O1416" s="62"/>
      <c r="P1416" s="62"/>
      <c r="Q1416" s="62"/>
      <c r="R1416" s="62"/>
      <c r="S1416" s="62"/>
      <c r="T1416" s="48"/>
      <c r="U1416" s="28"/>
      <c r="V1416" s="28"/>
      <c r="W1416" s="28"/>
      <c r="Y1416" s="79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97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</row>
    <row r="1417" spans="1:55" ht="14.25" customHeight="1">
      <c r="A1417" s="48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62"/>
      <c r="O1417" s="62"/>
      <c r="P1417" s="62"/>
      <c r="Q1417" s="62"/>
      <c r="R1417" s="62"/>
      <c r="S1417" s="62"/>
      <c r="T1417" s="48"/>
      <c r="U1417" s="28"/>
      <c r="V1417" s="28"/>
      <c r="W1417" s="28"/>
      <c r="Y1417" s="79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97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</row>
    <row r="1418" spans="1:55" ht="14.25" customHeight="1">
      <c r="A1418" s="48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62"/>
      <c r="O1418" s="62"/>
      <c r="P1418" s="62"/>
      <c r="Q1418" s="62"/>
      <c r="R1418" s="62"/>
      <c r="S1418" s="62"/>
      <c r="T1418" s="48"/>
      <c r="U1418" s="28"/>
      <c r="V1418" s="28"/>
      <c r="W1418" s="28"/>
      <c r="Y1418" s="79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97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</row>
    <row r="1419" spans="1:55" ht="14.25" customHeight="1">
      <c r="A1419" s="48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62"/>
      <c r="O1419" s="62"/>
      <c r="P1419" s="62"/>
      <c r="Q1419" s="62"/>
      <c r="R1419" s="62"/>
      <c r="S1419" s="62"/>
      <c r="T1419" s="48"/>
      <c r="U1419" s="28"/>
      <c r="V1419" s="28"/>
      <c r="W1419" s="28"/>
      <c r="Y1419" s="79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97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</row>
    <row r="1420" spans="1:55" ht="14.25" customHeight="1">
      <c r="A1420" s="48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62"/>
      <c r="O1420" s="62"/>
      <c r="P1420" s="62"/>
      <c r="Q1420" s="62"/>
      <c r="R1420" s="62"/>
      <c r="S1420" s="62"/>
      <c r="T1420" s="48"/>
      <c r="U1420" s="28"/>
      <c r="V1420" s="28"/>
      <c r="W1420" s="28"/>
      <c r="Y1420" s="79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97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</row>
    <row r="1421" spans="1:55" ht="14.25" customHeight="1">
      <c r="A1421" s="48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62"/>
      <c r="O1421" s="62"/>
      <c r="P1421" s="62"/>
      <c r="Q1421" s="62"/>
      <c r="R1421" s="62"/>
      <c r="S1421" s="62"/>
      <c r="T1421" s="48"/>
      <c r="U1421" s="28"/>
      <c r="V1421" s="28"/>
      <c r="W1421" s="28"/>
      <c r="Y1421" s="79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97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</row>
    <row r="1422" spans="1:55" ht="14.25" customHeight="1">
      <c r="A1422" s="48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62"/>
      <c r="O1422" s="62"/>
      <c r="P1422" s="62"/>
      <c r="Q1422" s="62"/>
      <c r="R1422" s="62"/>
      <c r="S1422" s="62"/>
      <c r="T1422" s="48"/>
      <c r="U1422" s="28"/>
      <c r="V1422" s="28"/>
      <c r="W1422" s="28"/>
      <c r="Y1422" s="79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97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</row>
    <row r="1423" spans="1:55" ht="14.25" customHeight="1">
      <c r="A1423" s="48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62"/>
      <c r="O1423" s="62"/>
      <c r="P1423" s="62"/>
      <c r="Q1423" s="62"/>
      <c r="R1423" s="62"/>
      <c r="S1423" s="62"/>
      <c r="T1423" s="48"/>
      <c r="U1423" s="28"/>
      <c r="V1423" s="28"/>
      <c r="W1423" s="28"/>
      <c r="Y1423" s="79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97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</row>
    <row r="1424" spans="1:55" ht="14.25" customHeight="1">
      <c r="A1424" s="48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62"/>
      <c r="O1424" s="62"/>
      <c r="P1424" s="62"/>
      <c r="Q1424" s="62"/>
      <c r="R1424" s="62"/>
      <c r="S1424" s="62"/>
      <c r="T1424" s="48"/>
      <c r="U1424" s="28"/>
      <c r="V1424" s="28"/>
      <c r="W1424" s="28"/>
      <c r="Y1424" s="79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97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</row>
    <row r="1425" spans="1:55" ht="14.25" customHeight="1">
      <c r="A1425" s="48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62"/>
      <c r="O1425" s="62"/>
      <c r="P1425" s="62"/>
      <c r="Q1425" s="62"/>
      <c r="R1425" s="62"/>
      <c r="S1425" s="62"/>
      <c r="T1425" s="48"/>
      <c r="U1425" s="28"/>
      <c r="V1425" s="28"/>
      <c r="W1425" s="28"/>
      <c r="Y1425" s="79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97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</row>
    <row r="1426" spans="1:55" ht="14.25" customHeight="1">
      <c r="A1426" s="48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62"/>
      <c r="O1426" s="62"/>
      <c r="P1426" s="62"/>
      <c r="Q1426" s="62"/>
      <c r="R1426" s="62"/>
      <c r="S1426" s="62"/>
      <c r="T1426" s="48"/>
      <c r="U1426" s="28"/>
      <c r="V1426" s="28"/>
      <c r="W1426" s="28"/>
      <c r="Y1426" s="79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97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</row>
    <row r="1427" spans="1:55" ht="14.25" customHeight="1">
      <c r="A1427" s="48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62"/>
      <c r="O1427" s="62"/>
      <c r="P1427" s="62"/>
      <c r="Q1427" s="62"/>
      <c r="R1427" s="62"/>
      <c r="S1427" s="62"/>
      <c r="T1427" s="48"/>
      <c r="U1427" s="28"/>
      <c r="V1427" s="28"/>
      <c r="W1427" s="28"/>
      <c r="Y1427" s="79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97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</row>
    <row r="1428" spans="1:55" ht="14.25" customHeight="1">
      <c r="A1428" s="48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62"/>
      <c r="O1428" s="62"/>
      <c r="P1428" s="62"/>
      <c r="Q1428" s="62"/>
      <c r="R1428" s="62"/>
      <c r="S1428" s="62"/>
      <c r="T1428" s="48"/>
      <c r="U1428" s="28"/>
      <c r="V1428" s="28"/>
      <c r="W1428" s="28"/>
      <c r="Y1428" s="79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97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</row>
    <row r="1429" spans="1:55" ht="14.25" customHeight="1">
      <c r="A1429" s="48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62"/>
      <c r="O1429" s="62"/>
      <c r="P1429" s="62"/>
      <c r="Q1429" s="62"/>
      <c r="R1429" s="62"/>
      <c r="S1429" s="62"/>
      <c r="T1429" s="48"/>
      <c r="U1429" s="28"/>
      <c r="V1429" s="28"/>
      <c r="W1429" s="28"/>
      <c r="Y1429" s="79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97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</row>
    <row r="1430" spans="1:55" ht="14.25" customHeight="1">
      <c r="A1430" s="48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62"/>
      <c r="O1430" s="62"/>
      <c r="P1430" s="62"/>
      <c r="Q1430" s="62"/>
      <c r="R1430" s="62"/>
      <c r="S1430" s="62"/>
      <c r="T1430" s="48"/>
      <c r="U1430" s="28"/>
      <c r="V1430" s="28"/>
      <c r="W1430" s="28"/>
      <c r="Y1430" s="79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97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</row>
    <row r="1431" spans="1:55" ht="14.25" customHeight="1">
      <c r="A1431" s="48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62"/>
      <c r="O1431" s="62"/>
      <c r="P1431" s="62"/>
      <c r="Q1431" s="62"/>
      <c r="R1431" s="62"/>
      <c r="S1431" s="62"/>
      <c r="T1431" s="48"/>
      <c r="U1431" s="28"/>
      <c r="V1431" s="28"/>
      <c r="W1431" s="28"/>
      <c r="Y1431" s="79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97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</row>
    <row r="1432" spans="1:55" ht="14.25" customHeight="1">
      <c r="A1432" s="48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62"/>
      <c r="O1432" s="62"/>
      <c r="P1432" s="62"/>
      <c r="Q1432" s="62"/>
      <c r="R1432" s="62"/>
      <c r="S1432" s="62"/>
      <c r="T1432" s="48"/>
      <c r="U1432" s="28"/>
      <c r="V1432" s="28"/>
      <c r="W1432" s="28"/>
      <c r="Y1432" s="79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97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</row>
    <row r="1433" spans="1:55" ht="14.25" customHeight="1">
      <c r="A1433" s="48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62"/>
      <c r="O1433" s="62"/>
      <c r="P1433" s="62"/>
      <c r="Q1433" s="62"/>
      <c r="R1433" s="62"/>
      <c r="S1433" s="62"/>
      <c r="T1433" s="48"/>
      <c r="U1433" s="28"/>
      <c r="V1433" s="28"/>
      <c r="W1433" s="28"/>
      <c r="Y1433" s="79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97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</row>
    <row r="1434" spans="1:55" ht="14.25" customHeight="1">
      <c r="A1434" s="48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62"/>
      <c r="O1434" s="62"/>
      <c r="P1434" s="62"/>
      <c r="Q1434" s="62"/>
      <c r="R1434" s="62"/>
      <c r="S1434" s="62"/>
      <c r="T1434" s="48"/>
      <c r="U1434" s="28"/>
      <c r="V1434" s="28"/>
      <c r="W1434" s="28"/>
      <c r="Y1434" s="79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97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</row>
    <row r="1435" spans="1:55" ht="14.25" customHeight="1">
      <c r="A1435" s="48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62"/>
      <c r="O1435" s="62"/>
      <c r="P1435" s="62"/>
      <c r="Q1435" s="62"/>
      <c r="R1435" s="62"/>
      <c r="S1435" s="62"/>
      <c r="T1435" s="48"/>
      <c r="U1435" s="28"/>
      <c r="V1435" s="28"/>
      <c r="W1435" s="28"/>
      <c r="Y1435" s="79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97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</row>
    <row r="1436" spans="1:55" ht="14.25" customHeight="1">
      <c r="A1436" s="48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62"/>
      <c r="O1436" s="62"/>
      <c r="P1436" s="62"/>
      <c r="Q1436" s="62"/>
      <c r="R1436" s="62"/>
      <c r="S1436" s="62"/>
      <c r="T1436" s="48"/>
      <c r="U1436" s="28"/>
      <c r="V1436" s="28"/>
      <c r="W1436" s="28"/>
      <c r="Y1436" s="79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97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</row>
    <row r="1437" spans="1:55" ht="14.25" customHeight="1">
      <c r="A1437" s="48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62"/>
      <c r="O1437" s="62"/>
      <c r="P1437" s="62"/>
      <c r="Q1437" s="62"/>
      <c r="R1437" s="62"/>
      <c r="S1437" s="62"/>
      <c r="T1437" s="48"/>
      <c r="U1437" s="28"/>
      <c r="V1437" s="28"/>
      <c r="W1437" s="28"/>
      <c r="Y1437" s="79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97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</row>
    <row r="1438" spans="1:55" ht="14.25" customHeight="1">
      <c r="A1438" s="48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62"/>
      <c r="O1438" s="62"/>
      <c r="P1438" s="62"/>
      <c r="Q1438" s="62"/>
      <c r="R1438" s="62"/>
      <c r="S1438" s="62"/>
      <c r="T1438" s="48"/>
      <c r="U1438" s="28"/>
      <c r="V1438" s="28"/>
      <c r="W1438" s="28"/>
      <c r="Y1438" s="79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97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</row>
    <row r="1439" spans="1:55" ht="14.25" customHeight="1">
      <c r="A1439" s="48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62"/>
      <c r="O1439" s="62"/>
      <c r="P1439" s="62"/>
      <c r="Q1439" s="62"/>
      <c r="R1439" s="62"/>
      <c r="S1439" s="62"/>
      <c r="T1439" s="48"/>
      <c r="U1439" s="28"/>
      <c r="V1439" s="28"/>
      <c r="W1439" s="28"/>
      <c r="Y1439" s="79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97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</row>
    <row r="1440" spans="1:55" ht="14.25" customHeight="1">
      <c r="A1440" s="48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62"/>
      <c r="O1440" s="62"/>
      <c r="P1440" s="62"/>
      <c r="Q1440" s="62"/>
      <c r="R1440" s="62"/>
      <c r="S1440" s="62"/>
      <c r="T1440" s="48"/>
      <c r="U1440" s="28"/>
      <c r="V1440" s="28"/>
      <c r="W1440" s="28"/>
      <c r="Y1440" s="79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97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</row>
    <row r="1441" spans="1:55" ht="14.25" customHeight="1">
      <c r="A1441" s="48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62"/>
      <c r="O1441" s="62"/>
      <c r="P1441" s="62"/>
      <c r="Q1441" s="62"/>
      <c r="R1441" s="62"/>
      <c r="S1441" s="62"/>
      <c r="T1441" s="48"/>
      <c r="U1441" s="28"/>
      <c r="V1441" s="28"/>
      <c r="W1441" s="28"/>
      <c r="Y1441" s="79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97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</row>
    <row r="1442" spans="1:55" ht="14.25" customHeight="1">
      <c r="A1442" s="48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62"/>
      <c r="O1442" s="62"/>
      <c r="P1442" s="62"/>
      <c r="Q1442" s="62"/>
      <c r="R1442" s="62"/>
      <c r="S1442" s="62"/>
      <c r="T1442" s="48"/>
      <c r="U1442" s="28"/>
      <c r="V1442" s="28"/>
      <c r="W1442" s="28"/>
      <c r="Y1442" s="79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97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</row>
    <row r="1443" spans="1:55" ht="14.25" customHeight="1">
      <c r="A1443" s="48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62"/>
      <c r="O1443" s="62"/>
      <c r="P1443" s="62"/>
      <c r="Q1443" s="62"/>
      <c r="R1443" s="62"/>
      <c r="S1443" s="62"/>
      <c r="T1443" s="48"/>
      <c r="U1443" s="28"/>
      <c r="V1443" s="28"/>
      <c r="W1443" s="28"/>
      <c r="Y1443" s="79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97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</row>
    <row r="1444" spans="1:55" ht="14.25" customHeight="1">
      <c r="A1444" s="48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62"/>
      <c r="O1444" s="62"/>
      <c r="P1444" s="62"/>
      <c r="Q1444" s="62"/>
      <c r="R1444" s="62"/>
      <c r="S1444" s="62"/>
      <c r="T1444" s="48"/>
      <c r="U1444" s="28"/>
      <c r="V1444" s="28"/>
      <c r="W1444" s="28"/>
      <c r="Y1444" s="79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97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</row>
    <row r="1445" spans="1:55" ht="14.25" customHeight="1">
      <c r="A1445" s="48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62"/>
      <c r="O1445" s="62"/>
      <c r="P1445" s="62"/>
      <c r="Q1445" s="62"/>
      <c r="R1445" s="62"/>
      <c r="S1445" s="62"/>
      <c r="T1445" s="48"/>
      <c r="U1445" s="28"/>
      <c r="V1445" s="28"/>
      <c r="W1445" s="28"/>
      <c r="Y1445" s="79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97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</row>
    <row r="1446" spans="1:55" ht="14.25" customHeight="1">
      <c r="A1446" s="48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62"/>
      <c r="O1446" s="62"/>
      <c r="P1446" s="62"/>
      <c r="Q1446" s="62"/>
      <c r="R1446" s="62"/>
      <c r="S1446" s="62"/>
      <c r="T1446" s="48"/>
      <c r="U1446" s="28"/>
      <c r="V1446" s="28"/>
      <c r="W1446" s="28"/>
      <c r="Y1446" s="79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97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</row>
    <row r="1447" spans="1:55" ht="14.25" customHeight="1">
      <c r="A1447" s="48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62"/>
      <c r="O1447" s="62"/>
      <c r="P1447" s="62"/>
      <c r="Q1447" s="62"/>
      <c r="R1447" s="62"/>
      <c r="S1447" s="62"/>
      <c r="T1447" s="48"/>
      <c r="U1447" s="28"/>
      <c r="V1447" s="28"/>
      <c r="W1447" s="28"/>
      <c r="Y1447" s="79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97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</row>
    <row r="1448" spans="1:55" ht="14.25" customHeight="1">
      <c r="A1448" s="48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62"/>
      <c r="O1448" s="62"/>
      <c r="P1448" s="62"/>
      <c r="Q1448" s="62"/>
      <c r="R1448" s="62"/>
      <c r="S1448" s="62"/>
      <c r="T1448" s="48"/>
      <c r="U1448" s="28"/>
      <c r="V1448" s="28"/>
      <c r="W1448" s="28"/>
      <c r="Y1448" s="79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97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</row>
    <row r="1449" spans="1:55" ht="14.25" customHeight="1">
      <c r="A1449" s="48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62"/>
      <c r="O1449" s="62"/>
      <c r="P1449" s="62"/>
      <c r="Q1449" s="62"/>
      <c r="R1449" s="62"/>
      <c r="S1449" s="62"/>
      <c r="T1449" s="48"/>
      <c r="U1449" s="28"/>
      <c r="V1449" s="28"/>
      <c r="W1449" s="28"/>
      <c r="Y1449" s="79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97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</row>
    <row r="1450" spans="1:55" ht="14.25" customHeight="1">
      <c r="A1450" s="48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62"/>
      <c r="O1450" s="62"/>
      <c r="P1450" s="62"/>
      <c r="Q1450" s="62"/>
      <c r="R1450" s="62"/>
      <c r="S1450" s="62"/>
      <c r="T1450" s="48"/>
      <c r="U1450" s="28"/>
      <c r="V1450" s="28"/>
      <c r="W1450" s="28"/>
      <c r="Y1450" s="79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97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</row>
    <row r="1451" spans="1:55" ht="14.25" customHeight="1">
      <c r="A1451" s="48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62"/>
      <c r="O1451" s="62"/>
      <c r="P1451" s="62"/>
      <c r="Q1451" s="62"/>
      <c r="R1451" s="62"/>
      <c r="S1451" s="62"/>
      <c r="T1451" s="48"/>
      <c r="U1451" s="28"/>
      <c r="V1451" s="28"/>
      <c r="W1451" s="28"/>
      <c r="Y1451" s="79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97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</row>
    <row r="1452" spans="1:55" ht="14.25" customHeight="1">
      <c r="A1452" s="48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62"/>
      <c r="O1452" s="62"/>
      <c r="P1452" s="62"/>
      <c r="Q1452" s="62"/>
      <c r="R1452" s="62"/>
      <c r="S1452" s="62"/>
      <c r="T1452" s="48"/>
      <c r="U1452" s="28"/>
      <c r="V1452" s="28"/>
      <c r="W1452" s="28"/>
      <c r="Y1452" s="79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97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</row>
    <row r="1453" spans="1:55" ht="14.25" customHeight="1">
      <c r="A1453" s="48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62"/>
      <c r="O1453" s="62"/>
      <c r="P1453" s="62"/>
      <c r="Q1453" s="62"/>
      <c r="R1453" s="62"/>
      <c r="S1453" s="62"/>
      <c r="T1453" s="48"/>
      <c r="U1453" s="28"/>
      <c r="V1453" s="28"/>
      <c r="W1453" s="28"/>
      <c r="Y1453" s="79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97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</row>
    <row r="1454" spans="1:55" ht="14.25" customHeight="1">
      <c r="A1454" s="48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62"/>
      <c r="O1454" s="62"/>
      <c r="P1454" s="62"/>
      <c r="Q1454" s="62"/>
      <c r="R1454" s="62"/>
      <c r="S1454" s="62"/>
      <c r="T1454" s="48"/>
      <c r="U1454" s="28"/>
      <c r="V1454" s="28"/>
      <c r="W1454" s="28"/>
      <c r="Y1454" s="79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97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</row>
    <row r="1455" spans="1:55" ht="14.25" customHeight="1">
      <c r="A1455" s="48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62"/>
      <c r="O1455" s="62"/>
      <c r="P1455" s="62"/>
      <c r="Q1455" s="62"/>
      <c r="R1455" s="62"/>
      <c r="S1455" s="62"/>
      <c r="T1455" s="48"/>
      <c r="U1455" s="28"/>
      <c r="V1455" s="28"/>
      <c r="W1455" s="28"/>
      <c r="Y1455" s="79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97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</row>
    <row r="1456" spans="1:55" ht="14.25" customHeight="1">
      <c r="A1456" s="48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62"/>
      <c r="O1456" s="62"/>
      <c r="P1456" s="62"/>
      <c r="Q1456" s="62"/>
      <c r="R1456" s="62"/>
      <c r="S1456" s="62"/>
      <c r="T1456" s="48"/>
      <c r="U1456" s="28"/>
      <c r="V1456" s="28"/>
      <c r="W1456" s="28"/>
      <c r="Y1456" s="79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97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</row>
    <row r="1457" spans="1:55" ht="14.25" customHeight="1">
      <c r="A1457" s="48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62"/>
      <c r="O1457" s="62"/>
      <c r="P1457" s="62"/>
      <c r="Q1457" s="62"/>
      <c r="R1457" s="62"/>
      <c r="S1457" s="62"/>
      <c r="T1457" s="48"/>
      <c r="U1457" s="28"/>
      <c r="V1457" s="28"/>
      <c r="W1457" s="28"/>
      <c r="Y1457" s="79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97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</row>
    <row r="1458" spans="1:55" ht="14.25" customHeight="1">
      <c r="A1458" s="48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62"/>
      <c r="O1458" s="62"/>
      <c r="P1458" s="62"/>
      <c r="Q1458" s="62"/>
      <c r="R1458" s="62"/>
      <c r="S1458" s="62"/>
      <c r="T1458" s="48"/>
      <c r="U1458" s="28"/>
      <c r="V1458" s="28"/>
      <c r="W1458" s="28"/>
      <c r="Y1458" s="79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97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</row>
    <row r="1459" spans="1:55" ht="14.25" customHeight="1">
      <c r="A1459" s="48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62"/>
      <c r="O1459" s="62"/>
      <c r="P1459" s="62"/>
      <c r="Q1459" s="62"/>
      <c r="R1459" s="62"/>
      <c r="S1459" s="62"/>
      <c r="T1459" s="48"/>
      <c r="U1459" s="28"/>
      <c r="V1459" s="28"/>
      <c r="W1459" s="28"/>
      <c r="Y1459" s="79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97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</row>
    <row r="1460" spans="1:55" ht="14.25" customHeight="1">
      <c r="A1460" s="48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62"/>
      <c r="O1460" s="62"/>
      <c r="P1460" s="62"/>
      <c r="Q1460" s="62"/>
      <c r="R1460" s="62"/>
      <c r="S1460" s="62"/>
      <c r="T1460" s="48"/>
      <c r="U1460" s="28"/>
      <c r="V1460" s="28"/>
      <c r="W1460" s="28"/>
      <c r="Y1460" s="79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97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</row>
    <row r="1461" spans="1:55" ht="14.25" customHeight="1">
      <c r="A1461" s="48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62"/>
      <c r="O1461" s="62"/>
      <c r="P1461" s="62"/>
      <c r="Q1461" s="62"/>
      <c r="R1461" s="62"/>
      <c r="S1461" s="62"/>
      <c r="T1461" s="48"/>
      <c r="U1461" s="28"/>
      <c r="V1461" s="28"/>
      <c r="W1461" s="28"/>
      <c r="Y1461" s="79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97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</row>
    <row r="1462" spans="1:55" ht="14.25" customHeight="1">
      <c r="A1462" s="48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62"/>
      <c r="O1462" s="62"/>
      <c r="P1462" s="62"/>
      <c r="Q1462" s="62"/>
      <c r="R1462" s="62"/>
      <c r="S1462" s="62"/>
      <c r="T1462" s="48"/>
      <c r="U1462" s="28"/>
      <c r="V1462" s="28"/>
      <c r="W1462" s="28"/>
      <c r="Y1462" s="79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97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</row>
    <row r="1463" spans="1:55" ht="14.25" customHeight="1">
      <c r="A1463" s="48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62"/>
      <c r="O1463" s="62"/>
      <c r="P1463" s="62"/>
      <c r="Q1463" s="62"/>
      <c r="R1463" s="62"/>
      <c r="S1463" s="62"/>
      <c r="T1463" s="48"/>
      <c r="U1463" s="28"/>
      <c r="V1463" s="28"/>
      <c r="W1463" s="28"/>
      <c r="Y1463" s="79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97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</row>
    <row r="1464" spans="1:55" ht="14.25" customHeight="1">
      <c r="A1464" s="48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62"/>
      <c r="O1464" s="62"/>
      <c r="P1464" s="62"/>
      <c r="Q1464" s="62"/>
      <c r="R1464" s="62"/>
      <c r="S1464" s="62"/>
      <c r="T1464" s="48"/>
      <c r="U1464" s="28"/>
      <c r="V1464" s="28"/>
      <c r="W1464" s="28"/>
      <c r="Y1464" s="79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97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</row>
    <row r="1465" spans="1:55" ht="14.25" customHeight="1">
      <c r="A1465" s="48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62"/>
      <c r="O1465" s="62"/>
      <c r="P1465" s="62"/>
      <c r="Q1465" s="62"/>
      <c r="R1465" s="62"/>
      <c r="S1465" s="62"/>
      <c r="T1465" s="48"/>
      <c r="U1465" s="28"/>
      <c r="V1465" s="28"/>
      <c r="W1465" s="28"/>
      <c r="Y1465" s="79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97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</row>
    <row r="1466" spans="1:55" ht="14.25" customHeight="1">
      <c r="A1466" s="48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62"/>
      <c r="O1466" s="62"/>
      <c r="P1466" s="62"/>
      <c r="Q1466" s="62"/>
      <c r="R1466" s="62"/>
      <c r="S1466" s="62"/>
      <c r="T1466" s="48"/>
      <c r="U1466" s="28"/>
      <c r="V1466" s="28"/>
      <c r="W1466" s="28"/>
      <c r="Y1466" s="79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97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</row>
    <row r="1467" spans="1:55" ht="14.25" customHeight="1">
      <c r="A1467" s="48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62"/>
      <c r="O1467" s="62"/>
      <c r="P1467" s="62"/>
      <c r="Q1467" s="62"/>
      <c r="R1467" s="62"/>
      <c r="S1467" s="62"/>
      <c r="T1467" s="48"/>
      <c r="U1467" s="28"/>
      <c r="V1467" s="28"/>
      <c r="W1467" s="28"/>
      <c r="Y1467" s="79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97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</row>
    <row r="1468" spans="1:55" ht="14.25" customHeight="1">
      <c r="A1468" s="48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62"/>
      <c r="O1468" s="62"/>
      <c r="P1468" s="62"/>
      <c r="Q1468" s="62"/>
      <c r="R1468" s="62"/>
      <c r="S1468" s="62"/>
      <c r="T1468" s="48"/>
      <c r="U1468" s="28"/>
      <c r="V1468" s="28"/>
      <c r="W1468" s="28"/>
      <c r="Y1468" s="79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97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</row>
    <row r="1469" spans="1:55" ht="14.25" customHeight="1">
      <c r="A1469" s="48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62"/>
      <c r="O1469" s="62"/>
      <c r="P1469" s="62"/>
      <c r="Q1469" s="62"/>
      <c r="R1469" s="62"/>
      <c r="S1469" s="62"/>
      <c r="T1469" s="48"/>
      <c r="U1469" s="28"/>
      <c r="V1469" s="28"/>
      <c r="W1469" s="28"/>
      <c r="Y1469" s="79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97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</row>
    <row r="1470" spans="1:55" ht="14.25" customHeight="1">
      <c r="A1470" s="48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62"/>
      <c r="O1470" s="62"/>
      <c r="P1470" s="62"/>
      <c r="Q1470" s="62"/>
      <c r="R1470" s="62"/>
      <c r="S1470" s="62"/>
      <c r="T1470" s="48"/>
      <c r="U1470" s="28"/>
      <c r="V1470" s="28"/>
      <c r="W1470" s="28"/>
      <c r="Y1470" s="79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97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</row>
    <row r="1471" spans="1:55" ht="14.25" customHeight="1">
      <c r="A1471" s="48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62"/>
      <c r="O1471" s="62"/>
      <c r="P1471" s="62"/>
      <c r="Q1471" s="62"/>
      <c r="R1471" s="62"/>
      <c r="S1471" s="62"/>
      <c r="T1471" s="48"/>
      <c r="U1471" s="28"/>
      <c r="V1471" s="28"/>
      <c r="W1471" s="28"/>
      <c r="Y1471" s="79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97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</row>
    <row r="1472" spans="1:55" ht="14.25" customHeight="1">
      <c r="A1472" s="48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62"/>
      <c r="O1472" s="62"/>
      <c r="P1472" s="62"/>
      <c r="Q1472" s="62"/>
      <c r="R1472" s="62"/>
      <c r="S1472" s="62"/>
      <c r="T1472" s="48"/>
      <c r="U1472" s="28"/>
      <c r="V1472" s="28"/>
      <c r="W1472" s="28"/>
      <c r="Y1472" s="79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97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</row>
    <row r="1473" spans="1:55" ht="14.25" customHeight="1">
      <c r="A1473" s="48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62"/>
      <c r="O1473" s="62"/>
      <c r="P1473" s="62"/>
      <c r="Q1473" s="62"/>
      <c r="R1473" s="62"/>
      <c r="S1473" s="62"/>
      <c r="T1473" s="48"/>
      <c r="U1473" s="28"/>
      <c r="V1473" s="28"/>
      <c r="W1473" s="28"/>
      <c r="Y1473" s="79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97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</row>
    <row r="1474" spans="1:55" ht="14.25" customHeight="1">
      <c r="A1474" s="48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62"/>
      <c r="O1474" s="62"/>
      <c r="P1474" s="62"/>
      <c r="Q1474" s="62"/>
      <c r="R1474" s="62"/>
      <c r="S1474" s="62"/>
      <c r="T1474" s="48"/>
      <c r="U1474" s="28"/>
      <c r="V1474" s="28"/>
      <c r="W1474" s="28"/>
      <c r="Y1474" s="79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97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</row>
    <row r="1475" spans="1:55" ht="14.25" customHeight="1">
      <c r="A1475" s="48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62"/>
      <c r="O1475" s="62"/>
      <c r="P1475" s="62"/>
      <c r="Q1475" s="62"/>
      <c r="R1475" s="62"/>
      <c r="S1475" s="62"/>
      <c r="T1475" s="48"/>
      <c r="U1475" s="28"/>
      <c r="V1475" s="28"/>
      <c r="W1475" s="28"/>
      <c r="Y1475" s="79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97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</row>
    <row r="1476" spans="1:55" ht="14.25" customHeight="1">
      <c r="A1476" s="48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62"/>
      <c r="O1476" s="62"/>
      <c r="P1476" s="62"/>
      <c r="Q1476" s="62"/>
      <c r="R1476" s="62"/>
      <c r="S1476" s="62"/>
      <c r="T1476" s="48"/>
      <c r="U1476" s="28"/>
      <c r="V1476" s="28"/>
      <c r="W1476" s="28"/>
      <c r="Y1476" s="79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97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</row>
    <row r="1477" spans="1:55" ht="14.25" customHeight="1">
      <c r="A1477" s="48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62"/>
      <c r="O1477" s="62"/>
      <c r="P1477" s="62"/>
      <c r="Q1477" s="62"/>
      <c r="R1477" s="62"/>
      <c r="S1477" s="62"/>
      <c r="T1477" s="48"/>
      <c r="U1477" s="28"/>
      <c r="V1477" s="28"/>
      <c r="W1477" s="28"/>
      <c r="Y1477" s="79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97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</row>
    <row r="1478" spans="1:55" ht="14.25" customHeight="1">
      <c r="A1478" s="48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62"/>
      <c r="O1478" s="62"/>
      <c r="P1478" s="62"/>
      <c r="Q1478" s="62"/>
      <c r="R1478" s="62"/>
      <c r="S1478" s="62"/>
      <c r="T1478" s="48"/>
      <c r="U1478" s="28"/>
      <c r="V1478" s="28"/>
      <c r="W1478" s="28"/>
      <c r="Y1478" s="79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97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</row>
    <row r="1479" spans="1:55" ht="14.25" customHeight="1">
      <c r="A1479" s="48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62"/>
      <c r="O1479" s="62"/>
      <c r="P1479" s="62"/>
      <c r="Q1479" s="62"/>
      <c r="R1479" s="62"/>
      <c r="S1479" s="62"/>
      <c r="T1479" s="48"/>
      <c r="U1479" s="28"/>
      <c r="V1479" s="28"/>
      <c r="W1479" s="28"/>
      <c r="Y1479" s="79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97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</row>
    <row r="1480" spans="1:55" ht="14.25" customHeight="1">
      <c r="A1480" s="48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62"/>
      <c r="O1480" s="62"/>
      <c r="P1480" s="62"/>
      <c r="Q1480" s="62"/>
      <c r="R1480" s="62"/>
      <c r="S1480" s="62"/>
      <c r="T1480" s="48"/>
      <c r="U1480" s="28"/>
      <c r="V1480" s="28"/>
      <c r="W1480" s="28"/>
      <c r="Y1480" s="79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97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</row>
    <row r="1481" spans="1:55" ht="14.25" customHeight="1">
      <c r="A1481" s="48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62"/>
      <c r="O1481" s="62"/>
      <c r="P1481" s="62"/>
      <c r="Q1481" s="62"/>
      <c r="R1481" s="62"/>
      <c r="S1481" s="62"/>
      <c r="T1481" s="48"/>
      <c r="U1481" s="28"/>
      <c r="V1481" s="28"/>
      <c r="W1481" s="28"/>
      <c r="Y1481" s="79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97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</row>
    <row r="1482" spans="1:55" ht="14.25" customHeight="1">
      <c r="A1482" s="48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62"/>
      <c r="O1482" s="62"/>
      <c r="P1482" s="62"/>
      <c r="Q1482" s="62"/>
      <c r="R1482" s="62"/>
      <c r="S1482" s="62"/>
      <c r="T1482" s="48"/>
      <c r="U1482" s="28"/>
      <c r="V1482" s="28"/>
      <c r="W1482" s="28"/>
      <c r="Y1482" s="79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97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</row>
    <row r="1483" spans="1:55" ht="14.25" customHeight="1">
      <c r="A1483" s="48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62"/>
      <c r="O1483" s="62"/>
      <c r="P1483" s="62"/>
      <c r="Q1483" s="62"/>
      <c r="R1483" s="62"/>
      <c r="S1483" s="62"/>
      <c r="T1483" s="48"/>
      <c r="U1483" s="28"/>
      <c r="V1483" s="28"/>
      <c r="W1483" s="28"/>
      <c r="Y1483" s="79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97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</row>
    <row r="1484" spans="1:55" ht="14.25" customHeight="1">
      <c r="A1484" s="48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62"/>
      <c r="O1484" s="62"/>
      <c r="P1484" s="62"/>
      <c r="Q1484" s="62"/>
      <c r="R1484" s="62"/>
      <c r="S1484" s="62"/>
      <c r="T1484" s="48"/>
      <c r="U1484" s="28"/>
      <c r="V1484" s="28"/>
      <c r="W1484" s="28"/>
      <c r="Y1484" s="79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97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</row>
    <row r="1485" spans="1:55" ht="14.25" customHeight="1">
      <c r="A1485" s="48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62"/>
      <c r="O1485" s="62"/>
      <c r="P1485" s="62"/>
      <c r="Q1485" s="62"/>
      <c r="R1485" s="62"/>
      <c r="S1485" s="62"/>
      <c r="T1485" s="48"/>
      <c r="U1485" s="28"/>
      <c r="V1485" s="28"/>
      <c r="W1485" s="28"/>
      <c r="Y1485" s="79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97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</row>
    <row r="1486" spans="1:55" ht="14.25" customHeight="1">
      <c r="A1486" s="48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62"/>
      <c r="O1486" s="62"/>
      <c r="P1486" s="62"/>
      <c r="Q1486" s="62"/>
      <c r="R1486" s="62"/>
      <c r="S1486" s="62"/>
      <c r="T1486" s="48"/>
      <c r="U1486" s="28"/>
      <c r="V1486" s="28"/>
      <c r="W1486" s="28"/>
      <c r="Y1486" s="79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97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</row>
    <row r="1487" spans="1:55" ht="14.25" customHeight="1">
      <c r="A1487" s="48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62"/>
      <c r="O1487" s="62"/>
      <c r="P1487" s="62"/>
      <c r="Q1487" s="62"/>
      <c r="R1487" s="62"/>
      <c r="S1487" s="62"/>
      <c r="T1487" s="48"/>
      <c r="U1487" s="28"/>
      <c r="V1487" s="28"/>
      <c r="W1487" s="28"/>
      <c r="Y1487" s="79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97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</row>
    <row r="1488" spans="1:55" ht="14.25" customHeight="1">
      <c r="A1488" s="48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62"/>
      <c r="O1488" s="62"/>
      <c r="P1488" s="62"/>
      <c r="Q1488" s="62"/>
      <c r="R1488" s="62"/>
      <c r="S1488" s="62"/>
      <c r="T1488" s="48"/>
      <c r="U1488" s="28"/>
      <c r="V1488" s="28"/>
      <c r="W1488" s="28"/>
      <c r="Y1488" s="79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97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</row>
    <row r="1489" spans="1:55" ht="14.25" customHeight="1">
      <c r="A1489" s="48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62"/>
      <c r="O1489" s="62"/>
      <c r="P1489" s="62"/>
      <c r="Q1489" s="62"/>
      <c r="R1489" s="62"/>
      <c r="S1489" s="62"/>
      <c r="T1489" s="48"/>
      <c r="U1489" s="28"/>
      <c r="V1489" s="28"/>
      <c r="W1489" s="28"/>
      <c r="Y1489" s="79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97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</row>
    <row r="1490" spans="1:55" ht="14.25" customHeight="1">
      <c r="A1490" s="48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62"/>
      <c r="O1490" s="62"/>
      <c r="P1490" s="62"/>
      <c r="Q1490" s="62"/>
      <c r="R1490" s="62"/>
      <c r="S1490" s="62"/>
      <c r="T1490" s="48"/>
      <c r="U1490" s="28"/>
      <c r="V1490" s="28"/>
      <c r="W1490" s="28"/>
      <c r="Y1490" s="79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97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</row>
    <row r="1491" spans="1:55" ht="14.25" customHeight="1">
      <c r="A1491" s="48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62"/>
      <c r="O1491" s="62"/>
      <c r="P1491" s="62"/>
      <c r="Q1491" s="62"/>
      <c r="R1491" s="62"/>
      <c r="S1491" s="62"/>
      <c r="T1491" s="48"/>
      <c r="U1491" s="28"/>
      <c r="V1491" s="28"/>
      <c r="W1491" s="28"/>
      <c r="Y1491" s="79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97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</row>
    <row r="1492" spans="1:55" ht="14.25" customHeight="1">
      <c r="A1492" s="48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62"/>
      <c r="O1492" s="62"/>
      <c r="P1492" s="62"/>
      <c r="Q1492" s="62"/>
      <c r="R1492" s="62"/>
      <c r="S1492" s="62"/>
      <c r="T1492" s="48"/>
      <c r="U1492" s="28"/>
      <c r="V1492" s="28"/>
      <c r="W1492" s="28"/>
      <c r="Y1492" s="79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97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</row>
    <row r="1493" spans="1:55" ht="14.25" customHeight="1">
      <c r="A1493" s="48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62"/>
      <c r="O1493" s="62"/>
      <c r="P1493" s="62"/>
      <c r="Q1493" s="62"/>
      <c r="R1493" s="62"/>
      <c r="S1493" s="62"/>
      <c r="T1493" s="48"/>
      <c r="U1493" s="28"/>
      <c r="V1493" s="28"/>
      <c r="W1493" s="28"/>
      <c r="Y1493" s="79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97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</row>
    <row r="1494" spans="1:55" ht="14.25" customHeight="1">
      <c r="A1494" s="48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62"/>
      <c r="O1494" s="62"/>
      <c r="P1494" s="62"/>
      <c r="Q1494" s="62"/>
      <c r="R1494" s="62"/>
      <c r="S1494" s="62"/>
      <c r="T1494" s="48"/>
      <c r="U1494" s="28"/>
      <c r="V1494" s="28"/>
      <c r="W1494" s="28"/>
      <c r="Y1494" s="79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97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</row>
    <row r="1495" spans="1:55" ht="14.25" customHeight="1">
      <c r="A1495" s="48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62"/>
      <c r="O1495" s="62"/>
      <c r="P1495" s="62"/>
      <c r="Q1495" s="62"/>
      <c r="R1495" s="62"/>
      <c r="S1495" s="62"/>
      <c r="T1495" s="48"/>
      <c r="U1495" s="28"/>
      <c r="V1495" s="28"/>
      <c r="W1495" s="28"/>
      <c r="Y1495" s="79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97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</row>
    <row r="1496" spans="1:55" ht="14.25" customHeight="1">
      <c r="A1496" s="48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62"/>
      <c r="O1496" s="62"/>
      <c r="P1496" s="62"/>
      <c r="Q1496" s="62"/>
      <c r="R1496" s="62"/>
      <c r="S1496" s="62"/>
      <c r="T1496" s="48"/>
      <c r="U1496" s="28"/>
      <c r="V1496" s="28"/>
      <c r="W1496" s="28"/>
      <c r="Y1496" s="79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97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</row>
    <row r="1497" spans="1:55" ht="14.25" customHeight="1">
      <c r="A1497" s="48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62"/>
      <c r="O1497" s="62"/>
      <c r="P1497" s="62"/>
      <c r="Q1497" s="62"/>
      <c r="R1497" s="62"/>
      <c r="S1497" s="62"/>
      <c r="T1497" s="48"/>
      <c r="U1497" s="28"/>
      <c r="V1497" s="28"/>
      <c r="W1497" s="28"/>
      <c r="Y1497" s="79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97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</row>
    <row r="1498" spans="1:55" ht="14.25" customHeight="1">
      <c r="A1498" s="48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62"/>
      <c r="O1498" s="62"/>
      <c r="P1498" s="62"/>
      <c r="Q1498" s="62"/>
      <c r="R1498" s="62"/>
      <c r="S1498" s="62"/>
      <c r="T1498" s="48"/>
      <c r="U1498" s="28"/>
      <c r="V1498" s="28"/>
      <c r="W1498" s="28"/>
      <c r="Y1498" s="79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97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</row>
    <row r="1499" spans="1:55" ht="14.25" customHeight="1">
      <c r="A1499" s="48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62"/>
      <c r="O1499" s="62"/>
      <c r="P1499" s="62"/>
      <c r="Q1499" s="62"/>
      <c r="R1499" s="62"/>
      <c r="S1499" s="62"/>
      <c r="T1499" s="48"/>
      <c r="U1499" s="28"/>
      <c r="V1499" s="28"/>
      <c r="W1499" s="28"/>
      <c r="Y1499" s="79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97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</row>
    <row r="1500" spans="1:55" ht="14.25" customHeight="1">
      <c r="A1500" s="48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62"/>
      <c r="O1500" s="62"/>
      <c r="P1500" s="62"/>
      <c r="Q1500" s="62"/>
      <c r="R1500" s="62"/>
      <c r="S1500" s="62"/>
      <c r="T1500" s="48"/>
      <c r="U1500" s="28"/>
      <c r="V1500" s="28"/>
      <c r="W1500" s="28"/>
      <c r="Y1500" s="79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97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</row>
    <row r="1501" spans="1:55" ht="14.25" customHeight="1">
      <c r="A1501" s="48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62"/>
      <c r="O1501" s="62"/>
      <c r="P1501" s="62"/>
      <c r="Q1501" s="62"/>
      <c r="R1501" s="62"/>
      <c r="S1501" s="62"/>
      <c r="T1501" s="48"/>
      <c r="U1501" s="28"/>
      <c r="V1501" s="28"/>
      <c r="W1501" s="28"/>
      <c r="Y1501" s="79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97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</row>
    <row r="1502" spans="1:55" ht="14.25" customHeight="1">
      <c r="A1502" s="48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62"/>
      <c r="O1502" s="62"/>
      <c r="P1502" s="62"/>
      <c r="Q1502" s="62"/>
      <c r="R1502" s="62"/>
      <c r="S1502" s="62"/>
      <c r="T1502" s="48"/>
      <c r="U1502" s="28"/>
      <c r="V1502" s="28"/>
      <c r="W1502" s="28"/>
      <c r="Y1502" s="79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97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</row>
    <row r="1503" spans="1:55" ht="14.25" customHeight="1">
      <c r="A1503" s="48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62"/>
      <c r="O1503" s="62"/>
      <c r="P1503" s="62"/>
      <c r="Q1503" s="62"/>
      <c r="R1503" s="62"/>
      <c r="S1503" s="62"/>
      <c r="T1503" s="48"/>
      <c r="U1503" s="28"/>
      <c r="V1503" s="28"/>
      <c r="W1503" s="28"/>
      <c r="Y1503" s="79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97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</row>
    <row r="1504" spans="1:55" ht="14.25" customHeight="1">
      <c r="A1504" s="48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62"/>
      <c r="O1504" s="62"/>
      <c r="P1504" s="62"/>
      <c r="Q1504" s="62"/>
      <c r="R1504" s="62"/>
      <c r="S1504" s="62"/>
      <c r="T1504" s="48"/>
      <c r="U1504" s="28"/>
      <c r="V1504" s="28"/>
      <c r="W1504" s="28"/>
      <c r="Y1504" s="79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97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</row>
    <row r="1505" spans="1:55" ht="14.25" customHeight="1">
      <c r="A1505" s="48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62"/>
      <c r="O1505" s="62"/>
      <c r="P1505" s="62"/>
      <c r="Q1505" s="62"/>
      <c r="R1505" s="62"/>
      <c r="S1505" s="62"/>
      <c r="T1505" s="48"/>
      <c r="U1505" s="28"/>
      <c r="V1505" s="28"/>
      <c r="W1505" s="28"/>
      <c r="Y1505" s="79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97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</row>
    <row r="1506" spans="1:55" ht="14.25" customHeight="1">
      <c r="A1506" s="48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62"/>
      <c r="O1506" s="62"/>
      <c r="P1506" s="62"/>
      <c r="Q1506" s="62"/>
      <c r="R1506" s="62"/>
      <c r="S1506" s="62"/>
      <c r="T1506" s="48"/>
      <c r="U1506" s="28"/>
      <c r="V1506" s="28"/>
      <c r="W1506" s="28"/>
      <c r="Y1506" s="79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97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</row>
    <row r="1507" spans="1:55" ht="14.25" customHeight="1">
      <c r="A1507" s="48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62"/>
      <c r="O1507" s="62"/>
      <c r="P1507" s="62"/>
      <c r="Q1507" s="62"/>
      <c r="R1507" s="62"/>
      <c r="S1507" s="62"/>
      <c r="T1507" s="48"/>
      <c r="U1507" s="28"/>
      <c r="V1507" s="28"/>
      <c r="W1507" s="28"/>
      <c r="Y1507" s="79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97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</row>
    <row r="1508" spans="1:55" ht="14.25" customHeight="1">
      <c r="A1508" s="48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62"/>
      <c r="O1508" s="62"/>
      <c r="P1508" s="62"/>
      <c r="Q1508" s="62"/>
      <c r="R1508" s="62"/>
      <c r="S1508" s="62"/>
      <c r="T1508" s="48"/>
      <c r="U1508" s="28"/>
      <c r="V1508" s="28"/>
      <c r="W1508" s="28"/>
      <c r="Y1508" s="79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97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</row>
    <row r="1509" spans="1:55" ht="14.25" customHeight="1">
      <c r="A1509" s="48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62"/>
      <c r="O1509" s="62"/>
      <c r="P1509" s="62"/>
      <c r="Q1509" s="62"/>
      <c r="R1509" s="62"/>
      <c r="S1509" s="62"/>
      <c r="T1509" s="48"/>
      <c r="U1509" s="28"/>
      <c r="V1509" s="28"/>
      <c r="W1509" s="28"/>
      <c r="Y1509" s="79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97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</row>
    <row r="1510" spans="1:55" ht="14.25" customHeight="1">
      <c r="A1510" s="48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62"/>
      <c r="O1510" s="62"/>
      <c r="P1510" s="62"/>
      <c r="Q1510" s="62"/>
      <c r="R1510" s="62"/>
      <c r="S1510" s="62"/>
      <c r="T1510" s="48"/>
      <c r="U1510" s="28"/>
      <c r="V1510" s="28"/>
      <c r="W1510" s="28"/>
      <c r="Y1510" s="79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97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</row>
    <row r="1511" spans="1:55" ht="14.25" customHeight="1">
      <c r="A1511" s="48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62"/>
      <c r="O1511" s="62"/>
      <c r="P1511" s="62"/>
      <c r="Q1511" s="62"/>
      <c r="R1511" s="62"/>
      <c r="S1511" s="62"/>
      <c r="T1511" s="48"/>
      <c r="U1511" s="28"/>
      <c r="V1511" s="28"/>
      <c r="W1511" s="28"/>
      <c r="Y1511" s="79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97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</row>
    <row r="1512" spans="1:55" ht="14.25" customHeight="1">
      <c r="A1512" s="48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62"/>
      <c r="O1512" s="62"/>
      <c r="P1512" s="62"/>
      <c r="Q1512" s="62"/>
      <c r="R1512" s="62"/>
      <c r="S1512" s="62"/>
      <c r="T1512" s="48"/>
      <c r="U1512" s="28"/>
      <c r="V1512" s="28"/>
      <c r="W1512" s="28"/>
      <c r="Y1512" s="79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97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</row>
    <row r="1513" spans="1:55" ht="14.25" customHeight="1">
      <c r="A1513" s="48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62"/>
      <c r="O1513" s="62"/>
      <c r="P1513" s="62"/>
      <c r="Q1513" s="62"/>
      <c r="R1513" s="62"/>
      <c r="S1513" s="62"/>
      <c r="T1513" s="48"/>
      <c r="U1513" s="28"/>
      <c r="V1513" s="28"/>
      <c r="W1513" s="28"/>
      <c r="Y1513" s="79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97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</row>
    <row r="1514" spans="1:55" ht="14.25" customHeight="1">
      <c r="A1514" s="48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62"/>
      <c r="O1514" s="62"/>
      <c r="P1514" s="62"/>
      <c r="Q1514" s="62"/>
      <c r="R1514" s="62"/>
      <c r="S1514" s="62"/>
      <c r="T1514" s="48"/>
      <c r="U1514" s="28"/>
      <c r="V1514" s="28"/>
      <c r="W1514" s="28"/>
      <c r="Y1514" s="79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97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</row>
    <row r="1515" spans="1:55" ht="14.25" customHeight="1">
      <c r="A1515" s="48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62"/>
      <c r="O1515" s="62"/>
      <c r="P1515" s="62"/>
      <c r="Q1515" s="62"/>
      <c r="R1515" s="62"/>
      <c r="S1515" s="62"/>
      <c r="T1515" s="48"/>
      <c r="U1515" s="28"/>
      <c r="V1515" s="28"/>
      <c r="W1515" s="28"/>
      <c r="Y1515" s="79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97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</row>
    <row r="1516" spans="1:55" ht="14.25" customHeight="1">
      <c r="A1516" s="48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62"/>
      <c r="O1516" s="62"/>
      <c r="P1516" s="62"/>
      <c r="Q1516" s="62"/>
      <c r="R1516" s="62"/>
      <c r="S1516" s="62"/>
      <c r="T1516" s="48"/>
      <c r="U1516" s="28"/>
      <c r="V1516" s="28"/>
      <c r="W1516" s="28"/>
      <c r="Y1516" s="79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97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</row>
    <row r="1517" spans="1:55" ht="14.25" customHeight="1">
      <c r="A1517" s="48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62"/>
      <c r="O1517" s="62"/>
      <c r="P1517" s="62"/>
      <c r="Q1517" s="62"/>
      <c r="R1517" s="62"/>
      <c r="S1517" s="62"/>
      <c r="T1517" s="48"/>
      <c r="U1517" s="28"/>
      <c r="V1517" s="28"/>
      <c r="W1517" s="28"/>
      <c r="Y1517" s="79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97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</row>
    <row r="1518" spans="1:55" ht="14.25" customHeight="1">
      <c r="A1518" s="48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62"/>
      <c r="O1518" s="62"/>
      <c r="P1518" s="62"/>
      <c r="Q1518" s="62"/>
      <c r="R1518" s="62"/>
      <c r="S1518" s="62"/>
      <c r="T1518" s="48"/>
      <c r="U1518" s="28"/>
      <c r="V1518" s="28"/>
      <c r="W1518" s="28"/>
      <c r="Y1518" s="79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97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</row>
    <row r="1519" spans="1:55" ht="14.25" customHeight="1">
      <c r="A1519" s="48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62"/>
      <c r="O1519" s="62"/>
      <c r="P1519" s="62"/>
      <c r="Q1519" s="62"/>
      <c r="R1519" s="62"/>
      <c r="S1519" s="62"/>
      <c r="T1519" s="48"/>
      <c r="U1519" s="28"/>
      <c r="V1519" s="28"/>
      <c r="W1519" s="28"/>
      <c r="Y1519" s="79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97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</row>
    <row r="1520" spans="1:55" ht="14.25" customHeight="1">
      <c r="A1520" s="48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62"/>
      <c r="O1520" s="62"/>
      <c r="P1520" s="62"/>
      <c r="Q1520" s="62"/>
      <c r="R1520" s="62"/>
      <c r="S1520" s="62"/>
      <c r="T1520" s="48"/>
      <c r="U1520" s="28"/>
      <c r="V1520" s="28"/>
      <c r="W1520" s="28"/>
      <c r="Y1520" s="79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97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</row>
    <row r="1521" spans="1:55" ht="14.25" customHeight="1">
      <c r="A1521" s="48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62"/>
      <c r="O1521" s="62"/>
      <c r="P1521" s="62"/>
      <c r="Q1521" s="62"/>
      <c r="R1521" s="62"/>
      <c r="S1521" s="62"/>
      <c r="T1521" s="48"/>
      <c r="U1521" s="28"/>
      <c r="V1521" s="28"/>
      <c r="W1521" s="28"/>
      <c r="Y1521" s="79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97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</row>
    <row r="1522" spans="1:55" ht="14.25" customHeight="1">
      <c r="A1522" s="48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62"/>
      <c r="O1522" s="62"/>
      <c r="P1522" s="62"/>
      <c r="Q1522" s="62"/>
      <c r="R1522" s="62"/>
      <c r="S1522" s="62"/>
      <c r="T1522" s="48"/>
      <c r="U1522" s="28"/>
      <c r="V1522" s="28"/>
      <c r="W1522" s="28"/>
      <c r="Y1522" s="79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97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</row>
    <row r="1523" spans="1:55" ht="14.25" customHeight="1">
      <c r="A1523" s="48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62"/>
      <c r="O1523" s="62"/>
      <c r="P1523" s="62"/>
      <c r="Q1523" s="62"/>
      <c r="R1523" s="62"/>
      <c r="S1523" s="62"/>
      <c r="T1523" s="48"/>
      <c r="U1523" s="28"/>
      <c r="V1523" s="28"/>
      <c r="W1523" s="28"/>
      <c r="Y1523" s="79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97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</row>
    <row r="1524" spans="1:55" ht="14.25" customHeight="1">
      <c r="A1524" s="48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62"/>
      <c r="O1524" s="62"/>
      <c r="P1524" s="62"/>
      <c r="Q1524" s="62"/>
      <c r="R1524" s="62"/>
      <c r="S1524" s="62"/>
      <c r="T1524" s="48"/>
      <c r="U1524" s="28"/>
      <c r="V1524" s="28"/>
      <c r="W1524" s="28"/>
      <c r="Y1524" s="79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97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</row>
    <row r="1525" spans="1:55" ht="14.25" customHeight="1">
      <c r="A1525" s="48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62"/>
      <c r="O1525" s="62"/>
      <c r="P1525" s="62"/>
      <c r="Q1525" s="62"/>
      <c r="R1525" s="62"/>
      <c r="S1525" s="62"/>
      <c r="T1525" s="48"/>
      <c r="U1525" s="28"/>
      <c r="V1525" s="28"/>
      <c r="W1525" s="28"/>
      <c r="Y1525" s="79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97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</row>
    <row r="1526" spans="1:55" ht="14.25" customHeight="1">
      <c r="A1526" s="48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62"/>
      <c r="O1526" s="62"/>
      <c r="P1526" s="62"/>
      <c r="Q1526" s="62"/>
      <c r="R1526" s="62"/>
      <c r="S1526" s="62"/>
      <c r="T1526" s="48"/>
      <c r="U1526" s="28"/>
      <c r="V1526" s="28"/>
      <c r="W1526" s="28"/>
      <c r="Y1526" s="79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97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</row>
    <row r="1527" spans="1:55" ht="14.25" customHeight="1">
      <c r="A1527" s="48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62"/>
      <c r="O1527" s="62"/>
      <c r="P1527" s="62"/>
      <c r="Q1527" s="62"/>
      <c r="R1527" s="62"/>
      <c r="S1527" s="62"/>
      <c r="T1527" s="48"/>
      <c r="U1527" s="28"/>
      <c r="V1527" s="28"/>
      <c r="W1527" s="28"/>
      <c r="Y1527" s="79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97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</row>
    <row r="1528" spans="1:55" ht="14.25" customHeight="1">
      <c r="A1528" s="48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62"/>
      <c r="O1528" s="62"/>
      <c r="P1528" s="62"/>
      <c r="Q1528" s="62"/>
      <c r="R1528" s="62"/>
      <c r="S1528" s="62"/>
      <c r="T1528" s="48"/>
      <c r="U1528" s="28"/>
      <c r="V1528" s="28"/>
      <c r="W1528" s="28"/>
      <c r="Y1528" s="79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97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</row>
    <row r="1529" spans="1:55" ht="14.25" customHeight="1">
      <c r="A1529" s="48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62"/>
      <c r="O1529" s="62"/>
      <c r="P1529" s="62"/>
      <c r="Q1529" s="62"/>
      <c r="R1529" s="62"/>
      <c r="S1529" s="62"/>
      <c r="T1529" s="48"/>
      <c r="U1529" s="28"/>
      <c r="V1529" s="28"/>
      <c r="W1529" s="28"/>
      <c r="Y1529" s="79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97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</row>
    <row r="1530" spans="1:55" ht="14.25" customHeight="1">
      <c r="A1530" s="48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62"/>
      <c r="O1530" s="62"/>
      <c r="P1530" s="62"/>
      <c r="Q1530" s="62"/>
      <c r="R1530" s="62"/>
      <c r="S1530" s="62"/>
      <c r="T1530" s="48"/>
      <c r="U1530" s="28"/>
      <c r="V1530" s="28"/>
      <c r="W1530" s="28"/>
      <c r="Y1530" s="79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97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</row>
    <row r="1531" spans="1:55" ht="14.25" customHeight="1">
      <c r="A1531" s="48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62"/>
      <c r="O1531" s="62"/>
      <c r="P1531" s="62"/>
      <c r="Q1531" s="62"/>
      <c r="R1531" s="62"/>
      <c r="S1531" s="62"/>
      <c r="T1531" s="48"/>
      <c r="U1531" s="28"/>
      <c r="V1531" s="28"/>
      <c r="W1531" s="28"/>
      <c r="Y1531" s="79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97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</row>
    <row r="1532" spans="1:55" ht="14.25" customHeight="1">
      <c r="A1532" s="48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62"/>
      <c r="O1532" s="62"/>
      <c r="P1532" s="62"/>
      <c r="Q1532" s="62"/>
      <c r="R1532" s="62"/>
      <c r="S1532" s="62"/>
      <c r="T1532" s="48"/>
      <c r="U1532" s="28"/>
      <c r="V1532" s="28"/>
      <c r="W1532" s="28"/>
      <c r="Y1532" s="79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97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</row>
    <row r="1533" spans="1:55" ht="14.25" customHeight="1">
      <c r="A1533" s="48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62"/>
      <c r="O1533" s="62"/>
      <c r="P1533" s="62"/>
      <c r="Q1533" s="62"/>
      <c r="R1533" s="62"/>
      <c r="S1533" s="62"/>
      <c r="T1533" s="48"/>
      <c r="U1533" s="28"/>
      <c r="V1533" s="28"/>
      <c r="W1533" s="28"/>
      <c r="Y1533" s="79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97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</row>
    <row r="1534" spans="1:55" ht="14.25" customHeight="1">
      <c r="A1534" s="48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62"/>
      <c r="O1534" s="62"/>
      <c r="P1534" s="62"/>
      <c r="Q1534" s="62"/>
      <c r="R1534" s="62"/>
      <c r="S1534" s="62"/>
      <c r="T1534" s="48"/>
      <c r="U1534" s="28"/>
      <c r="V1534" s="28"/>
      <c r="W1534" s="28"/>
      <c r="Y1534" s="79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97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</row>
    <row r="1535" spans="1:55" ht="14.25" customHeight="1">
      <c r="A1535" s="48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62"/>
      <c r="O1535" s="62"/>
      <c r="P1535" s="62"/>
      <c r="Q1535" s="62"/>
      <c r="R1535" s="62"/>
      <c r="S1535" s="62"/>
      <c r="T1535" s="48"/>
      <c r="U1535" s="28"/>
      <c r="V1535" s="28"/>
      <c r="W1535" s="28"/>
      <c r="Y1535" s="79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97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</row>
    <row r="1536" spans="1:55" ht="14.25" customHeight="1">
      <c r="A1536" s="48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62"/>
      <c r="O1536" s="62"/>
      <c r="P1536" s="62"/>
      <c r="Q1536" s="62"/>
      <c r="R1536" s="62"/>
      <c r="S1536" s="62"/>
      <c r="T1536" s="48"/>
      <c r="U1536" s="28"/>
      <c r="V1536" s="28"/>
      <c r="W1536" s="28"/>
      <c r="Y1536" s="79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97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</row>
    <row r="1537" spans="1:55" ht="14.25" customHeight="1">
      <c r="A1537" s="48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62"/>
      <c r="O1537" s="62"/>
      <c r="P1537" s="62"/>
      <c r="Q1537" s="62"/>
      <c r="R1537" s="62"/>
      <c r="S1537" s="62"/>
      <c r="T1537" s="48"/>
      <c r="U1537" s="28"/>
      <c r="V1537" s="28"/>
      <c r="W1537" s="28"/>
      <c r="Y1537" s="79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97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</row>
    <row r="1538" spans="1:55" ht="14.25" customHeight="1">
      <c r="A1538" s="48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62"/>
      <c r="O1538" s="62"/>
      <c r="P1538" s="62"/>
      <c r="Q1538" s="62"/>
      <c r="R1538" s="62"/>
      <c r="S1538" s="62"/>
      <c r="T1538" s="48"/>
      <c r="U1538" s="28"/>
      <c r="V1538" s="28"/>
      <c r="W1538" s="28"/>
      <c r="Y1538" s="79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97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</row>
    <row r="1539" spans="1:55" ht="14.25" customHeight="1">
      <c r="A1539" s="48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62"/>
      <c r="O1539" s="62"/>
      <c r="P1539" s="62"/>
      <c r="Q1539" s="62"/>
      <c r="R1539" s="62"/>
      <c r="S1539" s="62"/>
      <c r="T1539" s="48"/>
      <c r="U1539" s="28"/>
      <c r="V1539" s="28"/>
      <c r="W1539" s="28"/>
      <c r="Y1539" s="79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97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</row>
    <row r="1540" spans="1:55" ht="14.25" customHeight="1">
      <c r="A1540" s="48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62"/>
      <c r="O1540" s="62"/>
      <c r="P1540" s="62"/>
      <c r="Q1540" s="62"/>
      <c r="R1540" s="62"/>
      <c r="S1540" s="62"/>
      <c r="T1540" s="48"/>
      <c r="U1540" s="28"/>
      <c r="V1540" s="28"/>
      <c r="W1540" s="28"/>
      <c r="Y1540" s="79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97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</row>
    <row r="1541" spans="1:55" ht="14.25" customHeight="1">
      <c r="A1541" s="48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62"/>
      <c r="O1541" s="62"/>
      <c r="P1541" s="62"/>
      <c r="Q1541" s="62"/>
      <c r="R1541" s="62"/>
      <c r="S1541" s="62"/>
      <c r="T1541" s="48"/>
      <c r="U1541" s="28"/>
      <c r="V1541" s="28"/>
      <c r="W1541" s="28"/>
      <c r="Y1541" s="79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97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</row>
    <row r="1542" spans="1:55" ht="14.25" customHeight="1">
      <c r="A1542" s="48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62"/>
      <c r="O1542" s="62"/>
      <c r="P1542" s="62"/>
      <c r="Q1542" s="62"/>
      <c r="R1542" s="62"/>
      <c r="S1542" s="62"/>
      <c r="T1542" s="48"/>
      <c r="U1542" s="28"/>
      <c r="V1542" s="28"/>
      <c r="W1542" s="28"/>
      <c r="Y1542" s="79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97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</row>
    <row r="1543" spans="1:55" ht="14.25" customHeight="1">
      <c r="A1543" s="48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62"/>
      <c r="O1543" s="62"/>
      <c r="P1543" s="62"/>
      <c r="Q1543" s="62"/>
      <c r="R1543" s="62"/>
      <c r="S1543" s="62"/>
      <c r="T1543" s="48"/>
      <c r="U1543" s="28"/>
      <c r="V1543" s="28"/>
      <c r="W1543" s="28"/>
      <c r="Y1543" s="79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97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</row>
    <row r="1544" spans="1:55" ht="14.25" customHeight="1">
      <c r="A1544" s="48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62"/>
      <c r="O1544" s="62"/>
      <c r="P1544" s="62"/>
      <c r="Q1544" s="62"/>
      <c r="R1544" s="62"/>
      <c r="S1544" s="62"/>
      <c r="T1544" s="48"/>
      <c r="U1544" s="28"/>
      <c r="V1544" s="28"/>
      <c r="W1544" s="28"/>
      <c r="Y1544" s="79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97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</row>
    <row r="1545" spans="1:55" ht="14.25" customHeight="1">
      <c r="A1545" s="48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62"/>
      <c r="O1545" s="62"/>
      <c r="P1545" s="62"/>
      <c r="Q1545" s="62"/>
      <c r="R1545" s="62"/>
      <c r="S1545" s="62"/>
      <c r="T1545" s="48"/>
      <c r="U1545" s="28"/>
      <c r="V1545" s="28"/>
      <c r="W1545" s="28"/>
      <c r="Y1545" s="79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97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</row>
    <row r="1546" spans="1:55" ht="14.25" customHeight="1">
      <c r="A1546" s="48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62"/>
      <c r="O1546" s="62"/>
      <c r="P1546" s="62"/>
      <c r="Q1546" s="62"/>
      <c r="R1546" s="62"/>
      <c r="S1546" s="62"/>
      <c r="T1546" s="48"/>
      <c r="U1546" s="28"/>
      <c r="V1546" s="28"/>
      <c r="W1546" s="28"/>
      <c r="Y1546" s="79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97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</row>
    <row r="1547" spans="1:55" ht="14.25" customHeight="1">
      <c r="A1547" s="48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62"/>
      <c r="O1547" s="62"/>
      <c r="P1547" s="62"/>
      <c r="Q1547" s="62"/>
      <c r="R1547" s="62"/>
      <c r="S1547" s="62"/>
      <c r="T1547" s="48"/>
      <c r="U1547" s="28"/>
      <c r="V1547" s="28"/>
      <c r="W1547" s="28"/>
      <c r="Y1547" s="79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97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</row>
    <row r="1548" spans="1:55" ht="14.25" customHeight="1">
      <c r="A1548" s="48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62"/>
      <c r="O1548" s="62"/>
      <c r="P1548" s="62"/>
      <c r="Q1548" s="62"/>
      <c r="R1548" s="62"/>
      <c r="S1548" s="62"/>
      <c r="T1548" s="48"/>
      <c r="U1548" s="28"/>
      <c r="V1548" s="28"/>
      <c r="W1548" s="28"/>
      <c r="Y1548" s="79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97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</row>
    <row r="1549" spans="1:55" ht="14.25" customHeight="1">
      <c r="A1549" s="48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62"/>
      <c r="O1549" s="62"/>
      <c r="P1549" s="62"/>
      <c r="Q1549" s="62"/>
      <c r="R1549" s="62"/>
      <c r="S1549" s="62"/>
      <c r="T1549" s="48"/>
      <c r="U1549" s="28"/>
      <c r="V1549" s="28"/>
      <c r="W1549" s="28"/>
      <c r="Y1549" s="79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97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</row>
    <row r="1550" spans="1:55" ht="14.25" customHeight="1">
      <c r="A1550" s="48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62"/>
      <c r="O1550" s="62"/>
      <c r="P1550" s="62"/>
      <c r="Q1550" s="62"/>
      <c r="R1550" s="62"/>
      <c r="S1550" s="62"/>
      <c r="T1550" s="48"/>
      <c r="U1550" s="28"/>
      <c r="V1550" s="28"/>
      <c r="W1550" s="28"/>
      <c r="Y1550" s="79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97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</row>
    <row r="1551" spans="1:55" ht="14.25" customHeight="1">
      <c r="A1551" s="48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62"/>
      <c r="O1551" s="62"/>
      <c r="P1551" s="62"/>
      <c r="Q1551" s="62"/>
      <c r="R1551" s="62"/>
      <c r="S1551" s="62"/>
      <c r="T1551" s="48"/>
      <c r="U1551" s="28"/>
      <c r="V1551" s="28"/>
      <c r="W1551" s="28"/>
      <c r="Y1551" s="79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97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</row>
    <row r="1552" spans="1:55" ht="14.25" customHeight="1">
      <c r="A1552" s="48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62"/>
      <c r="O1552" s="62"/>
      <c r="P1552" s="62"/>
      <c r="Q1552" s="62"/>
      <c r="R1552" s="62"/>
      <c r="S1552" s="62"/>
      <c r="T1552" s="48"/>
      <c r="U1552" s="28"/>
      <c r="V1552" s="28"/>
      <c r="W1552" s="28"/>
      <c r="Y1552" s="79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97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</row>
    <row r="1553" spans="1:55" ht="14.25" customHeight="1">
      <c r="A1553" s="48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62"/>
      <c r="O1553" s="62"/>
      <c r="P1553" s="62"/>
      <c r="Q1553" s="62"/>
      <c r="R1553" s="62"/>
      <c r="S1553" s="62"/>
      <c r="T1553" s="48"/>
      <c r="U1553" s="28"/>
      <c r="V1553" s="28"/>
      <c r="W1553" s="28"/>
      <c r="Y1553" s="79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97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</row>
    <row r="1554" spans="1:55" ht="14.25" customHeight="1">
      <c r="A1554" s="48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62"/>
      <c r="O1554" s="62"/>
      <c r="P1554" s="62"/>
      <c r="Q1554" s="62"/>
      <c r="R1554" s="62"/>
      <c r="S1554" s="62"/>
      <c r="T1554" s="48"/>
      <c r="U1554" s="28"/>
      <c r="V1554" s="28"/>
      <c r="W1554" s="28"/>
      <c r="Y1554" s="79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97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</row>
    <row r="1555" spans="1:55" ht="14.25" customHeight="1">
      <c r="A1555" s="48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62"/>
      <c r="O1555" s="62"/>
      <c r="P1555" s="62"/>
      <c r="Q1555" s="62"/>
      <c r="R1555" s="62"/>
      <c r="S1555" s="62"/>
      <c r="T1555" s="48"/>
      <c r="U1555" s="28"/>
      <c r="V1555" s="28"/>
      <c r="W1555" s="28"/>
      <c r="Y1555" s="79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97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</row>
    <row r="1556" spans="1:55" ht="14.25" customHeight="1">
      <c r="A1556" s="48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62"/>
      <c r="O1556" s="62"/>
      <c r="P1556" s="62"/>
      <c r="Q1556" s="62"/>
      <c r="R1556" s="62"/>
      <c r="S1556" s="62"/>
      <c r="T1556" s="48"/>
      <c r="U1556" s="28"/>
      <c r="V1556" s="28"/>
      <c r="W1556" s="28"/>
      <c r="Y1556" s="79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97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</row>
    <row r="1557" spans="1:55" ht="14.25" customHeight="1">
      <c r="A1557" s="48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62"/>
      <c r="O1557" s="62"/>
      <c r="P1557" s="62"/>
      <c r="Q1557" s="62"/>
      <c r="R1557" s="62"/>
      <c r="S1557" s="62"/>
      <c r="T1557" s="48"/>
      <c r="U1557" s="28"/>
      <c r="V1557" s="28"/>
      <c r="W1557" s="28"/>
      <c r="Y1557" s="79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97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</row>
    <row r="1558" spans="1:55" ht="14.25" customHeight="1">
      <c r="A1558" s="48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62"/>
      <c r="O1558" s="62"/>
      <c r="P1558" s="62"/>
      <c r="Q1558" s="62"/>
      <c r="R1558" s="62"/>
      <c r="S1558" s="62"/>
      <c r="T1558" s="48"/>
      <c r="U1558" s="28"/>
      <c r="V1558" s="28"/>
      <c r="W1558" s="28"/>
      <c r="Y1558" s="79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97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</row>
    <row r="1559" spans="1:55" ht="14.25" customHeight="1">
      <c r="A1559" s="48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62"/>
      <c r="O1559" s="62"/>
      <c r="P1559" s="62"/>
      <c r="Q1559" s="62"/>
      <c r="R1559" s="62"/>
      <c r="S1559" s="62"/>
      <c r="T1559" s="48"/>
      <c r="U1559" s="28"/>
      <c r="V1559" s="28"/>
      <c r="W1559" s="28"/>
      <c r="Y1559" s="79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97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</row>
    <row r="1560" spans="1:55" ht="14.25" customHeight="1">
      <c r="A1560" s="48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62"/>
      <c r="O1560" s="62"/>
      <c r="P1560" s="62"/>
      <c r="Q1560" s="62"/>
      <c r="R1560" s="62"/>
      <c r="S1560" s="62"/>
      <c r="T1560" s="48"/>
      <c r="U1560" s="28"/>
      <c r="V1560" s="28"/>
      <c r="W1560" s="28"/>
      <c r="Y1560" s="79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97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</row>
    <row r="1561" spans="1:55" ht="14.25" customHeight="1">
      <c r="A1561" s="48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62"/>
      <c r="O1561" s="62"/>
      <c r="P1561" s="62"/>
      <c r="Q1561" s="62"/>
      <c r="R1561" s="62"/>
      <c r="S1561" s="62"/>
      <c r="T1561" s="48"/>
      <c r="U1561" s="28"/>
      <c r="V1561" s="28"/>
      <c r="W1561" s="28"/>
      <c r="Y1561" s="79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97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</row>
    <row r="1562" spans="1:55" ht="14.25" customHeight="1">
      <c r="A1562" s="48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62"/>
      <c r="O1562" s="62"/>
      <c r="P1562" s="62"/>
      <c r="Q1562" s="62"/>
      <c r="R1562" s="62"/>
      <c r="S1562" s="62"/>
      <c r="T1562" s="48"/>
      <c r="U1562" s="28"/>
      <c r="V1562" s="28"/>
      <c r="W1562" s="28"/>
      <c r="Y1562" s="79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97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</row>
    <row r="1563" spans="1:55" ht="14.25" customHeight="1">
      <c r="A1563" s="48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62"/>
      <c r="O1563" s="62"/>
      <c r="P1563" s="62"/>
      <c r="Q1563" s="62"/>
      <c r="R1563" s="62"/>
      <c r="S1563" s="62"/>
      <c r="T1563" s="48"/>
      <c r="U1563" s="28"/>
      <c r="V1563" s="28"/>
      <c r="W1563" s="28"/>
      <c r="Y1563" s="79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97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</row>
    <row r="1564" spans="1:55" ht="14.25" customHeight="1">
      <c r="A1564" s="48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62"/>
      <c r="O1564" s="62"/>
      <c r="P1564" s="62"/>
      <c r="Q1564" s="62"/>
      <c r="R1564" s="62"/>
      <c r="S1564" s="62"/>
      <c r="T1564" s="48"/>
      <c r="U1564" s="28"/>
      <c r="V1564" s="28"/>
      <c r="W1564" s="28"/>
      <c r="Y1564" s="79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97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</row>
    <row r="1565" spans="1:55" ht="14.25" customHeight="1">
      <c r="A1565" s="48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62"/>
      <c r="O1565" s="62"/>
      <c r="P1565" s="62"/>
      <c r="Q1565" s="62"/>
      <c r="R1565" s="62"/>
      <c r="S1565" s="62"/>
      <c r="T1565" s="48"/>
      <c r="U1565" s="28"/>
      <c r="V1565" s="28"/>
      <c r="W1565" s="28"/>
      <c r="Y1565" s="79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97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</row>
    <row r="1566" spans="1:55" ht="14.25" customHeight="1">
      <c r="A1566" s="48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62"/>
      <c r="O1566" s="62"/>
      <c r="P1566" s="62"/>
      <c r="Q1566" s="62"/>
      <c r="R1566" s="62"/>
      <c r="S1566" s="62"/>
      <c r="T1566" s="48"/>
      <c r="U1566" s="28"/>
      <c r="V1566" s="28"/>
      <c r="W1566" s="28"/>
      <c r="Y1566" s="79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97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</row>
    <row r="1567" spans="1:55" ht="14.25" customHeight="1">
      <c r="A1567" s="48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62"/>
      <c r="O1567" s="62"/>
      <c r="P1567" s="62"/>
      <c r="Q1567" s="62"/>
      <c r="R1567" s="62"/>
      <c r="S1567" s="62"/>
      <c r="T1567" s="48"/>
      <c r="U1567" s="28"/>
      <c r="V1567" s="28"/>
      <c r="W1567" s="28"/>
      <c r="Y1567" s="79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97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</row>
    <row r="1568" spans="1:55" ht="14.25" customHeight="1">
      <c r="A1568" s="48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62"/>
      <c r="O1568" s="62"/>
      <c r="P1568" s="62"/>
      <c r="Q1568" s="62"/>
      <c r="R1568" s="62"/>
      <c r="S1568" s="62"/>
      <c r="T1568" s="48"/>
      <c r="U1568" s="28"/>
      <c r="V1568" s="28"/>
      <c r="W1568" s="28"/>
      <c r="Y1568" s="79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97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</row>
    <row r="1569" spans="1:55" ht="14.25" customHeight="1">
      <c r="A1569" s="48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62"/>
      <c r="O1569" s="62"/>
      <c r="P1569" s="62"/>
      <c r="Q1569" s="62"/>
      <c r="R1569" s="62"/>
      <c r="S1569" s="62"/>
      <c r="T1569" s="48"/>
      <c r="U1569" s="28"/>
      <c r="V1569" s="28"/>
      <c r="W1569" s="28"/>
      <c r="Y1569" s="79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97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</row>
    <row r="1570" spans="1:55" ht="14.25" customHeight="1">
      <c r="A1570" s="48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62"/>
      <c r="O1570" s="62"/>
      <c r="P1570" s="62"/>
      <c r="Q1570" s="62"/>
      <c r="R1570" s="62"/>
      <c r="S1570" s="62"/>
      <c r="T1570" s="48"/>
      <c r="U1570" s="28"/>
      <c r="V1570" s="28"/>
      <c r="W1570" s="28"/>
      <c r="Y1570" s="79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97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</row>
    <row r="1571" spans="1:55" ht="14.25" customHeight="1">
      <c r="A1571" s="48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62"/>
      <c r="O1571" s="62"/>
      <c r="P1571" s="62"/>
      <c r="Q1571" s="62"/>
      <c r="R1571" s="62"/>
      <c r="S1571" s="62"/>
      <c r="T1571" s="48"/>
      <c r="U1571" s="28"/>
      <c r="V1571" s="28"/>
      <c r="W1571" s="28"/>
      <c r="Y1571" s="79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97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</row>
    <row r="1572" spans="1:55" ht="14.25" customHeight="1">
      <c r="A1572" s="48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62"/>
      <c r="O1572" s="62"/>
      <c r="P1572" s="62"/>
      <c r="Q1572" s="62"/>
      <c r="R1572" s="62"/>
      <c r="S1572" s="62"/>
      <c r="T1572" s="48"/>
      <c r="U1572" s="28"/>
      <c r="V1572" s="28"/>
      <c r="W1572" s="28"/>
      <c r="Y1572" s="79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97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</row>
    <row r="1573" spans="1:55" ht="14.25" customHeight="1">
      <c r="A1573" s="48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62"/>
      <c r="O1573" s="62"/>
      <c r="P1573" s="62"/>
      <c r="Q1573" s="62"/>
      <c r="R1573" s="62"/>
      <c r="S1573" s="62"/>
      <c r="T1573" s="48"/>
      <c r="U1573" s="28"/>
      <c r="V1573" s="28"/>
      <c r="W1573" s="28"/>
      <c r="Y1573" s="79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97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</row>
    <row r="1574" spans="1:55" ht="14.25" customHeight="1">
      <c r="A1574" s="48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62"/>
      <c r="O1574" s="62"/>
      <c r="P1574" s="62"/>
      <c r="Q1574" s="62"/>
      <c r="R1574" s="62"/>
      <c r="S1574" s="62"/>
      <c r="T1574" s="48"/>
      <c r="U1574" s="28"/>
      <c r="V1574" s="28"/>
      <c r="W1574" s="28"/>
      <c r="Y1574" s="79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97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</row>
    <row r="1575" spans="1:55" ht="14.25" customHeight="1">
      <c r="A1575" s="48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62"/>
      <c r="O1575" s="62"/>
      <c r="P1575" s="62"/>
      <c r="Q1575" s="62"/>
      <c r="R1575" s="62"/>
      <c r="S1575" s="62"/>
      <c r="T1575" s="48"/>
      <c r="U1575" s="28"/>
      <c r="V1575" s="28"/>
      <c r="W1575" s="28"/>
      <c r="Y1575" s="79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97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</row>
    <row r="1576" spans="1:55" ht="14.25" customHeight="1">
      <c r="A1576" s="48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62"/>
      <c r="O1576" s="62"/>
      <c r="P1576" s="62"/>
      <c r="Q1576" s="62"/>
      <c r="R1576" s="62"/>
      <c r="S1576" s="62"/>
      <c r="T1576" s="48"/>
      <c r="U1576" s="28"/>
      <c r="V1576" s="28"/>
      <c r="W1576" s="28"/>
      <c r="Y1576" s="79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97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</row>
    <row r="1577" spans="1:55" ht="14.25" customHeight="1">
      <c r="A1577" s="48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62"/>
      <c r="O1577" s="62"/>
      <c r="P1577" s="62"/>
      <c r="Q1577" s="62"/>
      <c r="R1577" s="62"/>
      <c r="S1577" s="62"/>
      <c r="T1577" s="48"/>
      <c r="U1577" s="28"/>
      <c r="V1577" s="28"/>
      <c r="W1577" s="28"/>
      <c r="Y1577" s="79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97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</row>
    <row r="1578" spans="1:55" ht="14.25" customHeight="1">
      <c r="A1578" s="48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62"/>
      <c r="O1578" s="62"/>
      <c r="P1578" s="62"/>
      <c r="Q1578" s="62"/>
      <c r="R1578" s="62"/>
      <c r="S1578" s="62"/>
      <c r="T1578" s="48"/>
      <c r="U1578" s="28"/>
      <c r="V1578" s="28"/>
      <c r="W1578" s="28"/>
      <c r="Y1578" s="79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97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</row>
    <row r="1579" spans="1:55" ht="14.25" customHeight="1">
      <c r="A1579" s="48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62"/>
      <c r="O1579" s="62"/>
      <c r="P1579" s="62"/>
      <c r="Q1579" s="62"/>
      <c r="R1579" s="62"/>
      <c r="S1579" s="62"/>
      <c r="T1579" s="48"/>
      <c r="U1579" s="28"/>
      <c r="V1579" s="28"/>
      <c r="W1579" s="28"/>
      <c r="Y1579" s="79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97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</row>
    <row r="1580" spans="1:55" ht="14.25" customHeight="1">
      <c r="A1580" s="48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62"/>
      <c r="O1580" s="62"/>
      <c r="P1580" s="62"/>
      <c r="Q1580" s="62"/>
      <c r="R1580" s="62"/>
      <c r="S1580" s="62"/>
      <c r="T1580" s="48"/>
      <c r="U1580" s="28"/>
      <c r="V1580" s="28"/>
      <c r="W1580" s="28"/>
      <c r="Y1580" s="79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97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</row>
    <row r="1581" spans="1:55" ht="14.25" customHeight="1">
      <c r="A1581" s="48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62"/>
      <c r="O1581" s="62"/>
      <c r="P1581" s="62"/>
      <c r="Q1581" s="62"/>
      <c r="R1581" s="62"/>
      <c r="S1581" s="62"/>
      <c r="T1581" s="48"/>
      <c r="U1581" s="28"/>
      <c r="V1581" s="28"/>
      <c r="W1581" s="28"/>
      <c r="Y1581" s="79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97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</row>
    <row r="1582" spans="1:55" ht="14.25" customHeight="1">
      <c r="A1582" s="48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62"/>
      <c r="O1582" s="62"/>
      <c r="P1582" s="62"/>
      <c r="Q1582" s="62"/>
      <c r="R1582" s="62"/>
      <c r="S1582" s="62"/>
      <c r="T1582" s="48"/>
      <c r="U1582" s="28"/>
      <c r="V1582" s="28"/>
      <c r="W1582" s="28"/>
      <c r="Y1582" s="79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97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</row>
    <row r="1583" spans="1:55" ht="14.25" customHeight="1">
      <c r="A1583" s="48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62"/>
      <c r="O1583" s="62"/>
      <c r="P1583" s="62"/>
      <c r="Q1583" s="62"/>
      <c r="R1583" s="62"/>
      <c r="S1583" s="62"/>
      <c r="T1583" s="48"/>
      <c r="U1583" s="28"/>
      <c r="V1583" s="28"/>
      <c r="W1583" s="28"/>
      <c r="Y1583" s="79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97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</row>
    <row r="1584" spans="1:55" ht="14.25" customHeight="1">
      <c r="A1584" s="48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62"/>
      <c r="O1584" s="62"/>
      <c r="P1584" s="62"/>
      <c r="Q1584" s="62"/>
      <c r="R1584" s="62"/>
      <c r="S1584" s="62"/>
      <c r="T1584" s="48"/>
      <c r="U1584" s="28"/>
      <c r="V1584" s="28"/>
      <c r="W1584" s="28"/>
      <c r="Y1584" s="79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97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</row>
    <row r="1585" spans="1:55" ht="14.25" customHeight="1">
      <c r="A1585" s="48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62"/>
      <c r="O1585" s="62"/>
      <c r="P1585" s="62"/>
      <c r="Q1585" s="62"/>
      <c r="R1585" s="62"/>
      <c r="S1585" s="62"/>
      <c r="T1585" s="48"/>
      <c r="U1585" s="28"/>
      <c r="V1585" s="28"/>
      <c r="W1585" s="28"/>
      <c r="Y1585" s="79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97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</row>
    <row r="1586" spans="1:55" ht="14.25" customHeight="1">
      <c r="A1586" s="48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62"/>
      <c r="O1586" s="62"/>
      <c r="P1586" s="62"/>
      <c r="Q1586" s="62"/>
      <c r="R1586" s="62"/>
      <c r="S1586" s="62"/>
      <c r="T1586" s="48"/>
      <c r="U1586" s="28"/>
      <c r="V1586" s="28"/>
      <c r="W1586" s="28"/>
      <c r="Y1586" s="79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97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</row>
    <row r="1587" spans="1:55" ht="14.25" customHeight="1">
      <c r="A1587" s="48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62"/>
      <c r="O1587" s="62"/>
      <c r="P1587" s="62"/>
      <c r="Q1587" s="62"/>
      <c r="R1587" s="62"/>
      <c r="S1587" s="62"/>
      <c r="T1587" s="48"/>
      <c r="U1587" s="28"/>
      <c r="V1587" s="28"/>
      <c r="W1587" s="28"/>
      <c r="Y1587" s="79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97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</row>
    <row r="1588" spans="1:55" ht="14.25" customHeight="1">
      <c r="A1588" s="48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62"/>
      <c r="O1588" s="62"/>
      <c r="P1588" s="62"/>
      <c r="Q1588" s="62"/>
      <c r="R1588" s="62"/>
      <c r="S1588" s="62"/>
      <c r="T1588" s="48"/>
      <c r="U1588" s="28"/>
      <c r="V1588" s="28"/>
      <c r="W1588" s="28"/>
      <c r="Y1588" s="79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97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</row>
    <row r="1589" spans="1:55" ht="14.25" customHeight="1">
      <c r="A1589" s="48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62"/>
      <c r="O1589" s="62"/>
      <c r="P1589" s="62"/>
      <c r="Q1589" s="62"/>
      <c r="R1589" s="62"/>
      <c r="S1589" s="62"/>
      <c r="T1589" s="48"/>
      <c r="U1589" s="28"/>
      <c r="V1589" s="28"/>
      <c r="W1589" s="28"/>
      <c r="Y1589" s="79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97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</row>
    <row r="1590" spans="1:55" ht="14.25" customHeight="1">
      <c r="A1590" s="48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62"/>
      <c r="O1590" s="62"/>
      <c r="P1590" s="62"/>
      <c r="Q1590" s="62"/>
      <c r="R1590" s="62"/>
      <c r="S1590" s="62"/>
      <c r="T1590" s="48"/>
      <c r="U1590" s="28"/>
      <c r="V1590" s="28"/>
      <c r="W1590" s="28"/>
      <c r="Y1590" s="79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97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</row>
    <row r="1591" spans="1:55" ht="14.25" customHeight="1">
      <c r="A1591" s="48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62"/>
      <c r="O1591" s="62"/>
      <c r="P1591" s="62"/>
      <c r="Q1591" s="62"/>
      <c r="R1591" s="62"/>
      <c r="S1591" s="62"/>
      <c r="T1591" s="48"/>
      <c r="U1591" s="28"/>
      <c r="V1591" s="28"/>
      <c r="W1591" s="28"/>
      <c r="Y1591" s="79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97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</row>
    <row r="1592" spans="1:55" ht="14.25" customHeight="1">
      <c r="A1592" s="48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62"/>
      <c r="O1592" s="62"/>
      <c r="P1592" s="62"/>
      <c r="Q1592" s="62"/>
      <c r="R1592" s="62"/>
      <c r="S1592" s="62"/>
      <c r="T1592" s="48"/>
      <c r="U1592" s="28"/>
      <c r="V1592" s="28"/>
      <c r="W1592" s="28"/>
      <c r="Y1592" s="79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97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</row>
    <row r="1593" spans="1:55" ht="14.25" customHeight="1">
      <c r="A1593" s="48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62"/>
      <c r="O1593" s="62"/>
      <c r="P1593" s="62"/>
      <c r="Q1593" s="62"/>
      <c r="R1593" s="62"/>
      <c r="S1593" s="62"/>
      <c r="T1593" s="48"/>
      <c r="U1593" s="28"/>
      <c r="V1593" s="28"/>
      <c r="W1593" s="28"/>
      <c r="Y1593" s="79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97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</row>
    <row r="1594" spans="1:55" ht="14.25" customHeight="1">
      <c r="A1594" s="48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62"/>
      <c r="O1594" s="62"/>
      <c r="P1594" s="62"/>
      <c r="Q1594" s="62"/>
      <c r="R1594" s="62"/>
      <c r="S1594" s="62"/>
      <c r="T1594" s="48"/>
      <c r="U1594" s="28"/>
      <c r="V1594" s="28"/>
      <c r="W1594" s="28"/>
      <c r="Y1594" s="79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97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</row>
    <row r="1595" spans="1:55" ht="14.25" customHeight="1">
      <c r="A1595" s="48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62"/>
      <c r="O1595" s="62"/>
      <c r="P1595" s="62"/>
      <c r="Q1595" s="62"/>
      <c r="R1595" s="62"/>
      <c r="S1595" s="62"/>
      <c r="T1595" s="48"/>
      <c r="U1595" s="28"/>
      <c r="V1595" s="28"/>
      <c r="W1595" s="28"/>
      <c r="Y1595" s="79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97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</row>
    <row r="1596" spans="1:55" ht="14.25" customHeight="1">
      <c r="A1596" s="48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62"/>
      <c r="O1596" s="62"/>
      <c r="P1596" s="62"/>
      <c r="Q1596" s="62"/>
      <c r="R1596" s="62"/>
      <c r="S1596" s="62"/>
      <c r="T1596" s="48"/>
      <c r="U1596" s="28"/>
      <c r="V1596" s="28"/>
      <c r="W1596" s="28"/>
      <c r="Y1596" s="79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97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</row>
    <row r="1597" spans="1:55" ht="14.25" customHeight="1">
      <c r="A1597" s="48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62"/>
      <c r="O1597" s="62"/>
      <c r="P1597" s="62"/>
      <c r="Q1597" s="62"/>
      <c r="R1597" s="62"/>
      <c r="S1597" s="62"/>
      <c r="T1597" s="48"/>
      <c r="U1597" s="28"/>
      <c r="V1597" s="28"/>
      <c r="W1597" s="28"/>
      <c r="Y1597" s="79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97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</row>
    <row r="1598" spans="1:55" ht="14.25" customHeight="1">
      <c r="A1598" s="48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62"/>
      <c r="O1598" s="62"/>
      <c r="P1598" s="62"/>
      <c r="Q1598" s="62"/>
      <c r="R1598" s="62"/>
      <c r="S1598" s="62"/>
      <c r="T1598" s="48"/>
      <c r="U1598" s="28"/>
      <c r="V1598" s="28"/>
      <c r="W1598" s="28"/>
      <c r="Y1598" s="79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97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</row>
    <row r="1599" spans="1:55" ht="14.25" customHeight="1">
      <c r="A1599" s="48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62"/>
      <c r="O1599" s="62"/>
      <c r="P1599" s="62"/>
      <c r="Q1599" s="62"/>
      <c r="R1599" s="62"/>
      <c r="S1599" s="62"/>
      <c r="T1599" s="48"/>
      <c r="U1599" s="28"/>
      <c r="V1599" s="28"/>
      <c r="W1599" s="28"/>
      <c r="Y1599" s="79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97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</row>
    <row r="1600" spans="1:55" ht="14.25" customHeight="1">
      <c r="A1600" s="48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62"/>
      <c r="O1600" s="62"/>
      <c r="P1600" s="62"/>
      <c r="Q1600" s="62"/>
      <c r="R1600" s="62"/>
      <c r="S1600" s="62"/>
      <c r="T1600" s="48"/>
      <c r="U1600" s="28"/>
      <c r="V1600" s="28"/>
      <c r="W1600" s="28"/>
      <c r="Y1600" s="79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97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</row>
    <row r="1601" spans="1:55" ht="14.25" customHeight="1">
      <c r="A1601" s="48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62"/>
      <c r="O1601" s="62"/>
      <c r="P1601" s="62"/>
      <c r="Q1601" s="62"/>
      <c r="R1601" s="62"/>
      <c r="S1601" s="62"/>
      <c r="T1601" s="48"/>
      <c r="U1601" s="28"/>
      <c r="V1601" s="28"/>
      <c r="W1601" s="28"/>
      <c r="Y1601" s="79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97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</row>
    <row r="1602" spans="1:55" ht="14.25" customHeight="1">
      <c r="A1602" s="48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62"/>
      <c r="O1602" s="62"/>
      <c r="P1602" s="62"/>
      <c r="Q1602" s="62"/>
      <c r="R1602" s="62"/>
      <c r="S1602" s="62"/>
      <c r="T1602" s="48"/>
      <c r="U1602" s="28"/>
      <c r="V1602" s="28"/>
      <c r="W1602" s="28"/>
      <c r="Y1602" s="79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97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</row>
    <row r="1603" spans="1:55" ht="14.25" customHeight="1">
      <c r="A1603" s="48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62"/>
      <c r="O1603" s="62"/>
      <c r="P1603" s="62"/>
      <c r="Q1603" s="62"/>
      <c r="R1603" s="62"/>
      <c r="S1603" s="62"/>
      <c r="T1603" s="48"/>
      <c r="U1603" s="28"/>
      <c r="V1603" s="28"/>
      <c r="W1603" s="28"/>
      <c r="Y1603" s="79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97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</row>
    <row r="1604" spans="1:55" ht="14.25" customHeight="1">
      <c r="A1604" s="48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62"/>
      <c r="O1604" s="62"/>
      <c r="P1604" s="62"/>
      <c r="Q1604" s="62"/>
      <c r="R1604" s="62"/>
      <c r="S1604" s="62"/>
      <c r="T1604" s="48"/>
      <c r="U1604" s="28"/>
      <c r="V1604" s="28"/>
      <c r="W1604" s="28"/>
      <c r="Y1604" s="79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97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</row>
    <row r="1605" spans="1:55" ht="14.25" customHeight="1">
      <c r="A1605" s="48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62"/>
      <c r="O1605" s="62"/>
      <c r="P1605" s="62"/>
      <c r="Q1605" s="62"/>
      <c r="R1605" s="62"/>
      <c r="S1605" s="62"/>
      <c r="T1605" s="48"/>
      <c r="U1605" s="28"/>
      <c r="V1605" s="28"/>
      <c r="W1605" s="28"/>
      <c r="Y1605" s="79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97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</row>
    <row r="1606" spans="1:55" ht="14.25" customHeight="1">
      <c r="A1606" s="48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62"/>
      <c r="O1606" s="62"/>
      <c r="P1606" s="62"/>
      <c r="Q1606" s="62"/>
      <c r="R1606" s="62"/>
      <c r="S1606" s="62"/>
      <c r="T1606" s="48"/>
      <c r="U1606" s="28"/>
      <c r="V1606" s="28"/>
      <c r="W1606" s="28"/>
      <c r="Y1606" s="79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97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</row>
    <row r="1607" spans="1:55" ht="14.25" customHeight="1">
      <c r="A1607" s="48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62"/>
      <c r="O1607" s="62"/>
      <c r="P1607" s="62"/>
      <c r="Q1607" s="62"/>
      <c r="R1607" s="62"/>
      <c r="S1607" s="62"/>
      <c r="T1607" s="48"/>
      <c r="U1607" s="28"/>
      <c r="V1607" s="28"/>
      <c r="W1607" s="28"/>
      <c r="Y1607" s="79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97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</row>
    <row r="1608" spans="1:55" ht="14.25" customHeight="1">
      <c r="A1608" s="48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62"/>
      <c r="O1608" s="62"/>
      <c r="P1608" s="62"/>
      <c r="Q1608" s="62"/>
      <c r="R1608" s="62"/>
      <c r="S1608" s="62"/>
      <c r="T1608" s="48"/>
      <c r="U1608" s="28"/>
      <c r="V1608" s="28"/>
      <c r="W1608" s="28"/>
      <c r="Y1608" s="79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97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</row>
    <row r="1609" spans="1:55" ht="14.25" customHeight="1">
      <c r="A1609" s="48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62"/>
      <c r="O1609" s="62"/>
      <c r="P1609" s="62"/>
      <c r="Q1609" s="62"/>
      <c r="R1609" s="62"/>
      <c r="S1609" s="62"/>
      <c r="T1609" s="48"/>
      <c r="U1609" s="28"/>
      <c r="V1609" s="28"/>
      <c r="W1609" s="28"/>
      <c r="Y1609" s="79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97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</row>
    <row r="1610" spans="1:55" ht="14.25" customHeight="1">
      <c r="A1610" s="48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62"/>
      <c r="O1610" s="62"/>
      <c r="P1610" s="62"/>
      <c r="Q1610" s="62"/>
      <c r="R1610" s="62"/>
      <c r="S1610" s="62"/>
      <c r="T1610" s="48"/>
      <c r="U1610" s="28"/>
      <c r="V1610" s="28"/>
      <c r="W1610" s="28"/>
      <c r="Y1610" s="79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97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</row>
    <row r="1611" spans="1:55" ht="14.25" customHeight="1">
      <c r="A1611" s="48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62"/>
      <c r="O1611" s="62"/>
      <c r="P1611" s="62"/>
      <c r="Q1611" s="62"/>
      <c r="R1611" s="62"/>
      <c r="S1611" s="62"/>
      <c r="T1611" s="48"/>
      <c r="U1611" s="28"/>
      <c r="V1611" s="28"/>
      <c r="W1611" s="28"/>
      <c r="Y1611" s="79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97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</row>
    <row r="1612" spans="1:55" ht="14.25" customHeight="1">
      <c r="A1612" s="48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62"/>
      <c r="O1612" s="62"/>
      <c r="P1612" s="62"/>
      <c r="Q1612" s="62"/>
      <c r="R1612" s="62"/>
      <c r="S1612" s="62"/>
      <c r="T1612" s="48"/>
      <c r="U1612" s="28"/>
      <c r="V1612" s="28"/>
      <c r="W1612" s="28"/>
      <c r="Y1612" s="79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97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</row>
    <row r="1613" spans="1:55" ht="14.25" customHeight="1">
      <c r="A1613" s="48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62"/>
      <c r="O1613" s="62"/>
      <c r="P1613" s="62"/>
      <c r="Q1613" s="62"/>
      <c r="R1613" s="62"/>
      <c r="S1613" s="62"/>
      <c r="T1613" s="48"/>
      <c r="U1613" s="28"/>
      <c r="V1613" s="28"/>
      <c r="W1613" s="28"/>
      <c r="Y1613" s="79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97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</row>
    <row r="1614" spans="1:55" ht="14.25" customHeight="1">
      <c r="A1614" s="48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62"/>
      <c r="O1614" s="62"/>
      <c r="P1614" s="62"/>
      <c r="Q1614" s="62"/>
      <c r="R1614" s="62"/>
      <c r="S1614" s="62"/>
      <c r="T1614" s="48"/>
      <c r="U1614" s="28"/>
      <c r="V1614" s="28"/>
      <c r="W1614" s="28"/>
      <c r="Y1614" s="79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97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</row>
    <row r="1615" spans="1:55" ht="14.25" customHeight="1">
      <c r="A1615" s="48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62"/>
      <c r="O1615" s="62"/>
      <c r="P1615" s="62"/>
      <c r="Q1615" s="62"/>
      <c r="R1615" s="62"/>
      <c r="S1615" s="62"/>
      <c r="T1615" s="48"/>
      <c r="U1615" s="28"/>
      <c r="V1615" s="28"/>
      <c r="W1615" s="28"/>
      <c r="Y1615" s="79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97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</row>
    <row r="1616" spans="1:55" ht="14.25" customHeight="1">
      <c r="A1616" s="48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62"/>
      <c r="O1616" s="62"/>
      <c r="P1616" s="62"/>
      <c r="Q1616" s="62"/>
      <c r="R1616" s="62"/>
      <c r="S1616" s="62"/>
      <c r="T1616" s="48"/>
      <c r="U1616" s="28"/>
      <c r="V1616" s="28"/>
      <c r="W1616" s="28"/>
      <c r="Y1616" s="79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97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</row>
    <row r="1617" spans="1:55" ht="14.25" customHeight="1">
      <c r="A1617" s="48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62"/>
      <c r="O1617" s="62"/>
      <c r="P1617" s="62"/>
      <c r="Q1617" s="62"/>
      <c r="R1617" s="62"/>
      <c r="S1617" s="62"/>
      <c r="T1617" s="48"/>
      <c r="U1617" s="28"/>
      <c r="V1617" s="28"/>
      <c r="W1617" s="28"/>
      <c r="Y1617" s="79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97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</row>
    <row r="1618" spans="1:55" ht="14.25" customHeight="1">
      <c r="A1618" s="48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62"/>
      <c r="O1618" s="62"/>
      <c r="P1618" s="62"/>
      <c r="Q1618" s="62"/>
      <c r="R1618" s="62"/>
      <c r="S1618" s="62"/>
      <c r="T1618" s="48"/>
      <c r="U1618" s="28"/>
      <c r="V1618" s="28"/>
      <c r="W1618" s="28"/>
      <c r="Y1618" s="79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97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</row>
    <row r="1619" spans="1:55" ht="14.25" customHeight="1">
      <c r="A1619" s="48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62"/>
      <c r="O1619" s="62"/>
      <c r="P1619" s="62"/>
      <c r="Q1619" s="62"/>
      <c r="R1619" s="62"/>
      <c r="S1619" s="62"/>
      <c r="T1619" s="48"/>
      <c r="U1619" s="28"/>
      <c r="V1619" s="28"/>
      <c r="W1619" s="28"/>
      <c r="Y1619" s="79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97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</row>
    <row r="1620" spans="1:55" ht="14.25" customHeight="1">
      <c r="A1620" s="48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62"/>
      <c r="O1620" s="62"/>
      <c r="P1620" s="62"/>
      <c r="Q1620" s="62"/>
      <c r="R1620" s="62"/>
      <c r="S1620" s="62"/>
      <c r="T1620" s="48"/>
      <c r="U1620" s="28"/>
      <c r="V1620" s="28"/>
      <c r="W1620" s="28"/>
      <c r="Y1620" s="79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97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</row>
    <row r="1621" spans="1:55" ht="14.25" customHeight="1">
      <c r="A1621" s="48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62"/>
      <c r="O1621" s="62"/>
      <c r="P1621" s="62"/>
      <c r="Q1621" s="62"/>
      <c r="R1621" s="62"/>
      <c r="S1621" s="62"/>
      <c r="T1621" s="48"/>
      <c r="U1621" s="28"/>
      <c r="V1621" s="28"/>
      <c r="W1621" s="28"/>
      <c r="Y1621" s="79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97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</row>
    <row r="1622" spans="1:55" ht="14.25" customHeight="1">
      <c r="A1622" s="48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62"/>
      <c r="O1622" s="62"/>
      <c r="P1622" s="62"/>
      <c r="Q1622" s="62"/>
      <c r="R1622" s="62"/>
      <c r="S1622" s="62"/>
      <c r="T1622" s="48"/>
      <c r="U1622" s="28"/>
      <c r="V1622" s="28"/>
      <c r="W1622" s="28"/>
      <c r="Y1622" s="79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97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</row>
    <row r="1623" spans="1:55" ht="14.25" customHeight="1">
      <c r="A1623" s="48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62"/>
      <c r="O1623" s="62"/>
      <c r="P1623" s="62"/>
      <c r="Q1623" s="62"/>
      <c r="R1623" s="62"/>
      <c r="S1623" s="62"/>
      <c r="T1623" s="48"/>
      <c r="U1623" s="28"/>
      <c r="V1623" s="28"/>
      <c r="W1623" s="28"/>
      <c r="Y1623" s="79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97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</row>
    <row r="1624" spans="1:55" ht="14.25" customHeight="1">
      <c r="A1624" s="48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62"/>
      <c r="O1624" s="62"/>
      <c r="P1624" s="62"/>
      <c r="Q1624" s="62"/>
      <c r="R1624" s="62"/>
      <c r="S1624" s="62"/>
      <c r="T1624" s="48"/>
      <c r="U1624" s="28"/>
      <c r="V1624" s="28"/>
      <c r="W1624" s="28"/>
      <c r="Y1624" s="79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97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</row>
    <row r="1625" spans="1:55" ht="14.25" customHeight="1">
      <c r="A1625" s="48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62"/>
      <c r="O1625" s="62"/>
      <c r="P1625" s="62"/>
      <c r="Q1625" s="62"/>
      <c r="R1625" s="62"/>
      <c r="S1625" s="62"/>
      <c r="T1625" s="48"/>
      <c r="U1625" s="28"/>
      <c r="V1625" s="28"/>
      <c r="W1625" s="28"/>
      <c r="Y1625" s="79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97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</row>
    <row r="1626" spans="1:55" ht="14.25" customHeight="1">
      <c r="A1626" s="48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62"/>
      <c r="O1626" s="62"/>
      <c r="P1626" s="62"/>
      <c r="Q1626" s="62"/>
      <c r="R1626" s="62"/>
      <c r="S1626" s="62"/>
      <c r="T1626" s="48"/>
      <c r="U1626" s="28"/>
      <c r="V1626" s="28"/>
      <c r="W1626" s="28"/>
      <c r="Y1626" s="79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97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</row>
    <row r="1627" spans="1:55" ht="14.25" customHeight="1">
      <c r="A1627" s="48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62"/>
      <c r="O1627" s="62"/>
      <c r="P1627" s="62"/>
      <c r="Q1627" s="62"/>
      <c r="R1627" s="62"/>
      <c r="S1627" s="62"/>
      <c r="T1627" s="48"/>
      <c r="U1627" s="28"/>
      <c r="V1627" s="28"/>
      <c r="W1627" s="28"/>
      <c r="Y1627" s="79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97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</row>
    <row r="1628" spans="1:55" ht="14.25" customHeight="1">
      <c r="A1628" s="48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62"/>
      <c r="O1628" s="62"/>
      <c r="P1628" s="62"/>
      <c r="Q1628" s="62"/>
      <c r="R1628" s="62"/>
      <c r="S1628" s="62"/>
      <c r="T1628" s="48"/>
      <c r="U1628" s="28"/>
      <c r="V1628" s="28"/>
      <c r="W1628" s="28"/>
      <c r="Y1628" s="79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97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</row>
    <row r="1629" spans="1:55" ht="14.25" customHeight="1">
      <c r="A1629" s="48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62"/>
      <c r="O1629" s="62"/>
      <c r="P1629" s="62"/>
      <c r="Q1629" s="62"/>
      <c r="R1629" s="62"/>
      <c r="S1629" s="62"/>
      <c r="T1629" s="48"/>
      <c r="U1629" s="28"/>
      <c r="V1629" s="28"/>
      <c r="W1629" s="28"/>
      <c r="Y1629" s="79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97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</row>
    <row r="1630" spans="1:55" ht="14.25" customHeight="1">
      <c r="A1630" s="48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62"/>
      <c r="O1630" s="62"/>
      <c r="P1630" s="62"/>
      <c r="Q1630" s="62"/>
      <c r="R1630" s="62"/>
      <c r="S1630" s="62"/>
      <c r="T1630" s="48"/>
      <c r="U1630" s="28"/>
      <c r="V1630" s="28"/>
      <c r="W1630" s="28"/>
      <c r="Y1630" s="79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97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</row>
    <row r="1631" spans="1:55" ht="14.25" customHeight="1">
      <c r="A1631" s="48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62"/>
      <c r="O1631" s="62"/>
      <c r="P1631" s="62"/>
      <c r="Q1631" s="62"/>
      <c r="R1631" s="62"/>
      <c r="S1631" s="62"/>
      <c r="T1631" s="48"/>
      <c r="U1631" s="28"/>
      <c r="V1631" s="28"/>
      <c r="W1631" s="28"/>
      <c r="Y1631" s="79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97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</row>
    <row r="1632" spans="1:55" ht="14.25" customHeight="1">
      <c r="A1632" s="48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62"/>
      <c r="O1632" s="62"/>
      <c r="P1632" s="62"/>
      <c r="Q1632" s="62"/>
      <c r="R1632" s="62"/>
      <c r="S1632" s="62"/>
      <c r="T1632" s="48"/>
      <c r="U1632" s="28"/>
      <c r="V1632" s="28"/>
      <c r="W1632" s="28"/>
      <c r="Y1632" s="79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97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</row>
    <row r="1633" spans="1:55" ht="14.25" customHeight="1">
      <c r="A1633" s="48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62"/>
      <c r="O1633" s="62"/>
      <c r="P1633" s="62"/>
      <c r="Q1633" s="62"/>
      <c r="R1633" s="62"/>
      <c r="S1633" s="62"/>
      <c r="T1633" s="48"/>
      <c r="U1633" s="28"/>
      <c r="V1633" s="28"/>
      <c r="W1633" s="28"/>
      <c r="Y1633" s="79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97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</row>
    <row r="1634" spans="1:55" ht="14.25" customHeight="1">
      <c r="A1634" s="48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62"/>
      <c r="O1634" s="62"/>
      <c r="P1634" s="62"/>
      <c r="Q1634" s="62"/>
      <c r="R1634" s="62"/>
      <c r="S1634" s="62"/>
      <c r="T1634" s="48"/>
      <c r="U1634" s="28"/>
      <c r="V1634" s="28"/>
      <c r="W1634" s="28"/>
      <c r="Y1634" s="79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97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</row>
    <row r="1635" spans="1:55" ht="14.25" customHeight="1">
      <c r="A1635" s="48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62"/>
      <c r="O1635" s="62"/>
      <c r="P1635" s="62"/>
      <c r="Q1635" s="62"/>
      <c r="R1635" s="62"/>
      <c r="S1635" s="62"/>
      <c r="T1635" s="48"/>
      <c r="U1635" s="28"/>
      <c r="V1635" s="28"/>
      <c r="W1635" s="28"/>
      <c r="Y1635" s="79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97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</row>
    <row r="1636" spans="1:55" ht="14.25" customHeight="1">
      <c r="A1636" s="48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62"/>
      <c r="O1636" s="62"/>
      <c r="P1636" s="62"/>
      <c r="Q1636" s="62"/>
      <c r="R1636" s="62"/>
      <c r="S1636" s="62"/>
      <c r="T1636" s="48"/>
      <c r="U1636" s="28"/>
      <c r="V1636" s="28"/>
      <c r="W1636" s="28"/>
      <c r="Y1636" s="79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97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</row>
    <row r="1637" spans="1:55" ht="14.25" customHeight="1">
      <c r="A1637" s="48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62"/>
      <c r="O1637" s="62"/>
      <c r="P1637" s="62"/>
      <c r="Q1637" s="62"/>
      <c r="R1637" s="62"/>
      <c r="S1637" s="62"/>
      <c r="T1637" s="48"/>
      <c r="U1637" s="28"/>
      <c r="V1637" s="28"/>
      <c r="W1637" s="28"/>
      <c r="Y1637" s="79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97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</row>
    <row r="1638" spans="1:55" ht="14.25" customHeight="1">
      <c r="A1638" s="48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62"/>
      <c r="O1638" s="62"/>
      <c r="P1638" s="62"/>
      <c r="Q1638" s="62"/>
      <c r="R1638" s="62"/>
      <c r="S1638" s="62"/>
      <c r="T1638" s="48"/>
      <c r="U1638" s="28"/>
      <c r="V1638" s="28"/>
      <c r="W1638" s="28"/>
      <c r="Y1638" s="79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97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</row>
    <row r="1639" spans="1:55" ht="14.25" customHeight="1">
      <c r="A1639" s="48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62"/>
      <c r="O1639" s="62"/>
      <c r="P1639" s="62"/>
      <c r="Q1639" s="62"/>
      <c r="R1639" s="62"/>
      <c r="S1639" s="62"/>
      <c r="T1639" s="48"/>
      <c r="U1639" s="28"/>
      <c r="V1639" s="28"/>
      <c r="W1639" s="28"/>
      <c r="Y1639" s="79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97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</row>
    <row r="1640" spans="1:55" ht="14.25" customHeight="1">
      <c r="A1640" s="48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62"/>
      <c r="O1640" s="62"/>
      <c r="P1640" s="62"/>
      <c r="Q1640" s="62"/>
      <c r="R1640" s="62"/>
      <c r="S1640" s="62"/>
      <c r="T1640" s="48"/>
      <c r="U1640" s="28"/>
      <c r="V1640" s="28"/>
      <c r="W1640" s="28"/>
      <c r="Y1640" s="79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97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</row>
    <row r="1641" spans="1:55" ht="14.25" customHeight="1">
      <c r="A1641" s="48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62"/>
      <c r="O1641" s="62"/>
      <c r="P1641" s="62"/>
      <c r="Q1641" s="62"/>
      <c r="R1641" s="62"/>
      <c r="S1641" s="62"/>
      <c r="T1641" s="48"/>
      <c r="U1641" s="28"/>
      <c r="V1641" s="28"/>
      <c r="W1641" s="28"/>
      <c r="Y1641" s="79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97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</row>
    <row r="1642" spans="1:55" ht="14.25" customHeight="1">
      <c r="A1642" s="48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62"/>
      <c r="O1642" s="62"/>
      <c r="P1642" s="62"/>
      <c r="Q1642" s="62"/>
      <c r="R1642" s="62"/>
      <c r="S1642" s="62"/>
      <c r="T1642" s="48"/>
      <c r="U1642" s="28"/>
      <c r="V1642" s="28"/>
      <c r="W1642" s="28"/>
      <c r="Y1642" s="79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97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</row>
    <row r="1643" spans="1:55" ht="14.25" customHeight="1">
      <c r="A1643" s="48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62"/>
      <c r="O1643" s="62"/>
      <c r="P1643" s="62"/>
      <c r="Q1643" s="62"/>
      <c r="R1643" s="62"/>
      <c r="S1643" s="62"/>
      <c r="T1643" s="48"/>
      <c r="U1643" s="28"/>
      <c r="V1643" s="28"/>
      <c r="W1643" s="28"/>
      <c r="Y1643" s="79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97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</row>
    <row r="1644" spans="1:55" ht="14.25" customHeight="1">
      <c r="A1644" s="48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62"/>
      <c r="O1644" s="62"/>
      <c r="P1644" s="62"/>
      <c r="Q1644" s="62"/>
      <c r="R1644" s="62"/>
      <c r="S1644" s="62"/>
      <c r="T1644" s="48"/>
      <c r="U1644" s="28"/>
      <c r="V1644" s="28"/>
      <c r="W1644" s="28"/>
      <c r="Y1644" s="79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97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</row>
    <row r="1645" spans="1:55" ht="14.25" customHeight="1">
      <c r="A1645" s="48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62"/>
      <c r="O1645" s="62"/>
      <c r="P1645" s="62"/>
      <c r="Q1645" s="62"/>
      <c r="R1645" s="62"/>
      <c r="S1645" s="62"/>
      <c r="T1645" s="48"/>
      <c r="U1645" s="28"/>
      <c r="V1645" s="28"/>
      <c r="W1645" s="28"/>
      <c r="Y1645" s="79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97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</row>
    <row r="1646" spans="1:55" ht="14.25" customHeight="1">
      <c r="A1646" s="48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62"/>
      <c r="O1646" s="62"/>
      <c r="P1646" s="62"/>
      <c r="Q1646" s="62"/>
      <c r="R1646" s="62"/>
      <c r="S1646" s="62"/>
      <c r="T1646" s="48"/>
      <c r="U1646" s="28"/>
      <c r="V1646" s="28"/>
      <c r="W1646" s="28"/>
      <c r="Y1646" s="79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97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</row>
    <row r="1647" spans="1:55" ht="14.25" customHeight="1">
      <c r="A1647" s="48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62"/>
      <c r="O1647" s="62"/>
      <c r="P1647" s="62"/>
      <c r="Q1647" s="62"/>
      <c r="R1647" s="62"/>
      <c r="S1647" s="62"/>
      <c r="T1647" s="48"/>
      <c r="U1647" s="28"/>
      <c r="V1647" s="28"/>
      <c r="W1647" s="28"/>
      <c r="Y1647" s="79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97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</row>
    <row r="1648" spans="1:55" ht="14.25" customHeight="1">
      <c r="A1648" s="48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62"/>
      <c r="O1648" s="62"/>
      <c r="P1648" s="62"/>
      <c r="Q1648" s="62"/>
      <c r="R1648" s="62"/>
      <c r="S1648" s="62"/>
      <c r="T1648" s="48"/>
      <c r="U1648" s="28"/>
      <c r="V1648" s="28"/>
      <c r="W1648" s="28"/>
      <c r="Y1648" s="79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97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</row>
    <row r="1649" spans="1:55" ht="14.25" customHeight="1">
      <c r="A1649" s="48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62"/>
      <c r="O1649" s="62"/>
      <c r="P1649" s="62"/>
      <c r="Q1649" s="62"/>
      <c r="R1649" s="62"/>
      <c r="S1649" s="62"/>
      <c r="T1649" s="48"/>
      <c r="U1649" s="28"/>
      <c r="V1649" s="28"/>
      <c r="W1649" s="28"/>
      <c r="Y1649" s="79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97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</row>
    <row r="1650" spans="1:55" ht="14.25" customHeight="1">
      <c r="A1650" s="48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62"/>
      <c r="O1650" s="62"/>
      <c r="P1650" s="62"/>
      <c r="Q1650" s="62"/>
      <c r="R1650" s="62"/>
      <c r="S1650" s="62"/>
      <c r="T1650" s="48"/>
      <c r="U1650" s="28"/>
      <c r="V1650" s="28"/>
      <c r="W1650" s="28"/>
      <c r="Y1650" s="79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97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</row>
    <row r="1651" spans="1:55" ht="14.25" customHeight="1">
      <c r="A1651" s="48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62"/>
      <c r="O1651" s="62"/>
      <c r="P1651" s="62"/>
      <c r="Q1651" s="62"/>
      <c r="R1651" s="62"/>
      <c r="S1651" s="62"/>
      <c r="T1651" s="48"/>
      <c r="U1651" s="28"/>
      <c r="V1651" s="28"/>
      <c r="W1651" s="28"/>
      <c r="Y1651" s="79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97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</row>
    <row r="1652" spans="1:55" ht="14.25" customHeight="1">
      <c r="A1652" s="48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62"/>
      <c r="O1652" s="62"/>
      <c r="P1652" s="62"/>
      <c r="Q1652" s="62"/>
      <c r="R1652" s="62"/>
      <c r="S1652" s="62"/>
      <c r="T1652" s="48"/>
      <c r="U1652" s="28"/>
      <c r="V1652" s="28"/>
      <c r="W1652" s="28"/>
      <c r="Y1652" s="79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97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</row>
    <row r="1653" spans="1:55" ht="14.25" customHeight="1">
      <c r="A1653" s="48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62"/>
      <c r="O1653" s="62"/>
      <c r="P1653" s="62"/>
      <c r="Q1653" s="62"/>
      <c r="R1653" s="62"/>
      <c r="S1653" s="62"/>
      <c r="T1653" s="48"/>
      <c r="U1653" s="28"/>
      <c r="V1653" s="28"/>
      <c r="W1653" s="28"/>
      <c r="Y1653" s="79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97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</row>
    <row r="1654" spans="1:55" ht="14.25" customHeight="1">
      <c r="A1654" s="48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62"/>
      <c r="O1654" s="62"/>
      <c r="P1654" s="62"/>
      <c r="Q1654" s="62"/>
      <c r="R1654" s="62"/>
      <c r="S1654" s="62"/>
      <c r="T1654" s="48"/>
      <c r="U1654" s="28"/>
      <c r="V1654" s="28"/>
      <c r="W1654" s="28"/>
      <c r="Y1654" s="79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97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</row>
    <row r="1655" spans="1:55" ht="14.25" customHeight="1">
      <c r="A1655" s="48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62"/>
      <c r="O1655" s="62"/>
      <c r="P1655" s="62"/>
      <c r="Q1655" s="62"/>
      <c r="R1655" s="62"/>
      <c r="S1655" s="62"/>
      <c r="T1655" s="48"/>
      <c r="U1655" s="28"/>
      <c r="V1655" s="28"/>
      <c r="W1655" s="28"/>
      <c r="Y1655" s="79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97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</row>
    <row r="1656" spans="1:55" ht="14.25" customHeight="1">
      <c r="A1656" s="48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62"/>
      <c r="O1656" s="62"/>
      <c r="P1656" s="62"/>
      <c r="Q1656" s="62"/>
      <c r="R1656" s="62"/>
      <c r="S1656" s="62"/>
      <c r="T1656" s="48"/>
      <c r="U1656" s="28"/>
      <c r="V1656" s="28"/>
      <c r="W1656" s="28"/>
      <c r="Y1656" s="79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97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</row>
    <row r="1657" spans="1:55" ht="14.25" customHeight="1">
      <c r="A1657" s="48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62"/>
      <c r="O1657" s="62"/>
      <c r="P1657" s="62"/>
      <c r="Q1657" s="62"/>
      <c r="R1657" s="62"/>
      <c r="S1657" s="62"/>
      <c r="T1657" s="48"/>
      <c r="U1657" s="28"/>
      <c r="V1657" s="28"/>
      <c r="W1657" s="28"/>
      <c r="Y1657" s="79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97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</row>
    <row r="1658" spans="1:55" ht="14.25" customHeight="1">
      <c r="A1658" s="48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62"/>
      <c r="O1658" s="62"/>
      <c r="P1658" s="62"/>
      <c r="Q1658" s="62"/>
      <c r="R1658" s="62"/>
      <c r="S1658" s="62"/>
      <c r="T1658" s="48"/>
      <c r="U1658" s="28"/>
      <c r="V1658" s="28"/>
      <c r="W1658" s="28"/>
      <c r="Y1658" s="79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97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</row>
    <row r="1659" spans="1:55" ht="14.25" customHeight="1">
      <c r="A1659" s="48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62"/>
      <c r="O1659" s="62"/>
      <c r="P1659" s="62"/>
      <c r="Q1659" s="62"/>
      <c r="R1659" s="62"/>
      <c r="S1659" s="62"/>
      <c r="T1659" s="48"/>
      <c r="U1659" s="28"/>
      <c r="V1659" s="28"/>
      <c r="W1659" s="28"/>
      <c r="Y1659" s="79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97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</row>
    <row r="1660" spans="1:55" ht="14.25" customHeight="1">
      <c r="A1660" s="48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62"/>
      <c r="O1660" s="62"/>
      <c r="P1660" s="62"/>
      <c r="Q1660" s="62"/>
      <c r="R1660" s="62"/>
      <c r="S1660" s="62"/>
      <c r="T1660" s="48"/>
      <c r="U1660" s="28"/>
      <c r="V1660" s="28"/>
      <c r="W1660" s="28"/>
      <c r="Y1660" s="79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97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</row>
    <row r="1661" spans="1:55" ht="14.25" customHeight="1">
      <c r="A1661" s="48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62"/>
      <c r="O1661" s="62"/>
      <c r="P1661" s="62"/>
      <c r="Q1661" s="62"/>
      <c r="R1661" s="62"/>
      <c r="S1661" s="62"/>
      <c r="T1661" s="48"/>
      <c r="U1661" s="28"/>
      <c r="V1661" s="28"/>
      <c r="W1661" s="28"/>
      <c r="Y1661" s="79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97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</row>
    <row r="1662" spans="1:55" ht="14.25" customHeight="1">
      <c r="A1662" s="48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62"/>
      <c r="O1662" s="62"/>
      <c r="P1662" s="62"/>
      <c r="Q1662" s="62"/>
      <c r="R1662" s="62"/>
      <c r="S1662" s="62"/>
      <c r="T1662" s="48"/>
      <c r="U1662" s="28"/>
      <c r="V1662" s="28"/>
      <c r="W1662" s="28"/>
      <c r="Y1662" s="79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97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</row>
    <row r="1663" spans="1:55" ht="14.25" customHeight="1">
      <c r="A1663" s="48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62"/>
      <c r="O1663" s="62"/>
      <c r="P1663" s="62"/>
      <c r="Q1663" s="62"/>
      <c r="R1663" s="62"/>
      <c r="S1663" s="62"/>
      <c r="T1663" s="48"/>
      <c r="U1663" s="28"/>
      <c r="V1663" s="28"/>
      <c r="W1663" s="28"/>
      <c r="Y1663" s="79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97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</row>
    <row r="1664" spans="1:55" ht="14.25" customHeight="1">
      <c r="A1664" s="48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62"/>
      <c r="O1664" s="62"/>
      <c r="P1664" s="62"/>
      <c r="Q1664" s="62"/>
      <c r="R1664" s="62"/>
      <c r="S1664" s="62"/>
      <c r="T1664" s="48"/>
      <c r="U1664" s="28"/>
      <c r="V1664" s="28"/>
      <c r="W1664" s="28"/>
      <c r="Y1664" s="79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97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</row>
    <row r="1665" spans="1:55" ht="14.25" customHeight="1">
      <c r="A1665" s="48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62"/>
      <c r="O1665" s="62"/>
      <c r="P1665" s="62"/>
      <c r="Q1665" s="62"/>
      <c r="R1665" s="62"/>
      <c r="S1665" s="62"/>
      <c r="T1665" s="48"/>
      <c r="U1665" s="28"/>
      <c r="V1665" s="28"/>
      <c r="W1665" s="28"/>
      <c r="Y1665" s="79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97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</row>
    <row r="1666" spans="1:55" ht="14.25" customHeight="1">
      <c r="A1666" s="48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62"/>
      <c r="O1666" s="62"/>
      <c r="P1666" s="62"/>
      <c r="Q1666" s="62"/>
      <c r="R1666" s="62"/>
      <c r="S1666" s="62"/>
      <c r="T1666" s="48"/>
      <c r="U1666" s="28"/>
      <c r="V1666" s="28"/>
      <c r="W1666" s="28"/>
      <c r="Y1666" s="79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97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</row>
    <row r="1667" spans="1:55" ht="14.25" customHeight="1">
      <c r="A1667" s="48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62"/>
      <c r="O1667" s="62"/>
      <c r="P1667" s="62"/>
      <c r="Q1667" s="62"/>
      <c r="R1667" s="62"/>
      <c r="S1667" s="62"/>
      <c r="T1667" s="48"/>
      <c r="U1667" s="28"/>
      <c r="V1667" s="28"/>
      <c r="W1667" s="28"/>
      <c r="Y1667" s="79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97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</row>
    <row r="1668" spans="1:55" ht="14.25" customHeight="1">
      <c r="A1668" s="48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62"/>
      <c r="O1668" s="62"/>
      <c r="P1668" s="62"/>
      <c r="Q1668" s="62"/>
      <c r="S1668" s="62"/>
      <c r="T1668" s="48"/>
      <c r="U1668" s="28"/>
      <c r="V1668" s="28"/>
      <c r="W1668" s="28"/>
      <c r="Y1668" s="79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97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</row>
    <row r="1669" spans="1:55" ht="14.25" customHeight="1">
      <c r="A1669" s="48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62"/>
      <c r="O1669" s="62"/>
      <c r="P1669" s="62"/>
      <c r="Q1669" s="62"/>
      <c r="S1669" s="62"/>
      <c r="T1669" s="48"/>
      <c r="U1669" s="28"/>
      <c r="V1669" s="28"/>
      <c r="W1669" s="28"/>
      <c r="Y1669" s="79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97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</row>
    <row r="1670" spans="1:55" ht="14.25" customHeight="1">
      <c r="A1670" s="48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62"/>
      <c r="O1670" s="62"/>
      <c r="P1670" s="62"/>
      <c r="Q1670" s="62"/>
      <c r="S1670" s="62"/>
      <c r="T1670" s="48"/>
      <c r="U1670" s="28"/>
      <c r="V1670" s="28"/>
      <c r="W1670" s="28"/>
      <c r="Y1670" s="79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97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</row>
    <row r="1671" spans="1:55" ht="14.25" customHeight="1">
      <c r="A1671" s="48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62"/>
      <c r="O1671" s="62"/>
      <c r="P1671" s="62"/>
      <c r="Q1671" s="62"/>
      <c r="S1671" s="62"/>
      <c r="T1671" s="48"/>
      <c r="U1671" s="28"/>
      <c r="V1671" s="28"/>
      <c r="W1671" s="28"/>
      <c r="Y1671" s="79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97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</row>
    <row r="1672" spans="1:55" ht="14.25" customHeight="1">
      <c r="A1672" s="48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62"/>
      <c r="O1672" s="62"/>
      <c r="P1672" s="62"/>
      <c r="Q1672" s="62"/>
      <c r="R1672" s="62"/>
      <c r="S1672" s="62"/>
      <c r="T1672" s="48"/>
      <c r="U1672" s="28"/>
      <c r="V1672" s="28"/>
      <c r="W1672" s="28"/>
      <c r="Y1672" s="79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97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</row>
    <row r="1673" spans="1:55" ht="14.25" customHeight="1">
      <c r="A1673" s="48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62"/>
      <c r="O1673" s="62"/>
      <c r="P1673" s="62"/>
      <c r="Q1673" s="62"/>
      <c r="R1673" s="62"/>
      <c r="S1673" s="62"/>
      <c r="T1673" s="48"/>
      <c r="U1673" s="28"/>
      <c r="V1673" s="28"/>
      <c r="W1673" s="28"/>
      <c r="Y1673" s="79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97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</row>
    <row r="1674" spans="1:55" ht="14.25" customHeight="1">
      <c r="A1674" s="48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62"/>
      <c r="O1674" s="62"/>
      <c r="P1674" s="62"/>
      <c r="Q1674" s="62"/>
      <c r="S1674" s="62"/>
      <c r="T1674" s="48"/>
      <c r="U1674" s="28"/>
      <c r="V1674" s="28"/>
      <c r="W1674" s="28"/>
      <c r="Y1674" s="79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97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</row>
    <row r="1675" spans="1:55" ht="14.25" customHeight="1">
      <c r="A1675" s="48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62"/>
      <c r="O1675" s="62"/>
      <c r="P1675" s="62"/>
      <c r="Q1675" s="62"/>
      <c r="S1675" s="62"/>
      <c r="T1675" s="48"/>
      <c r="U1675" s="28"/>
      <c r="V1675" s="28"/>
      <c r="W1675" s="28"/>
      <c r="Y1675" s="79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97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</row>
    <row r="1676" spans="1:55" ht="14.25" customHeight="1">
      <c r="A1676" s="48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62"/>
      <c r="O1676" s="62"/>
      <c r="P1676" s="62"/>
      <c r="T1676" s="48"/>
      <c r="U1676" s="28"/>
      <c r="V1676" s="28"/>
      <c r="W1676" s="28"/>
      <c r="Y1676" s="79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97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</row>
    <row r="1677" spans="1:55" ht="14.25" customHeight="1">
      <c r="A1677" s="48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62"/>
      <c r="O1677" s="62"/>
      <c r="P1677" s="62"/>
      <c r="T1677" s="48"/>
      <c r="U1677" s="28"/>
      <c r="V1677" s="28"/>
      <c r="W1677" s="28"/>
      <c r="Y1677" s="79"/>
      <c r="Z1677" s="28"/>
      <c r="AA1677" s="28"/>
      <c r="AB1677" s="28"/>
      <c r="AC1677" s="28"/>
      <c r="AD1677" s="28"/>
      <c r="AE1677" s="28"/>
      <c r="AF1677" s="28"/>
      <c r="AG1677" s="28"/>
      <c r="AJ1677" s="28"/>
      <c r="AK1677" s="28"/>
      <c r="AL1677" s="28"/>
      <c r="AM1677" s="28"/>
      <c r="AN1677" s="28"/>
      <c r="AO1677" s="28"/>
      <c r="AP1677" s="28"/>
      <c r="AQ1677" s="28"/>
      <c r="AR1677" s="97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</row>
    <row r="1678" spans="1:55" ht="14.25" customHeight="1">
      <c r="A1678" s="48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62"/>
      <c r="O1678" s="62"/>
      <c r="P1678" s="62"/>
      <c r="R1678" s="62"/>
      <c r="T1678" s="48"/>
      <c r="U1678" s="28"/>
      <c r="V1678" s="28"/>
      <c r="W1678" s="28"/>
      <c r="Y1678" s="79"/>
      <c r="Z1678" s="28"/>
      <c r="AA1678" s="28"/>
      <c r="AB1678" s="28"/>
      <c r="AC1678" s="28"/>
      <c r="AD1678" s="28"/>
      <c r="AE1678" s="28"/>
      <c r="AF1678" s="28"/>
      <c r="AG1678" s="28"/>
      <c r="AJ1678" s="28"/>
      <c r="AK1678" s="28"/>
      <c r="AL1678" s="28"/>
      <c r="AM1678" s="28"/>
      <c r="AN1678" s="28"/>
      <c r="AR1678" s="97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</row>
    <row r="1679" spans="1:55" ht="14.25" customHeight="1">
      <c r="A1679" s="48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62"/>
      <c r="O1679" s="62"/>
      <c r="P1679" s="62"/>
      <c r="R1679" s="62"/>
      <c r="T1679" s="48"/>
      <c r="U1679" s="28"/>
      <c r="V1679" s="28"/>
      <c r="W1679" s="28"/>
      <c r="Y1679" s="79"/>
      <c r="AC1679" s="28"/>
      <c r="AD1679" s="28"/>
      <c r="AE1679" s="28"/>
      <c r="AF1679" s="28"/>
      <c r="AG1679" s="28"/>
      <c r="AJ1679" s="28"/>
      <c r="AK1679" s="28"/>
      <c r="AL1679" s="28"/>
      <c r="AM1679" s="28"/>
      <c r="AN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</row>
    <row r="1680" spans="1:55" ht="14.25" customHeight="1">
      <c r="A1680" s="48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62"/>
      <c r="O1680" s="62"/>
      <c r="P1680" s="62"/>
      <c r="Q1680" s="62"/>
      <c r="R1680" s="62"/>
      <c r="S1680" s="62"/>
      <c r="T1680" s="48"/>
      <c r="U1680" s="28"/>
      <c r="V1680" s="28"/>
      <c r="W1680" s="28"/>
      <c r="Y1680" s="79"/>
      <c r="AC1680" s="28"/>
      <c r="AD1680" s="28"/>
      <c r="AE1680" s="28"/>
      <c r="AF1680" s="28"/>
      <c r="AG1680" s="28"/>
      <c r="AJ1680" s="28"/>
      <c r="AK1680" s="28"/>
      <c r="AL1680" s="28"/>
      <c r="AM1680" s="28"/>
      <c r="AN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</row>
    <row r="1681" spans="1:55" ht="14.25" customHeight="1">
      <c r="A1681" s="48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62"/>
      <c r="O1681" s="62"/>
      <c r="P1681" s="62"/>
      <c r="Q1681" s="62"/>
      <c r="R1681" s="62"/>
      <c r="S1681" s="62"/>
      <c r="T1681" s="48"/>
      <c r="U1681" s="28"/>
      <c r="V1681" s="28"/>
      <c r="W1681" s="28"/>
      <c r="Y1681" s="79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</row>
    <row r="1682" spans="1:55" ht="14.25" customHeight="1">
      <c r="A1682" s="48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62"/>
      <c r="O1682" s="62"/>
      <c r="P1682" s="62"/>
      <c r="R1682" s="62"/>
      <c r="T1682" s="48"/>
      <c r="U1682" s="28"/>
      <c r="V1682" s="28"/>
      <c r="W1682" s="28"/>
      <c r="Y1682" s="79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</row>
    <row r="1683" spans="1:55" ht="14.25" customHeight="1">
      <c r="A1683" s="48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62"/>
      <c r="O1683" s="62"/>
      <c r="P1683" s="62"/>
      <c r="R1683" s="62"/>
      <c r="U1683" s="28"/>
      <c r="V1683" s="28"/>
      <c r="W1683" s="28"/>
      <c r="Y1683" s="79"/>
      <c r="Z1683" s="28"/>
      <c r="AA1683" s="28"/>
      <c r="AB1683" s="28"/>
      <c r="AC1683" s="28"/>
      <c r="AD1683" s="28"/>
      <c r="AE1683" s="28"/>
      <c r="AF1683" s="28"/>
      <c r="AG1683" s="28"/>
      <c r="AO1683" s="28"/>
      <c r="AP1683" s="28"/>
      <c r="AQ1683" s="28"/>
      <c r="AR1683" s="97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</row>
    <row r="1684" spans="1:55" ht="14.25" customHeight="1">
      <c r="R1684" s="62"/>
      <c r="Z1684" s="28"/>
      <c r="AA1684" s="28"/>
      <c r="AB1684" s="28"/>
      <c r="AR1684" s="97"/>
      <c r="AS1684" s="28"/>
      <c r="AT1684" s="28"/>
    </row>
    <row r="1685" spans="1:55" ht="14.25" customHeight="1">
      <c r="R1685" s="62"/>
    </row>
    <row r="1686" spans="1:55" ht="14.25" customHeight="1">
      <c r="Q1686" s="62"/>
      <c r="R1686" s="62"/>
      <c r="S1686" s="62"/>
    </row>
    <row r="1687" spans="1:55" ht="14.25" customHeight="1">
      <c r="Q1687" s="62"/>
      <c r="R1687" s="62"/>
      <c r="S1687" s="62"/>
      <c r="T1687" s="48"/>
      <c r="AH1687" s="28"/>
      <c r="AI1687" s="28"/>
      <c r="AJ1687" s="28"/>
      <c r="AK1687" s="28"/>
      <c r="AL1687" s="28"/>
      <c r="AM1687" s="28"/>
      <c r="AN1687" s="28"/>
    </row>
    <row r="1688" spans="1:55" ht="14.25" customHeight="1">
      <c r="A1688" s="48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62"/>
      <c r="O1688" s="62"/>
      <c r="P1688" s="62"/>
      <c r="Q1688" s="62"/>
      <c r="R1688" s="62"/>
      <c r="S1688" s="62"/>
      <c r="T1688" s="48"/>
      <c r="U1688" s="28"/>
      <c r="V1688" s="28"/>
      <c r="W1688" s="28"/>
      <c r="Y1688" s="79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</row>
    <row r="1689" spans="1:55" ht="14.25" customHeight="1">
      <c r="A1689" s="48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62"/>
      <c r="O1689" s="62"/>
      <c r="P1689" s="62"/>
      <c r="Q1689" s="62"/>
      <c r="R1689" s="62"/>
      <c r="S1689" s="62"/>
      <c r="U1689" s="28"/>
      <c r="V1689" s="28"/>
      <c r="W1689" s="28"/>
      <c r="Y1689" s="79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O1689" s="28"/>
      <c r="AP1689" s="28"/>
      <c r="AQ1689" s="28"/>
      <c r="AR1689" s="97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</row>
    <row r="1690" spans="1:55" ht="14.25" customHeight="1">
      <c r="Q1690" s="62"/>
      <c r="R1690" s="62"/>
      <c r="S1690" s="62"/>
      <c r="Z1690" s="28"/>
      <c r="AA1690" s="28"/>
      <c r="AB1690" s="28"/>
      <c r="AH1690" s="28"/>
      <c r="AI1690" s="28"/>
      <c r="AO1690" s="28"/>
      <c r="AP1690" s="28"/>
      <c r="AQ1690" s="28"/>
      <c r="AR1690" s="97"/>
      <c r="AS1690" s="28"/>
      <c r="AT1690" s="28"/>
    </row>
    <row r="1691" spans="1:55" ht="14.25" customHeight="1">
      <c r="Q1691" s="62"/>
      <c r="R1691" s="62"/>
      <c r="S1691" s="62"/>
      <c r="Z1691" s="28"/>
      <c r="AA1691" s="28"/>
      <c r="AB1691" s="28"/>
      <c r="AH1691" s="28"/>
      <c r="AI1691" s="28"/>
      <c r="AO1691" s="28"/>
      <c r="AP1691" s="28"/>
      <c r="AQ1691" s="28"/>
      <c r="AR1691" s="97"/>
      <c r="AS1691" s="28"/>
      <c r="AT1691" s="28"/>
    </row>
    <row r="1692" spans="1:55" ht="14.25" customHeight="1">
      <c r="Q1692" s="62"/>
      <c r="R1692" s="62"/>
      <c r="S1692" s="62"/>
      <c r="Z1692" s="28"/>
      <c r="AA1692" s="28"/>
      <c r="AB1692" s="28"/>
      <c r="AH1692" s="28"/>
      <c r="AI1692" s="28"/>
      <c r="AO1692" s="28"/>
      <c r="AP1692" s="28"/>
      <c r="AQ1692" s="28"/>
      <c r="AR1692" s="97"/>
      <c r="AS1692" s="28"/>
      <c r="AT1692" s="28"/>
    </row>
    <row r="1693" spans="1:55" ht="14.25" customHeight="1">
      <c r="Q1693" s="62"/>
      <c r="R1693" s="62"/>
      <c r="S1693" s="62"/>
      <c r="T1693" s="48"/>
      <c r="Z1693" s="28"/>
      <c r="AA1693" s="28"/>
      <c r="AB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97"/>
      <c r="AS1693" s="28"/>
      <c r="AT1693" s="28"/>
    </row>
    <row r="1694" spans="1:55" ht="14.25" customHeight="1">
      <c r="A1694" s="48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62"/>
      <c r="O1694" s="62"/>
      <c r="P1694" s="62"/>
      <c r="Q1694" s="62"/>
      <c r="R1694" s="62"/>
      <c r="S1694" s="62"/>
      <c r="T1694" s="48"/>
      <c r="U1694" s="28"/>
      <c r="V1694" s="28"/>
      <c r="W1694" s="28"/>
      <c r="Y1694" s="79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97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</row>
    <row r="1695" spans="1:55" ht="14.25" customHeight="1">
      <c r="A1695" s="48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62"/>
      <c r="O1695" s="62"/>
      <c r="P1695" s="62"/>
      <c r="Q1695" s="62"/>
      <c r="R1695" s="62"/>
      <c r="S1695" s="62"/>
      <c r="T1695" s="48"/>
      <c r="U1695" s="28"/>
      <c r="V1695" s="28"/>
      <c r="W1695" s="28"/>
      <c r="Y1695" s="79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97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</row>
    <row r="1696" spans="1:55" ht="14.25" customHeight="1">
      <c r="A1696" s="48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62"/>
      <c r="O1696" s="62"/>
      <c r="P1696" s="62"/>
      <c r="Q1696" s="62"/>
      <c r="R1696" s="62"/>
      <c r="S1696" s="62"/>
      <c r="T1696" s="48"/>
      <c r="U1696" s="28"/>
      <c r="V1696" s="28"/>
      <c r="W1696" s="28"/>
      <c r="Y1696" s="79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97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</row>
    <row r="1697" spans="1:55" ht="14.25" customHeight="1">
      <c r="A1697" s="48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62"/>
      <c r="O1697" s="62"/>
      <c r="P1697" s="62"/>
      <c r="Q1697" s="62"/>
      <c r="R1697" s="62"/>
      <c r="S1697" s="62"/>
      <c r="T1697" s="48"/>
      <c r="U1697" s="28"/>
      <c r="V1697" s="28"/>
      <c r="W1697" s="28"/>
      <c r="Y1697" s="79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97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</row>
    <row r="1698" spans="1:55" ht="14.25" customHeight="1">
      <c r="A1698" s="48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62"/>
      <c r="O1698" s="62"/>
      <c r="P1698" s="62"/>
      <c r="Q1698" s="62"/>
      <c r="R1698" s="62"/>
      <c r="S1698" s="62"/>
      <c r="T1698" s="48"/>
      <c r="U1698" s="28"/>
      <c r="V1698" s="28"/>
      <c r="W1698" s="28"/>
      <c r="Y1698" s="79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97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</row>
    <row r="1699" spans="1:55" ht="14.25" customHeight="1">
      <c r="A1699" s="48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62"/>
      <c r="O1699" s="62"/>
      <c r="P1699" s="62"/>
      <c r="Q1699" s="62"/>
      <c r="R1699" s="62"/>
      <c r="S1699" s="62"/>
      <c r="T1699" s="48"/>
      <c r="U1699" s="28"/>
      <c r="V1699" s="28"/>
      <c r="W1699" s="28"/>
      <c r="Y1699" s="79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97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</row>
    <row r="1700" spans="1:55" ht="14.25" customHeight="1">
      <c r="A1700" s="48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62"/>
      <c r="O1700" s="62"/>
      <c r="P1700" s="62"/>
      <c r="Q1700" s="62"/>
      <c r="R1700" s="62"/>
      <c r="S1700" s="62"/>
      <c r="T1700" s="48"/>
      <c r="U1700" s="28"/>
      <c r="V1700" s="28"/>
      <c r="W1700" s="28"/>
      <c r="Y1700" s="79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97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</row>
    <row r="1701" spans="1:55" ht="14.25" customHeight="1">
      <c r="A1701" s="48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62"/>
      <c r="O1701" s="62"/>
      <c r="P1701" s="62"/>
      <c r="Q1701" s="62"/>
      <c r="R1701" s="62"/>
      <c r="S1701" s="62"/>
      <c r="T1701" s="48"/>
      <c r="U1701" s="28"/>
      <c r="V1701" s="28"/>
      <c r="W1701" s="28"/>
      <c r="Y1701" s="79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97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</row>
    <row r="1702" spans="1:55" ht="14.25" customHeight="1">
      <c r="A1702" s="48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62"/>
      <c r="O1702" s="62"/>
      <c r="P1702" s="62"/>
      <c r="Q1702" s="62"/>
      <c r="R1702" s="62"/>
      <c r="S1702" s="62"/>
      <c r="T1702" s="48"/>
      <c r="U1702" s="28"/>
      <c r="V1702" s="28"/>
      <c r="W1702" s="28"/>
      <c r="Y1702" s="79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97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</row>
    <row r="1703" spans="1:55" ht="14.25" customHeight="1">
      <c r="A1703" s="48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62"/>
      <c r="O1703" s="62"/>
      <c r="P1703" s="62"/>
      <c r="Q1703" s="62"/>
      <c r="R1703" s="62"/>
      <c r="S1703" s="62"/>
      <c r="T1703" s="48"/>
      <c r="U1703" s="28"/>
      <c r="V1703" s="28"/>
      <c r="W1703" s="28"/>
      <c r="Y1703" s="79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97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</row>
    <row r="1704" spans="1:55" ht="14.25" customHeight="1">
      <c r="A1704" s="48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62"/>
      <c r="O1704" s="62"/>
      <c r="P1704" s="62"/>
      <c r="Q1704" s="62"/>
      <c r="R1704" s="62"/>
      <c r="S1704" s="62"/>
      <c r="T1704" s="48"/>
      <c r="U1704" s="28"/>
      <c r="V1704" s="28"/>
      <c r="W1704" s="28"/>
      <c r="Y1704" s="79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97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</row>
    <row r="1705" spans="1:55" ht="14.25" customHeight="1">
      <c r="A1705" s="48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62"/>
      <c r="O1705" s="62"/>
      <c r="P1705" s="62"/>
      <c r="Q1705" s="62"/>
      <c r="R1705" s="62"/>
      <c r="S1705" s="62"/>
      <c r="T1705" s="48"/>
      <c r="U1705" s="28"/>
      <c r="V1705" s="28"/>
      <c r="W1705" s="28"/>
      <c r="Y1705" s="79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97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</row>
    <row r="1706" spans="1:55" ht="14.25" customHeight="1">
      <c r="A1706" s="48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62"/>
      <c r="O1706" s="62"/>
      <c r="P1706" s="62"/>
      <c r="Q1706" s="62"/>
      <c r="R1706" s="62"/>
      <c r="S1706" s="62"/>
      <c r="T1706" s="48"/>
      <c r="U1706" s="28"/>
      <c r="V1706" s="28"/>
      <c r="W1706" s="28"/>
      <c r="Y1706" s="79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97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</row>
    <row r="1707" spans="1:55" ht="14.25" customHeight="1">
      <c r="A1707" s="48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62"/>
      <c r="O1707" s="62"/>
      <c r="P1707" s="62"/>
      <c r="Q1707" s="62"/>
      <c r="R1707" s="62"/>
      <c r="S1707" s="62"/>
      <c r="T1707" s="48"/>
      <c r="U1707" s="28"/>
      <c r="V1707" s="28"/>
      <c r="W1707" s="28"/>
      <c r="Y1707" s="79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97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</row>
    <row r="1708" spans="1:55" ht="14.25" customHeight="1">
      <c r="A1708" s="48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62"/>
      <c r="O1708" s="62"/>
      <c r="P1708" s="62"/>
      <c r="Q1708" s="62"/>
      <c r="R1708" s="62"/>
      <c r="S1708" s="62"/>
      <c r="T1708" s="48"/>
      <c r="U1708" s="28"/>
      <c r="V1708" s="28"/>
      <c r="W1708" s="28"/>
      <c r="Y1708" s="79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97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</row>
    <row r="1709" spans="1:55" ht="14.25" customHeight="1">
      <c r="A1709" s="48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62"/>
      <c r="O1709" s="62"/>
      <c r="P1709" s="62"/>
      <c r="Q1709" s="62"/>
      <c r="R1709" s="62"/>
      <c r="S1709" s="62"/>
      <c r="T1709" s="48"/>
      <c r="U1709" s="28"/>
      <c r="V1709" s="28"/>
      <c r="W1709" s="28"/>
      <c r="Y1709" s="79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97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</row>
    <row r="1710" spans="1:55" ht="14.25" customHeight="1">
      <c r="A1710" s="48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62"/>
      <c r="O1710" s="62"/>
      <c r="P1710" s="62"/>
      <c r="Q1710" s="62"/>
      <c r="R1710" s="62"/>
      <c r="S1710" s="62"/>
      <c r="T1710" s="48"/>
      <c r="U1710" s="28"/>
      <c r="V1710" s="28"/>
      <c r="W1710" s="28"/>
      <c r="Y1710" s="79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97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</row>
    <row r="1711" spans="1:55" ht="14.25" customHeight="1">
      <c r="A1711" s="48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62"/>
      <c r="O1711" s="62"/>
      <c r="P1711" s="62"/>
      <c r="Q1711" s="62"/>
      <c r="R1711" s="62"/>
      <c r="S1711" s="62"/>
      <c r="T1711" s="48"/>
      <c r="U1711" s="28"/>
      <c r="V1711" s="28"/>
      <c r="W1711" s="28"/>
      <c r="Y1711" s="79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97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</row>
    <row r="1712" spans="1:55" ht="14.25" customHeight="1">
      <c r="A1712" s="48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62"/>
      <c r="O1712" s="62"/>
      <c r="P1712" s="62"/>
      <c r="Q1712" s="62"/>
      <c r="R1712" s="62"/>
      <c r="S1712" s="62"/>
      <c r="T1712" s="48"/>
      <c r="U1712" s="28"/>
      <c r="V1712" s="28"/>
      <c r="W1712" s="28"/>
      <c r="Y1712" s="79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97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</row>
    <row r="1713" spans="1:55" ht="14.25" customHeight="1">
      <c r="A1713" s="48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62"/>
      <c r="O1713" s="62"/>
      <c r="P1713" s="62"/>
      <c r="Q1713" s="62"/>
      <c r="R1713" s="62"/>
      <c r="S1713" s="62"/>
      <c r="T1713" s="48"/>
      <c r="U1713" s="28"/>
      <c r="V1713" s="28"/>
      <c r="W1713" s="28"/>
      <c r="Y1713" s="79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97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</row>
    <row r="1714" spans="1:55" ht="14.25" customHeight="1">
      <c r="A1714" s="48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62"/>
      <c r="O1714" s="62"/>
      <c r="P1714" s="62"/>
      <c r="Q1714" s="62"/>
      <c r="R1714" s="62"/>
      <c r="S1714" s="62"/>
      <c r="T1714" s="48"/>
      <c r="U1714" s="28"/>
      <c r="V1714" s="28"/>
      <c r="W1714" s="28"/>
      <c r="Y1714" s="79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97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</row>
    <row r="1715" spans="1:55" ht="14.25" customHeight="1">
      <c r="A1715" s="48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62"/>
      <c r="O1715" s="62"/>
      <c r="P1715" s="62"/>
      <c r="Q1715" s="62"/>
      <c r="R1715" s="62"/>
      <c r="S1715" s="62"/>
      <c r="T1715" s="48"/>
      <c r="U1715" s="28"/>
      <c r="V1715" s="28"/>
      <c r="W1715" s="28"/>
      <c r="Y1715" s="79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97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</row>
    <row r="1716" spans="1:55" ht="14.25" customHeight="1">
      <c r="A1716" s="48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62"/>
      <c r="O1716" s="62"/>
      <c r="P1716" s="62"/>
      <c r="Q1716" s="62"/>
      <c r="R1716" s="62"/>
      <c r="S1716" s="62"/>
      <c r="T1716" s="48"/>
      <c r="U1716" s="28"/>
      <c r="V1716" s="28"/>
      <c r="W1716" s="28"/>
      <c r="Y1716" s="79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97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</row>
    <row r="1717" spans="1:55" ht="14.25" customHeight="1">
      <c r="A1717" s="48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62"/>
      <c r="O1717" s="62"/>
      <c r="P1717" s="62"/>
      <c r="Q1717" s="62"/>
      <c r="R1717" s="62"/>
      <c r="S1717" s="62"/>
      <c r="T1717" s="48"/>
      <c r="U1717" s="28"/>
      <c r="V1717" s="28"/>
      <c r="W1717" s="28"/>
      <c r="Y1717" s="79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97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</row>
    <row r="1718" spans="1:55" ht="14.25" customHeight="1">
      <c r="A1718" s="48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62"/>
      <c r="O1718" s="62"/>
      <c r="P1718" s="62"/>
      <c r="Q1718" s="62"/>
      <c r="R1718" s="62"/>
      <c r="S1718" s="62"/>
      <c r="T1718" s="48"/>
      <c r="U1718" s="28"/>
      <c r="V1718" s="28"/>
      <c r="W1718" s="28"/>
      <c r="Y1718" s="79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97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</row>
    <row r="1719" spans="1:55" ht="14.25" customHeight="1">
      <c r="A1719" s="48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62"/>
      <c r="O1719" s="62"/>
      <c r="P1719" s="62"/>
      <c r="Q1719" s="62"/>
      <c r="R1719" s="62"/>
      <c r="S1719" s="62"/>
      <c r="T1719" s="48"/>
      <c r="U1719" s="28"/>
      <c r="V1719" s="28"/>
      <c r="W1719" s="28"/>
      <c r="Y1719" s="79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97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</row>
    <row r="1720" spans="1:55" ht="14.25" customHeight="1">
      <c r="A1720" s="48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62"/>
      <c r="O1720" s="62"/>
      <c r="P1720" s="62"/>
      <c r="Q1720" s="62"/>
      <c r="R1720" s="62"/>
      <c r="S1720" s="62"/>
      <c r="T1720" s="48"/>
      <c r="U1720" s="28"/>
      <c r="V1720" s="28"/>
      <c r="W1720" s="28"/>
      <c r="Y1720" s="79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97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</row>
    <row r="1721" spans="1:55" ht="14.25" customHeight="1">
      <c r="A1721" s="48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62"/>
      <c r="O1721" s="62"/>
      <c r="P1721" s="62"/>
      <c r="Q1721" s="62"/>
      <c r="R1721" s="62"/>
      <c r="S1721" s="62"/>
      <c r="T1721" s="48"/>
      <c r="U1721" s="28"/>
      <c r="V1721" s="28"/>
      <c r="W1721" s="28"/>
      <c r="Y1721" s="79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97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</row>
    <row r="1722" spans="1:55" ht="14.25" customHeight="1">
      <c r="A1722" s="48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62"/>
      <c r="O1722" s="62"/>
      <c r="P1722" s="62"/>
      <c r="Q1722" s="62"/>
      <c r="R1722" s="62"/>
      <c r="S1722" s="62"/>
      <c r="T1722" s="48"/>
      <c r="U1722" s="28"/>
      <c r="V1722" s="28"/>
      <c r="W1722" s="28"/>
      <c r="Y1722" s="79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97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</row>
    <row r="1723" spans="1:55" ht="14.25" customHeight="1">
      <c r="A1723" s="48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62"/>
      <c r="O1723" s="62"/>
      <c r="P1723" s="62"/>
      <c r="Q1723" s="62"/>
      <c r="R1723" s="62"/>
      <c r="S1723" s="62"/>
      <c r="T1723" s="48"/>
      <c r="U1723" s="28"/>
      <c r="V1723" s="28"/>
      <c r="W1723" s="28"/>
      <c r="Y1723" s="79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97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</row>
    <row r="1724" spans="1:55" ht="14.25" customHeight="1">
      <c r="A1724" s="48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62"/>
      <c r="O1724" s="62"/>
      <c r="P1724" s="62"/>
      <c r="Q1724" s="62"/>
      <c r="R1724" s="62"/>
      <c r="S1724" s="62"/>
      <c r="T1724" s="48"/>
      <c r="U1724" s="28"/>
      <c r="V1724" s="28"/>
      <c r="W1724" s="28"/>
      <c r="Y1724" s="79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97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</row>
    <row r="1725" spans="1:55" ht="14.25" customHeight="1">
      <c r="A1725" s="48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62"/>
      <c r="O1725" s="62"/>
      <c r="P1725" s="62"/>
      <c r="Q1725" s="62"/>
      <c r="R1725" s="62"/>
      <c r="S1725" s="62"/>
      <c r="T1725" s="48"/>
      <c r="U1725" s="28"/>
      <c r="V1725" s="28"/>
      <c r="W1725" s="28"/>
      <c r="Y1725" s="79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97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</row>
    <row r="1726" spans="1:55" ht="14.25" customHeight="1">
      <c r="A1726" s="48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62"/>
      <c r="O1726" s="62"/>
      <c r="P1726" s="62"/>
      <c r="Q1726" s="62"/>
      <c r="R1726" s="62"/>
      <c r="S1726" s="62"/>
      <c r="T1726" s="48"/>
      <c r="U1726" s="28"/>
      <c r="V1726" s="28"/>
      <c r="W1726" s="28"/>
      <c r="Y1726" s="79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97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</row>
    <row r="1727" spans="1:55" ht="14.25" customHeight="1">
      <c r="A1727" s="48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62"/>
      <c r="O1727" s="62"/>
      <c r="P1727" s="62"/>
      <c r="Q1727" s="62"/>
      <c r="R1727" s="62"/>
      <c r="S1727" s="62"/>
      <c r="T1727" s="48"/>
      <c r="U1727" s="28"/>
      <c r="V1727" s="28"/>
      <c r="W1727" s="28"/>
      <c r="Y1727" s="79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97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</row>
    <row r="1728" spans="1:55" ht="14.25" customHeight="1">
      <c r="A1728" s="48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62"/>
      <c r="O1728" s="62"/>
      <c r="P1728" s="62"/>
      <c r="Q1728" s="62"/>
      <c r="R1728" s="62"/>
      <c r="S1728" s="62"/>
      <c r="T1728" s="48"/>
      <c r="U1728" s="28"/>
      <c r="V1728" s="28"/>
      <c r="W1728" s="28"/>
      <c r="Y1728" s="79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97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</row>
    <row r="1729" spans="1:55" ht="14.25" customHeight="1">
      <c r="A1729" s="48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62"/>
      <c r="O1729" s="62"/>
      <c r="P1729" s="62"/>
      <c r="Q1729" s="62"/>
      <c r="S1729" s="62"/>
      <c r="T1729" s="48"/>
      <c r="U1729" s="28"/>
      <c r="V1729" s="28"/>
      <c r="W1729" s="28"/>
      <c r="Y1729" s="79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97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</row>
    <row r="1730" spans="1:55" ht="14.25" customHeight="1">
      <c r="A1730" s="48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62"/>
      <c r="O1730" s="62"/>
      <c r="P1730" s="62"/>
      <c r="Q1730" s="62"/>
      <c r="S1730" s="62"/>
      <c r="T1730" s="48"/>
      <c r="U1730" s="28"/>
      <c r="V1730" s="28"/>
      <c r="W1730" s="28"/>
      <c r="Y1730" s="79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97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</row>
    <row r="1731" spans="1:55" ht="14.25" customHeight="1">
      <c r="A1731" s="48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62"/>
      <c r="O1731" s="62"/>
      <c r="P1731" s="62"/>
      <c r="Q1731" s="62"/>
      <c r="S1731" s="62"/>
      <c r="T1731" s="48"/>
      <c r="U1731" s="28"/>
      <c r="V1731" s="28"/>
      <c r="W1731" s="28"/>
      <c r="Y1731" s="79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97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</row>
    <row r="1732" spans="1:55" ht="14.25" customHeight="1">
      <c r="A1732" s="48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62"/>
      <c r="O1732" s="62"/>
      <c r="P1732" s="62"/>
      <c r="Q1732" s="62"/>
      <c r="S1732" s="62"/>
      <c r="T1732" s="48"/>
      <c r="U1732" s="28"/>
      <c r="V1732" s="28"/>
      <c r="W1732" s="28"/>
      <c r="Y1732" s="79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97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</row>
    <row r="1733" spans="1:55" ht="14.25" customHeight="1">
      <c r="A1733" s="48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62"/>
      <c r="O1733" s="62"/>
      <c r="P1733" s="62"/>
      <c r="Q1733" s="62"/>
      <c r="R1733" s="62"/>
      <c r="S1733" s="62"/>
      <c r="T1733" s="48"/>
      <c r="U1733" s="28"/>
      <c r="V1733" s="28"/>
      <c r="W1733" s="28"/>
      <c r="Y1733" s="79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97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</row>
    <row r="1734" spans="1:55" ht="14.25" customHeight="1">
      <c r="A1734" s="48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62"/>
      <c r="O1734" s="62"/>
      <c r="P1734" s="62"/>
      <c r="Q1734" s="62"/>
      <c r="R1734" s="62"/>
      <c r="S1734" s="62"/>
      <c r="T1734" s="48"/>
      <c r="U1734" s="28"/>
      <c r="V1734" s="28"/>
      <c r="W1734" s="28"/>
      <c r="Y1734" s="79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97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</row>
    <row r="1735" spans="1:55" ht="14.25" customHeight="1">
      <c r="A1735" s="48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62"/>
      <c r="O1735" s="62"/>
      <c r="P1735" s="62"/>
      <c r="Q1735" s="62"/>
      <c r="S1735" s="62"/>
      <c r="T1735" s="48"/>
      <c r="U1735" s="28"/>
      <c r="V1735" s="28"/>
      <c r="W1735" s="28"/>
      <c r="Y1735" s="79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97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</row>
    <row r="1736" spans="1:55" ht="14.25" customHeight="1">
      <c r="A1736" s="48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62"/>
      <c r="O1736" s="62"/>
      <c r="P1736" s="62"/>
      <c r="Q1736" s="62"/>
      <c r="S1736" s="62"/>
      <c r="T1736" s="48"/>
      <c r="U1736" s="28"/>
      <c r="V1736" s="28"/>
      <c r="W1736" s="28"/>
      <c r="Y1736" s="79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97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</row>
    <row r="1737" spans="1:55" ht="14.25" customHeight="1">
      <c r="A1737" s="48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62"/>
      <c r="O1737" s="62"/>
      <c r="P1737" s="62"/>
      <c r="T1737" s="48"/>
      <c r="U1737" s="28"/>
      <c r="V1737" s="28"/>
      <c r="W1737" s="28"/>
      <c r="Y1737" s="79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97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</row>
    <row r="1738" spans="1:55" ht="14.25" customHeight="1">
      <c r="A1738" s="48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62"/>
      <c r="O1738" s="62"/>
      <c r="P1738" s="62"/>
      <c r="T1738" s="48"/>
      <c r="U1738" s="28"/>
      <c r="V1738" s="28"/>
      <c r="W1738" s="28"/>
      <c r="Y1738" s="79"/>
      <c r="Z1738" s="28"/>
      <c r="AA1738" s="28"/>
      <c r="AB1738" s="28"/>
      <c r="AC1738" s="28"/>
      <c r="AD1738" s="28"/>
      <c r="AE1738" s="28"/>
      <c r="AF1738" s="28"/>
      <c r="AG1738" s="28"/>
      <c r="AJ1738" s="28"/>
      <c r="AK1738" s="28"/>
      <c r="AL1738" s="28"/>
      <c r="AM1738" s="28"/>
      <c r="AN1738" s="28"/>
      <c r="AO1738" s="28"/>
      <c r="AP1738" s="28"/>
      <c r="AQ1738" s="28"/>
      <c r="AR1738" s="97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</row>
    <row r="1739" spans="1:55" ht="14.25" customHeight="1">
      <c r="A1739" s="48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62"/>
      <c r="O1739" s="62"/>
      <c r="P1739" s="62"/>
      <c r="R1739" s="62"/>
      <c r="T1739" s="48"/>
      <c r="U1739" s="28"/>
      <c r="V1739" s="28"/>
      <c r="W1739" s="28"/>
      <c r="Y1739" s="79"/>
      <c r="Z1739" s="28"/>
      <c r="AA1739" s="28"/>
      <c r="AB1739" s="28"/>
      <c r="AC1739" s="28"/>
      <c r="AD1739" s="28"/>
      <c r="AE1739" s="28"/>
      <c r="AF1739" s="28"/>
      <c r="AG1739" s="28"/>
      <c r="AJ1739" s="28"/>
      <c r="AK1739" s="28"/>
      <c r="AL1739" s="28"/>
      <c r="AM1739" s="28"/>
      <c r="AN1739" s="28"/>
      <c r="AR1739" s="97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</row>
    <row r="1740" spans="1:55" ht="14.25" customHeight="1">
      <c r="A1740" s="48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62"/>
      <c r="O1740" s="62"/>
      <c r="P1740" s="62"/>
      <c r="R1740" s="62"/>
      <c r="T1740" s="48"/>
      <c r="U1740" s="28"/>
      <c r="V1740" s="28"/>
      <c r="W1740" s="28"/>
      <c r="Y1740" s="79"/>
      <c r="AC1740" s="28"/>
      <c r="AD1740" s="28"/>
      <c r="AE1740" s="28"/>
      <c r="AF1740" s="28"/>
      <c r="AG1740" s="28"/>
      <c r="AJ1740" s="28"/>
      <c r="AK1740" s="28"/>
      <c r="AL1740" s="28"/>
      <c r="AM1740" s="28"/>
      <c r="AN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</row>
    <row r="1741" spans="1:55" ht="14.25" customHeight="1">
      <c r="A1741" s="48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62"/>
      <c r="O1741" s="62"/>
      <c r="P1741" s="62"/>
      <c r="Q1741" s="62"/>
      <c r="R1741" s="62"/>
      <c r="S1741" s="62"/>
      <c r="T1741" s="48"/>
      <c r="U1741" s="28"/>
      <c r="V1741" s="28"/>
      <c r="W1741" s="28"/>
      <c r="Y1741" s="79"/>
      <c r="AC1741" s="28"/>
      <c r="AD1741" s="28"/>
      <c r="AE1741" s="28"/>
      <c r="AF1741" s="28"/>
      <c r="AG1741" s="28"/>
      <c r="AJ1741" s="28"/>
      <c r="AK1741" s="28"/>
      <c r="AL1741" s="28"/>
      <c r="AM1741" s="28"/>
      <c r="AN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</row>
    <row r="1742" spans="1:55" ht="14.25" customHeight="1">
      <c r="A1742" s="48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62"/>
      <c r="O1742" s="62"/>
      <c r="P1742" s="62"/>
      <c r="Q1742" s="62"/>
      <c r="R1742" s="62"/>
      <c r="S1742" s="62"/>
      <c r="T1742" s="48"/>
      <c r="U1742" s="28"/>
      <c r="V1742" s="28"/>
      <c r="W1742" s="28"/>
      <c r="Y1742" s="79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</row>
    <row r="1743" spans="1:55" ht="14.25" customHeight="1">
      <c r="A1743" s="48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62"/>
      <c r="O1743" s="62"/>
      <c r="P1743" s="62"/>
      <c r="R1743" s="62"/>
      <c r="T1743" s="48"/>
      <c r="U1743" s="28"/>
      <c r="V1743" s="28"/>
      <c r="W1743" s="28"/>
      <c r="Y1743" s="79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</row>
    <row r="1744" spans="1:55" ht="14.25" customHeight="1">
      <c r="A1744" s="48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62"/>
      <c r="O1744" s="62"/>
      <c r="P1744" s="62"/>
      <c r="R1744" s="62"/>
      <c r="U1744" s="28"/>
      <c r="V1744" s="28"/>
      <c r="W1744" s="28"/>
      <c r="Y1744" s="79"/>
      <c r="Z1744" s="28"/>
      <c r="AA1744" s="28"/>
      <c r="AB1744" s="28"/>
      <c r="AC1744" s="28"/>
      <c r="AD1744" s="28"/>
      <c r="AE1744" s="28"/>
      <c r="AF1744" s="28"/>
      <c r="AG1744" s="28"/>
      <c r="AO1744" s="28"/>
      <c r="AP1744" s="28"/>
      <c r="AQ1744" s="28"/>
      <c r="AR1744" s="97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</row>
    <row r="1745" spans="1:55" ht="14.25" customHeight="1">
      <c r="R1745" s="62"/>
      <c r="Z1745" s="28"/>
      <c r="AA1745" s="28"/>
      <c r="AB1745" s="28"/>
      <c r="AR1745" s="97"/>
      <c r="AS1745" s="28"/>
      <c r="AT1745" s="28"/>
    </row>
    <row r="1746" spans="1:55" ht="14.25" customHeight="1">
      <c r="R1746" s="62"/>
    </row>
    <row r="1747" spans="1:55" ht="14.25" customHeight="1">
      <c r="Q1747" s="62"/>
      <c r="R1747" s="62"/>
      <c r="S1747" s="62"/>
    </row>
    <row r="1748" spans="1:55" ht="14.25" customHeight="1">
      <c r="Q1748" s="62"/>
      <c r="R1748" s="62"/>
      <c r="S1748" s="62"/>
      <c r="T1748" s="48"/>
      <c r="AH1748" s="28"/>
      <c r="AI1748" s="28"/>
      <c r="AJ1748" s="28"/>
      <c r="AK1748" s="28"/>
      <c r="AL1748" s="28"/>
      <c r="AM1748" s="28"/>
      <c r="AN1748" s="28"/>
    </row>
    <row r="1749" spans="1:55" ht="14.25" customHeight="1">
      <c r="A1749" s="48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62"/>
      <c r="O1749" s="62"/>
      <c r="P1749" s="62"/>
      <c r="Q1749" s="62"/>
      <c r="R1749" s="62"/>
      <c r="S1749" s="62"/>
      <c r="T1749" s="48"/>
      <c r="U1749" s="28"/>
      <c r="V1749" s="28"/>
      <c r="W1749" s="28"/>
      <c r="Y1749" s="79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</row>
    <row r="1750" spans="1:55" ht="14.25" customHeight="1">
      <c r="A1750" s="48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62"/>
      <c r="O1750" s="62"/>
      <c r="P1750" s="62"/>
      <c r="Q1750" s="62"/>
      <c r="R1750" s="62"/>
      <c r="S1750" s="62"/>
      <c r="U1750" s="28"/>
      <c r="V1750" s="28"/>
      <c r="W1750" s="28"/>
      <c r="Y1750" s="79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O1750" s="28"/>
      <c r="AP1750" s="28"/>
      <c r="AQ1750" s="28"/>
      <c r="AR1750" s="97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</row>
    <row r="1751" spans="1:55" ht="14.25" customHeight="1">
      <c r="Q1751" s="62"/>
      <c r="R1751" s="62"/>
      <c r="S1751" s="62"/>
      <c r="Z1751" s="28"/>
      <c r="AA1751" s="28"/>
      <c r="AB1751" s="28"/>
      <c r="AH1751" s="28"/>
      <c r="AI1751" s="28"/>
      <c r="AO1751" s="28"/>
      <c r="AP1751" s="28"/>
      <c r="AQ1751" s="28"/>
      <c r="AR1751" s="97"/>
      <c r="AS1751" s="28"/>
      <c r="AT1751" s="28"/>
    </row>
    <row r="1752" spans="1:55" ht="14.25" customHeight="1">
      <c r="Q1752" s="62"/>
      <c r="R1752" s="62"/>
      <c r="S1752" s="62"/>
      <c r="Z1752" s="28"/>
      <c r="AA1752" s="28"/>
      <c r="AB1752" s="28"/>
      <c r="AH1752" s="28"/>
      <c r="AI1752" s="28"/>
      <c r="AO1752" s="28"/>
      <c r="AP1752" s="28"/>
      <c r="AQ1752" s="28"/>
      <c r="AR1752" s="97"/>
      <c r="AS1752" s="28"/>
      <c r="AT1752" s="28"/>
    </row>
    <row r="1753" spans="1:55" ht="14.25" customHeight="1">
      <c r="Q1753" s="62"/>
      <c r="R1753" s="62"/>
      <c r="S1753" s="62"/>
      <c r="Z1753" s="28"/>
      <c r="AA1753" s="28"/>
      <c r="AB1753" s="28"/>
      <c r="AH1753" s="28"/>
      <c r="AI1753" s="28"/>
      <c r="AO1753" s="28"/>
      <c r="AP1753" s="28"/>
      <c r="AQ1753" s="28"/>
      <c r="AR1753" s="97"/>
      <c r="AS1753" s="28"/>
      <c r="AT1753" s="28"/>
    </row>
    <row r="1754" spans="1:55" ht="14.25" customHeight="1">
      <c r="Q1754" s="62"/>
      <c r="R1754" s="62"/>
      <c r="S1754" s="62"/>
      <c r="T1754" s="48"/>
      <c r="Z1754" s="28"/>
      <c r="AA1754" s="28"/>
      <c r="AB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97"/>
      <c r="AS1754" s="28"/>
      <c r="AT1754" s="28"/>
    </row>
    <row r="1755" spans="1:55" ht="14.25" customHeight="1">
      <c r="A1755" s="48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62"/>
      <c r="O1755" s="62"/>
      <c r="P1755" s="62"/>
      <c r="Q1755" s="62"/>
      <c r="R1755" s="62"/>
      <c r="S1755" s="62"/>
      <c r="T1755" s="48"/>
      <c r="U1755" s="28"/>
      <c r="V1755" s="28"/>
      <c r="W1755" s="28"/>
      <c r="Y1755" s="79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97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</row>
    <row r="1756" spans="1:55" ht="14.25" customHeight="1">
      <c r="A1756" s="48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62"/>
      <c r="O1756" s="62"/>
      <c r="P1756" s="62"/>
      <c r="Q1756" s="62"/>
      <c r="R1756" s="62"/>
      <c r="S1756" s="62"/>
      <c r="T1756" s="48"/>
      <c r="U1756" s="28"/>
      <c r="V1756" s="28"/>
      <c r="W1756" s="28"/>
      <c r="Y1756" s="79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97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</row>
    <row r="1757" spans="1:55" ht="14.25" customHeight="1">
      <c r="A1757" s="48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62"/>
      <c r="O1757" s="62"/>
      <c r="P1757" s="62"/>
      <c r="Q1757" s="62"/>
      <c r="R1757" s="62"/>
      <c r="S1757" s="62"/>
      <c r="T1757" s="48"/>
      <c r="U1757" s="28"/>
      <c r="V1757" s="28"/>
      <c r="W1757" s="28"/>
      <c r="Y1757" s="79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97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</row>
    <row r="1758" spans="1:55" ht="14.25" customHeight="1">
      <c r="A1758" s="48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62"/>
      <c r="O1758" s="62"/>
      <c r="P1758" s="62"/>
      <c r="Q1758" s="62"/>
      <c r="R1758" s="62"/>
      <c r="S1758" s="62"/>
      <c r="T1758" s="48"/>
      <c r="U1758" s="28"/>
      <c r="V1758" s="28"/>
      <c r="W1758" s="28"/>
      <c r="Y1758" s="79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97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</row>
    <row r="1759" spans="1:55" ht="14.25" customHeight="1">
      <c r="A1759" s="48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62"/>
      <c r="O1759" s="62"/>
      <c r="P1759" s="62"/>
      <c r="Q1759" s="62"/>
      <c r="R1759" s="62"/>
      <c r="S1759" s="62"/>
      <c r="T1759" s="48"/>
      <c r="U1759" s="28"/>
      <c r="V1759" s="28"/>
      <c r="W1759" s="28"/>
      <c r="Y1759" s="79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97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</row>
    <row r="1760" spans="1:55" ht="14.25" customHeight="1">
      <c r="A1760" s="48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62"/>
      <c r="O1760" s="62"/>
      <c r="P1760" s="62"/>
      <c r="Q1760" s="62"/>
      <c r="R1760" s="62"/>
      <c r="S1760" s="62"/>
      <c r="T1760" s="48"/>
      <c r="U1760" s="28"/>
      <c r="V1760" s="28"/>
      <c r="W1760" s="28"/>
      <c r="Y1760" s="79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97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</row>
    <row r="1761" spans="1:55" ht="14.25" customHeight="1">
      <c r="A1761" s="48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62"/>
      <c r="O1761" s="62"/>
      <c r="P1761" s="62"/>
      <c r="Q1761" s="62"/>
      <c r="R1761" s="62"/>
      <c r="S1761" s="62"/>
      <c r="T1761" s="48"/>
      <c r="U1761" s="28"/>
      <c r="V1761" s="28"/>
      <c r="W1761" s="28"/>
      <c r="Y1761" s="79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97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</row>
    <row r="1762" spans="1:55" ht="14.25" customHeight="1">
      <c r="A1762" s="48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62"/>
      <c r="O1762" s="62"/>
      <c r="P1762" s="62"/>
      <c r="Q1762" s="62"/>
      <c r="R1762" s="62"/>
      <c r="S1762" s="62"/>
      <c r="T1762" s="48"/>
      <c r="U1762" s="28"/>
      <c r="V1762" s="28"/>
      <c r="W1762" s="28"/>
      <c r="Y1762" s="79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97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</row>
    <row r="1763" spans="1:55" ht="14.25" customHeight="1">
      <c r="A1763" s="48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62"/>
      <c r="O1763" s="62"/>
      <c r="P1763" s="62"/>
      <c r="Q1763" s="62"/>
      <c r="R1763" s="62"/>
      <c r="S1763" s="62"/>
      <c r="T1763" s="48"/>
      <c r="U1763" s="28"/>
      <c r="V1763" s="28"/>
      <c r="W1763" s="28"/>
      <c r="Y1763" s="79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97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</row>
    <row r="1764" spans="1:55" ht="14.25" customHeight="1">
      <c r="A1764" s="48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62"/>
      <c r="O1764" s="62"/>
      <c r="P1764" s="62"/>
      <c r="Q1764" s="62"/>
      <c r="R1764" s="62"/>
      <c r="S1764" s="62"/>
      <c r="T1764" s="48"/>
      <c r="U1764" s="28"/>
      <c r="V1764" s="28"/>
      <c r="W1764" s="28"/>
      <c r="Y1764" s="79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97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</row>
    <row r="1765" spans="1:55" ht="14.25" customHeight="1">
      <c r="A1765" s="48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62"/>
      <c r="O1765" s="62"/>
      <c r="P1765" s="62"/>
      <c r="Q1765" s="62"/>
      <c r="R1765" s="62"/>
      <c r="S1765" s="62"/>
      <c r="T1765" s="48"/>
      <c r="U1765" s="28"/>
      <c r="V1765" s="28"/>
      <c r="W1765" s="28"/>
      <c r="Y1765" s="79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97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</row>
    <row r="1766" spans="1:55" ht="14.25" customHeight="1">
      <c r="A1766" s="48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62"/>
      <c r="O1766" s="62"/>
      <c r="P1766" s="62"/>
      <c r="Q1766" s="62"/>
      <c r="R1766" s="62"/>
      <c r="S1766" s="62"/>
      <c r="T1766" s="48"/>
      <c r="U1766" s="28"/>
      <c r="V1766" s="28"/>
      <c r="W1766" s="28"/>
      <c r="Y1766" s="79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97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</row>
    <row r="1767" spans="1:55" ht="14.25" customHeight="1">
      <c r="A1767" s="48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62"/>
      <c r="O1767" s="62"/>
      <c r="P1767" s="62"/>
      <c r="Q1767" s="62"/>
      <c r="R1767" s="62"/>
      <c r="S1767" s="62"/>
      <c r="T1767" s="48"/>
      <c r="U1767" s="28"/>
      <c r="V1767" s="28"/>
      <c r="W1767" s="28"/>
      <c r="Y1767" s="79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97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</row>
    <row r="1768" spans="1:55" ht="14.25" customHeight="1">
      <c r="A1768" s="48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62"/>
      <c r="O1768" s="62"/>
      <c r="P1768" s="62"/>
      <c r="Q1768" s="62"/>
      <c r="R1768" s="62"/>
      <c r="S1768" s="62"/>
      <c r="T1768" s="48"/>
      <c r="U1768" s="28"/>
      <c r="V1768" s="28"/>
      <c r="W1768" s="28"/>
      <c r="Y1768" s="79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97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</row>
    <row r="1769" spans="1:55" ht="14.25" customHeight="1">
      <c r="A1769" s="48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62"/>
      <c r="O1769" s="62"/>
      <c r="P1769" s="62"/>
      <c r="Q1769" s="62"/>
      <c r="R1769" s="62"/>
      <c r="S1769" s="62"/>
      <c r="T1769" s="48"/>
      <c r="U1769" s="28"/>
      <c r="V1769" s="28"/>
      <c r="W1769" s="28"/>
      <c r="Y1769" s="79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97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</row>
    <row r="1770" spans="1:55" ht="14.25" customHeight="1">
      <c r="A1770" s="48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62"/>
      <c r="O1770" s="62"/>
      <c r="P1770" s="62"/>
      <c r="Q1770" s="62"/>
      <c r="R1770" s="62"/>
      <c r="S1770" s="62"/>
      <c r="T1770" s="48"/>
      <c r="U1770" s="28"/>
      <c r="V1770" s="28"/>
      <c r="W1770" s="28"/>
      <c r="Y1770" s="79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97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</row>
    <row r="1771" spans="1:55" ht="14.25" customHeight="1">
      <c r="A1771" s="48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62"/>
      <c r="O1771" s="62"/>
      <c r="P1771" s="62"/>
      <c r="Q1771" s="62"/>
      <c r="R1771" s="62"/>
      <c r="S1771" s="62"/>
      <c r="T1771" s="48"/>
      <c r="U1771" s="28"/>
      <c r="V1771" s="28"/>
      <c r="W1771" s="28"/>
      <c r="Y1771" s="79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97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</row>
    <row r="1772" spans="1:55" ht="14.25" customHeight="1">
      <c r="A1772" s="48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62"/>
      <c r="O1772" s="62"/>
      <c r="P1772" s="62"/>
      <c r="Q1772" s="62"/>
      <c r="R1772" s="62"/>
      <c r="S1772" s="62"/>
      <c r="T1772" s="48"/>
      <c r="U1772" s="28"/>
      <c r="V1772" s="28"/>
      <c r="W1772" s="28"/>
      <c r="Y1772" s="79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97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</row>
    <row r="1773" spans="1:55" ht="14.25" customHeight="1">
      <c r="A1773" s="48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62"/>
      <c r="O1773" s="62"/>
      <c r="P1773" s="62"/>
      <c r="Q1773" s="62"/>
      <c r="R1773" s="62"/>
      <c r="S1773" s="62"/>
      <c r="T1773" s="48"/>
      <c r="U1773" s="28"/>
      <c r="V1773" s="28"/>
      <c r="W1773" s="28"/>
      <c r="Y1773" s="79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97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</row>
    <row r="1774" spans="1:55" ht="14.25" customHeight="1">
      <c r="A1774" s="48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62"/>
      <c r="O1774" s="62"/>
      <c r="P1774" s="62"/>
      <c r="Q1774" s="62"/>
      <c r="R1774" s="62"/>
      <c r="S1774" s="62"/>
      <c r="T1774" s="48"/>
      <c r="U1774" s="28"/>
      <c r="V1774" s="28"/>
      <c r="W1774" s="28"/>
      <c r="Y1774" s="79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97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</row>
    <row r="1775" spans="1:55" ht="14.25" customHeight="1">
      <c r="A1775" s="48"/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62"/>
      <c r="O1775" s="62"/>
      <c r="P1775" s="62"/>
      <c r="Q1775" s="62"/>
      <c r="R1775" s="62"/>
      <c r="S1775" s="62"/>
      <c r="T1775" s="48"/>
      <c r="U1775" s="28"/>
      <c r="V1775" s="28"/>
      <c r="W1775" s="28"/>
      <c r="Y1775" s="79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97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</row>
    <row r="1776" spans="1:55" ht="14.25" customHeight="1">
      <c r="A1776" s="48"/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62"/>
      <c r="O1776" s="62"/>
      <c r="P1776" s="62"/>
      <c r="Q1776" s="62"/>
      <c r="R1776" s="62"/>
      <c r="S1776" s="62"/>
      <c r="T1776" s="48"/>
      <c r="U1776" s="28"/>
      <c r="V1776" s="28"/>
      <c r="W1776" s="28"/>
      <c r="Y1776" s="79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97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</row>
    <row r="1777" spans="1:55" ht="14.25" customHeight="1">
      <c r="A1777" s="48"/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62"/>
      <c r="O1777" s="62"/>
      <c r="P1777" s="62"/>
      <c r="Q1777" s="62"/>
      <c r="R1777" s="62"/>
      <c r="S1777" s="62"/>
      <c r="T1777" s="48"/>
      <c r="U1777" s="28"/>
      <c r="V1777" s="28"/>
      <c r="W1777" s="28"/>
      <c r="Y1777" s="79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97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</row>
    <row r="1778" spans="1:55" ht="14.25" customHeight="1">
      <c r="A1778" s="48"/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62"/>
      <c r="O1778" s="62"/>
      <c r="P1778" s="62"/>
      <c r="Q1778" s="62"/>
      <c r="R1778" s="62"/>
      <c r="S1778" s="62"/>
      <c r="T1778" s="48"/>
      <c r="U1778" s="28"/>
      <c r="V1778" s="28"/>
      <c r="W1778" s="28"/>
      <c r="Y1778" s="79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97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</row>
    <row r="1779" spans="1:55" ht="14.25" customHeight="1">
      <c r="A1779" s="48"/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62"/>
      <c r="O1779" s="62"/>
      <c r="P1779" s="62"/>
      <c r="Q1779" s="62"/>
      <c r="R1779" s="62"/>
      <c r="S1779" s="62"/>
      <c r="T1779" s="48"/>
      <c r="U1779" s="28"/>
      <c r="V1779" s="28"/>
      <c r="W1779" s="28"/>
      <c r="Y1779" s="79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97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</row>
    <row r="1780" spans="1:55" ht="14.25" customHeight="1">
      <c r="A1780" s="48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62"/>
      <c r="O1780" s="62"/>
      <c r="P1780" s="62"/>
      <c r="Q1780" s="62"/>
      <c r="R1780" s="62"/>
      <c r="S1780" s="62"/>
      <c r="T1780" s="48"/>
      <c r="U1780" s="28"/>
      <c r="V1780" s="28"/>
      <c r="W1780" s="28"/>
      <c r="Y1780" s="79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97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</row>
    <row r="1781" spans="1:55" ht="14.25" customHeight="1">
      <c r="A1781" s="48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62"/>
      <c r="O1781" s="62"/>
      <c r="P1781" s="62"/>
      <c r="Q1781" s="62"/>
      <c r="R1781" s="62"/>
      <c r="S1781" s="62"/>
      <c r="T1781" s="48"/>
      <c r="U1781" s="28"/>
      <c r="V1781" s="28"/>
      <c r="W1781" s="28"/>
      <c r="Y1781" s="79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97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</row>
    <row r="1782" spans="1:55" ht="14.25" customHeight="1">
      <c r="A1782" s="48"/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62"/>
      <c r="O1782" s="62"/>
      <c r="P1782" s="62"/>
      <c r="Q1782" s="62"/>
      <c r="R1782" s="62"/>
      <c r="S1782" s="62"/>
      <c r="T1782" s="48"/>
      <c r="U1782" s="28"/>
      <c r="V1782" s="28"/>
      <c r="W1782" s="28"/>
      <c r="Y1782" s="79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97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</row>
    <row r="1783" spans="1:55" ht="14.25" customHeight="1">
      <c r="A1783" s="48"/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62"/>
      <c r="O1783" s="62"/>
      <c r="P1783" s="62"/>
      <c r="Q1783" s="62"/>
      <c r="R1783" s="62"/>
      <c r="S1783" s="62"/>
      <c r="T1783" s="48"/>
      <c r="U1783" s="28"/>
      <c r="V1783" s="28"/>
      <c r="W1783" s="28"/>
      <c r="Y1783" s="79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97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</row>
    <row r="1784" spans="1:55" ht="14.25" customHeight="1">
      <c r="A1784" s="48"/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62"/>
      <c r="O1784" s="62"/>
      <c r="P1784" s="62"/>
      <c r="Q1784" s="62"/>
      <c r="R1784" s="62"/>
      <c r="S1784" s="62"/>
      <c r="T1784" s="48"/>
      <c r="U1784" s="28"/>
      <c r="V1784" s="28"/>
      <c r="W1784" s="28"/>
      <c r="Y1784" s="79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97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</row>
    <row r="1785" spans="1:55" ht="14.25" customHeight="1">
      <c r="A1785" s="48"/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62"/>
      <c r="O1785" s="62"/>
      <c r="P1785" s="62"/>
      <c r="Q1785" s="62"/>
      <c r="R1785" s="62"/>
      <c r="S1785" s="62"/>
      <c r="T1785" s="48"/>
      <c r="U1785" s="28"/>
      <c r="V1785" s="28"/>
      <c r="W1785" s="28"/>
      <c r="Y1785" s="79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97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</row>
    <row r="1786" spans="1:55" ht="14.25" customHeight="1">
      <c r="A1786" s="48"/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62"/>
      <c r="O1786" s="62"/>
      <c r="P1786" s="62"/>
      <c r="Q1786" s="62"/>
      <c r="R1786" s="62"/>
      <c r="S1786" s="62"/>
      <c r="T1786" s="48"/>
      <c r="U1786" s="28"/>
      <c r="V1786" s="28"/>
      <c r="W1786" s="28"/>
      <c r="Y1786" s="79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97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</row>
    <row r="1787" spans="1:55" ht="14.25" customHeight="1">
      <c r="A1787" s="48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62"/>
      <c r="O1787" s="62"/>
      <c r="P1787" s="62"/>
      <c r="Q1787" s="62"/>
      <c r="R1787" s="62"/>
      <c r="S1787" s="62"/>
      <c r="T1787" s="48"/>
      <c r="U1787" s="28"/>
      <c r="V1787" s="28"/>
      <c r="W1787" s="28"/>
      <c r="Y1787" s="79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97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</row>
    <row r="1788" spans="1:55" ht="14.25" customHeight="1">
      <c r="A1788" s="48"/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62"/>
      <c r="O1788" s="62"/>
      <c r="P1788" s="62"/>
      <c r="Q1788" s="62"/>
      <c r="R1788" s="62"/>
      <c r="S1788" s="62"/>
      <c r="T1788" s="48"/>
      <c r="U1788" s="28"/>
      <c r="V1788" s="28"/>
      <c r="W1788" s="28"/>
      <c r="Y1788" s="79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97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</row>
    <row r="1789" spans="1:55" ht="14.25" customHeight="1">
      <c r="A1789" s="48"/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62"/>
      <c r="O1789" s="62"/>
      <c r="P1789" s="62"/>
      <c r="Q1789" s="62"/>
      <c r="R1789" s="62"/>
      <c r="S1789" s="62"/>
      <c r="T1789" s="48"/>
      <c r="U1789" s="28"/>
      <c r="V1789" s="28"/>
      <c r="W1789" s="28"/>
      <c r="Y1789" s="79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97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</row>
    <row r="1790" spans="1:55" ht="14.25" customHeight="1">
      <c r="A1790" s="48"/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62"/>
      <c r="O1790" s="62"/>
      <c r="P1790" s="62"/>
      <c r="Q1790" s="62"/>
      <c r="R1790" s="62"/>
      <c r="S1790" s="62"/>
      <c r="T1790" s="48"/>
      <c r="U1790" s="28"/>
      <c r="V1790" s="28"/>
      <c r="W1790" s="28"/>
      <c r="Y1790" s="79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97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</row>
    <row r="1791" spans="1:55" ht="14.25" customHeight="1">
      <c r="A1791" s="48"/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62"/>
      <c r="O1791" s="62"/>
      <c r="P1791" s="62"/>
      <c r="Q1791" s="62"/>
      <c r="R1791" s="62"/>
      <c r="S1791" s="62"/>
      <c r="T1791" s="48"/>
      <c r="U1791" s="28"/>
      <c r="V1791" s="28"/>
      <c r="W1791" s="28"/>
      <c r="Y1791" s="79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97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</row>
    <row r="1792" spans="1:55" ht="14.25" customHeight="1">
      <c r="A1792" s="48"/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62"/>
      <c r="O1792" s="62"/>
      <c r="P1792" s="62"/>
      <c r="Q1792" s="62"/>
      <c r="R1792" s="62"/>
      <c r="S1792" s="62"/>
      <c r="T1792" s="48"/>
      <c r="U1792" s="28"/>
      <c r="V1792" s="28"/>
      <c r="W1792" s="28"/>
      <c r="Y1792" s="79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97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</row>
    <row r="1793" spans="1:55" ht="14.25" customHeight="1">
      <c r="A1793" s="48"/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62"/>
      <c r="O1793" s="62"/>
      <c r="P1793" s="62"/>
      <c r="Q1793" s="62"/>
      <c r="R1793" s="62"/>
      <c r="S1793" s="62"/>
      <c r="T1793" s="48"/>
      <c r="U1793" s="28"/>
      <c r="V1793" s="28"/>
      <c r="W1793" s="28"/>
      <c r="Y1793" s="79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97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</row>
    <row r="1794" spans="1:55" ht="14.25" customHeight="1">
      <c r="A1794" s="48"/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62"/>
      <c r="O1794" s="62"/>
      <c r="P1794" s="62"/>
      <c r="Q1794" s="62"/>
      <c r="R1794" s="62"/>
      <c r="S1794" s="62"/>
      <c r="T1794" s="48"/>
      <c r="U1794" s="28"/>
      <c r="V1794" s="28"/>
      <c r="W1794" s="28"/>
      <c r="Y1794" s="79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97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</row>
    <row r="1795" spans="1:55" ht="14.25" customHeight="1">
      <c r="A1795" s="48"/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62"/>
      <c r="O1795" s="62"/>
      <c r="P1795" s="62"/>
      <c r="Q1795" s="62"/>
      <c r="R1795" s="62"/>
      <c r="S1795" s="62"/>
      <c r="T1795" s="48"/>
      <c r="U1795" s="28"/>
      <c r="V1795" s="28"/>
      <c r="W1795" s="28"/>
      <c r="Y1795" s="79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97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</row>
    <row r="1796" spans="1:55" ht="14.25" customHeight="1">
      <c r="A1796" s="48"/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62"/>
      <c r="O1796" s="62"/>
      <c r="P1796" s="62"/>
      <c r="Q1796" s="62"/>
      <c r="R1796" s="62"/>
      <c r="S1796" s="62"/>
      <c r="T1796" s="48"/>
      <c r="U1796" s="28"/>
      <c r="V1796" s="28"/>
      <c r="W1796" s="28"/>
      <c r="Y1796" s="79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97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</row>
    <row r="1797" spans="1:55" ht="14.25" customHeight="1">
      <c r="A1797" s="48"/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62"/>
      <c r="O1797" s="62"/>
      <c r="P1797" s="62"/>
      <c r="Q1797" s="62"/>
      <c r="R1797" s="62"/>
      <c r="S1797" s="62"/>
      <c r="T1797" s="48"/>
      <c r="U1797" s="28"/>
      <c r="V1797" s="28"/>
      <c r="W1797" s="28"/>
      <c r="Y1797" s="79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97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</row>
    <row r="1798" spans="1:55" ht="14.25" customHeight="1">
      <c r="A1798" s="48"/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62"/>
      <c r="O1798" s="62"/>
      <c r="P1798" s="62"/>
      <c r="Q1798" s="62"/>
      <c r="R1798" s="62"/>
      <c r="S1798" s="62"/>
      <c r="T1798" s="48"/>
      <c r="U1798" s="28"/>
      <c r="V1798" s="28"/>
      <c r="W1798" s="28"/>
      <c r="Y1798" s="79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97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</row>
    <row r="1799" spans="1:55" ht="14.25" customHeight="1">
      <c r="A1799" s="48"/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62"/>
      <c r="O1799" s="62"/>
      <c r="P1799" s="62"/>
      <c r="Q1799" s="62"/>
      <c r="R1799" s="62"/>
      <c r="S1799" s="62"/>
      <c r="T1799" s="48"/>
      <c r="U1799" s="28"/>
      <c r="V1799" s="28"/>
      <c r="W1799" s="28"/>
      <c r="Y1799" s="79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97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</row>
    <row r="1800" spans="1:55" ht="14.25" customHeight="1">
      <c r="A1800" s="48"/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62"/>
      <c r="O1800" s="62"/>
      <c r="P1800" s="62"/>
      <c r="Q1800" s="62"/>
      <c r="R1800" s="62"/>
      <c r="S1800" s="62"/>
      <c r="T1800" s="48"/>
      <c r="U1800" s="28"/>
      <c r="V1800" s="28"/>
      <c r="W1800" s="28"/>
      <c r="Y1800" s="79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97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</row>
    <row r="1801" spans="1:55" ht="14.25" customHeight="1">
      <c r="A1801" s="48"/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62"/>
      <c r="O1801" s="62"/>
      <c r="P1801" s="62"/>
      <c r="Q1801" s="62"/>
      <c r="R1801" s="62"/>
      <c r="S1801" s="62"/>
      <c r="T1801" s="48"/>
      <c r="U1801" s="28"/>
      <c r="V1801" s="28"/>
      <c r="W1801" s="28"/>
      <c r="Y1801" s="79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97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</row>
    <row r="1802" spans="1:55" ht="14.25" customHeight="1">
      <c r="A1802" s="48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62"/>
      <c r="O1802" s="62"/>
      <c r="P1802" s="62"/>
      <c r="Q1802" s="62"/>
      <c r="R1802" s="62"/>
      <c r="S1802" s="62"/>
      <c r="T1802" s="48"/>
      <c r="U1802" s="28"/>
      <c r="V1802" s="28"/>
      <c r="W1802" s="28"/>
      <c r="Y1802" s="79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97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</row>
    <row r="1803" spans="1:55" ht="14.25" customHeight="1">
      <c r="A1803" s="48"/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62"/>
      <c r="O1803" s="62"/>
      <c r="P1803" s="62"/>
      <c r="Q1803" s="62"/>
      <c r="R1803" s="62"/>
      <c r="S1803" s="62"/>
      <c r="T1803" s="48"/>
      <c r="U1803" s="28"/>
      <c r="V1803" s="28"/>
      <c r="W1803" s="28"/>
      <c r="Y1803" s="79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97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</row>
    <row r="1804" spans="1:55" ht="14.25" customHeight="1">
      <c r="A1804" s="48"/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62"/>
      <c r="O1804" s="62"/>
      <c r="P1804" s="62"/>
      <c r="Q1804" s="62"/>
      <c r="R1804" s="62"/>
      <c r="S1804" s="62"/>
      <c r="T1804" s="48"/>
      <c r="U1804" s="28"/>
      <c r="V1804" s="28"/>
      <c r="W1804" s="28"/>
      <c r="Y1804" s="79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97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</row>
    <row r="1805" spans="1:55" ht="14.25" customHeight="1">
      <c r="A1805" s="48"/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62"/>
      <c r="O1805" s="62"/>
      <c r="P1805" s="62"/>
      <c r="Q1805" s="62"/>
      <c r="R1805" s="62"/>
      <c r="S1805" s="62"/>
      <c r="T1805" s="48"/>
      <c r="U1805" s="28"/>
      <c r="V1805" s="28"/>
      <c r="W1805" s="28"/>
      <c r="Y1805" s="79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97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</row>
    <row r="1806" spans="1:55" ht="14.25" customHeight="1">
      <c r="A1806" s="48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62"/>
      <c r="O1806" s="62"/>
      <c r="P1806" s="62"/>
      <c r="Q1806" s="62"/>
      <c r="R1806" s="62"/>
      <c r="S1806" s="62"/>
      <c r="T1806" s="48"/>
      <c r="U1806" s="28"/>
      <c r="V1806" s="28"/>
      <c r="W1806" s="28"/>
      <c r="Y1806" s="79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97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</row>
    <row r="1807" spans="1:55" ht="14.25" customHeight="1">
      <c r="A1807" s="48"/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62"/>
      <c r="O1807" s="62"/>
      <c r="P1807" s="62"/>
      <c r="Q1807" s="62"/>
      <c r="R1807" s="62"/>
      <c r="S1807" s="62"/>
      <c r="T1807" s="48"/>
      <c r="U1807" s="28"/>
      <c r="V1807" s="28"/>
      <c r="W1807" s="28"/>
      <c r="Y1807" s="79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97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</row>
    <row r="1808" spans="1:55" ht="14.25" customHeight="1">
      <c r="A1808" s="48"/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62"/>
      <c r="O1808" s="62"/>
      <c r="P1808" s="62"/>
      <c r="Q1808" s="62"/>
      <c r="R1808" s="62"/>
      <c r="S1808" s="62"/>
      <c r="T1808" s="48"/>
      <c r="U1808" s="28"/>
      <c r="V1808" s="28"/>
      <c r="W1808" s="28"/>
      <c r="Y1808" s="79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97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</row>
    <row r="1809" spans="1:55" ht="14.25" customHeight="1">
      <c r="A1809" s="48"/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62"/>
      <c r="O1809" s="62"/>
      <c r="P1809" s="62"/>
      <c r="Q1809" s="62"/>
      <c r="R1809" s="62"/>
      <c r="S1809" s="62"/>
      <c r="T1809" s="48"/>
      <c r="U1809" s="28"/>
      <c r="V1809" s="28"/>
      <c r="W1809" s="28"/>
      <c r="Y1809" s="79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97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</row>
    <row r="1810" spans="1:55" ht="14.25" customHeight="1">
      <c r="A1810" s="48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62"/>
      <c r="O1810" s="62"/>
      <c r="P1810" s="62"/>
      <c r="Q1810" s="62"/>
      <c r="R1810" s="62"/>
      <c r="S1810" s="62"/>
      <c r="T1810" s="48"/>
      <c r="U1810" s="28"/>
      <c r="V1810" s="28"/>
      <c r="W1810" s="28"/>
      <c r="Y1810" s="79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97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</row>
    <row r="1811" spans="1:55" ht="14.25" customHeight="1">
      <c r="A1811" s="48"/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62"/>
      <c r="O1811" s="62"/>
      <c r="P1811" s="62"/>
      <c r="Q1811" s="62"/>
      <c r="R1811" s="62"/>
      <c r="S1811" s="62"/>
      <c r="T1811" s="48"/>
      <c r="U1811" s="28"/>
      <c r="V1811" s="28"/>
      <c r="W1811" s="28"/>
      <c r="Y1811" s="79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97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</row>
    <row r="1812" spans="1:55" ht="14.25" customHeight="1">
      <c r="A1812" s="48"/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62"/>
      <c r="O1812" s="62"/>
      <c r="P1812" s="62"/>
      <c r="Q1812" s="62"/>
      <c r="R1812" s="62"/>
      <c r="S1812" s="62"/>
      <c r="T1812" s="48"/>
      <c r="U1812" s="28"/>
      <c r="V1812" s="28"/>
      <c r="W1812" s="28"/>
      <c r="Y1812" s="79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97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</row>
    <row r="1813" spans="1:55" ht="14.25" customHeight="1">
      <c r="A1813" s="48"/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62"/>
      <c r="O1813" s="62"/>
      <c r="P1813" s="62"/>
      <c r="Q1813" s="62"/>
      <c r="R1813" s="62"/>
      <c r="S1813" s="62"/>
      <c r="T1813" s="48"/>
      <c r="U1813" s="28"/>
      <c r="V1813" s="28"/>
      <c r="W1813" s="28"/>
      <c r="Y1813" s="79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97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</row>
    <row r="1814" spans="1:55" ht="14.25" customHeight="1">
      <c r="A1814" s="48"/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62"/>
      <c r="O1814" s="62"/>
      <c r="P1814" s="62"/>
      <c r="Q1814" s="62"/>
      <c r="R1814" s="62"/>
      <c r="S1814" s="62"/>
      <c r="T1814" s="48"/>
      <c r="U1814" s="28"/>
      <c r="V1814" s="28"/>
      <c r="W1814" s="28"/>
      <c r="Y1814" s="79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97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</row>
    <row r="1815" spans="1:55" ht="14.25" customHeight="1">
      <c r="A1815" s="48"/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62"/>
      <c r="O1815" s="62"/>
      <c r="P1815" s="62"/>
      <c r="Q1815" s="62"/>
      <c r="R1815" s="62"/>
      <c r="S1815" s="62"/>
      <c r="T1815" s="48"/>
      <c r="U1815" s="28"/>
      <c r="V1815" s="28"/>
      <c r="W1815" s="28"/>
      <c r="Y1815" s="79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97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</row>
    <row r="1816" spans="1:55" ht="14.25" customHeight="1">
      <c r="A1816" s="48"/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62"/>
      <c r="O1816" s="62"/>
      <c r="P1816" s="62"/>
      <c r="Q1816" s="62"/>
      <c r="R1816" s="62"/>
      <c r="S1816" s="62"/>
      <c r="T1816" s="48"/>
      <c r="U1816" s="28"/>
      <c r="V1816" s="28"/>
      <c r="W1816" s="28"/>
      <c r="Y1816" s="79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97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</row>
    <row r="1817" spans="1:55" ht="14.25" customHeight="1">
      <c r="A1817" s="48"/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62"/>
      <c r="O1817" s="62"/>
      <c r="P1817" s="62"/>
      <c r="Q1817" s="62"/>
      <c r="R1817" s="62"/>
      <c r="S1817" s="62"/>
      <c r="T1817" s="48"/>
      <c r="U1817" s="28"/>
      <c r="V1817" s="28"/>
      <c r="W1817" s="28"/>
      <c r="Y1817" s="79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97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</row>
    <row r="1818" spans="1:55" ht="14.25" customHeight="1">
      <c r="A1818" s="48"/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62"/>
      <c r="O1818" s="62"/>
      <c r="P1818" s="62"/>
      <c r="Q1818" s="62"/>
      <c r="R1818" s="62"/>
      <c r="S1818" s="62"/>
      <c r="T1818" s="48"/>
      <c r="U1818" s="28"/>
      <c r="V1818" s="28"/>
      <c r="W1818" s="28"/>
      <c r="Y1818" s="79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97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</row>
    <row r="1819" spans="1:55" ht="14.25" customHeight="1">
      <c r="A1819" s="48"/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62"/>
      <c r="O1819" s="62"/>
      <c r="P1819" s="62"/>
      <c r="Q1819" s="62"/>
      <c r="R1819" s="62"/>
      <c r="S1819" s="62"/>
      <c r="T1819" s="48"/>
      <c r="U1819" s="28"/>
      <c r="V1819" s="28"/>
      <c r="W1819" s="28"/>
      <c r="Y1819" s="79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97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</row>
    <row r="1820" spans="1:55" ht="14.25" customHeight="1">
      <c r="A1820" s="48"/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62"/>
      <c r="O1820" s="62"/>
      <c r="P1820" s="62"/>
      <c r="Q1820" s="62"/>
      <c r="R1820" s="62"/>
      <c r="S1820" s="62"/>
      <c r="T1820" s="48"/>
      <c r="U1820" s="28"/>
      <c r="V1820" s="28"/>
      <c r="W1820" s="28"/>
      <c r="Y1820" s="79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97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</row>
    <row r="1821" spans="1:55" ht="14.25" customHeight="1">
      <c r="A1821" s="48"/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62"/>
      <c r="O1821" s="62"/>
      <c r="P1821" s="62"/>
      <c r="Q1821" s="62"/>
      <c r="R1821" s="62"/>
      <c r="S1821" s="62"/>
      <c r="T1821" s="48"/>
      <c r="U1821" s="28"/>
      <c r="V1821" s="28"/>
      <c r="W1821" s="28"/>
      <c r="Y1821" s="79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97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</row>
    <row r="1822" spans="1:55" ht="14.25" customHeight="1">
      <c r="A1822" s="48"/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62"/>
      <c r="O1822" s="62"/>
      <c r="P1822" s="62"/>
      <c r="Q1822" s="62"/>
      <c r="R1822" s="62"/>
      <c r="S1822" s="62"/>
      <c r="T1822" s="48"/>
      <c r="U1822" s="28"/>
      <c r="V1822" s="28"/>
      <c r="W1822" s="28"/>
      <c r="Y1822" s="79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97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</row>
    <row r="1823" spans="1:55" ht="14.25" customHeight="1">
      <c r="A1823" s="48"/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62"/>
      <c r="O1823" s="62"/>
      <c r="P1823" s="62"/>
      <c r="Q1823" s="62"/>
      <c r="R1823" s="62"/>
      <c r="S1823" s="62"/>
      <c r="T1823" s="48"/>
      <c r="U1823" s="28"/>
      <c r="V1823" s="28"/>
      <c r="W1823" s="28"/>
      <c r="Y1823" s="79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97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</row>
    <row r="1824" spans="1:55" ht="14.25" customHeight="1">
      <c r="A1824" s="48"/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62"/>
      <c r="O1824" s="62"/>
      <c r="P1824" s="62"/>
      <c r="Q1824" s="62"/>
      <c r="R1824" s="62"/>
      <c r="S1824" s="62"/>
      <c r="T1824" s="48"/>
      <c r="U1824" s="28"/>
      <c r="V1824" s="28"/>
      <c r="W1824" s="28"/>
      <c r="Y1824" s="79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97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</row>
    <row r="1825" spans="1:55" ht="14.25" customHeight="1">
      <c r="A1825" s="48"/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62"/>
      <c r="O1825" s="62"/>
      <c r="P1825" s="62"/>
      <c r="Q1825" s="62"/>
      <c r="R1825" s="62"/>
      <c r="S1825" s="62"/>
      <c r="T1825" s="48"/>
      <c r="U1825" s="28"/>
      <c r="V1825" s="28"/>
      <c r="W1825" s="28"/>
      <c r="Y1825" s="79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97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</row>
    <row r="1826" spans="1:55" ht="14.25" customHeight="1">
      <c r="A1826" s="48"/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62"/>
      <c r="O1826" s="62"/>
      <c r="P1826" s="62"/>
      <c r="Q1826" s="62"/>
      <c r="R1826" s="62"/>
      <c r="S1826" s="62"/>
      <c r="T1826" s="48"/>
      <c r="U1826" s="28"/>
      <c r="V1826" s="28"/>
      <c r="W1826" s="28"/>
      <c r="Y1826" s="79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97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</row>
    <row r="1827" spans="1:55" ht="14.25" customHeight="1">
      <c r="A1827" s="48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62"/>
      <c r="O1827" s="62"/>
      <c r="P1827" s="62"/>
      <c r="Q1827" s="62"/>
      <c r="R1827" s="62"/>
      <c r="S1827" s="62"/>
      <c r="T1827" s="48"/>
      <c r="U1827" s="28"/>
      <c r="V1827" s="28"/>
      <c r="W1827" s="28"/>
      <c r="Y1827" s="79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97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</row>
    <row r="1828" spans="1:55" ht="14.25" customHeight="1">
      <c r="A1828" s="48"/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62"/>
      <c r="O1828" s="62"/>
      <c r="P1828" s="62"/>
      <c r="Q1828" s="62"/>
      <c r="R1828" s="62"/>
      <c r="S1828" s="62"/>
      <c r="T1828" s="48"/>
      <c r="U1828" s="28"/>
      <c r="V1828" s="28"/>
      <c r="W1828" s="28"/>
      <c r="Y1828" s="79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97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</row>
    <row r="1829" spans="1:55" ht="14.25" customHeight="1">
      <c r="A1829" s="48"/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62"/>
      <c r="O1829" s="62"/>
      <c r="P1829" s="62"/>
      <c r="Q1829" s="62"/>
      <c r="R1829" s="62"/>
      <c r="S1829" s="62"/>
      <c r="T1829" s="48"/>
      <c r="U1829" s="28"/>
      <c r="V1829" s="28"/>
      <c r="W1829" s="28"/>
      <c r="Y1829" s="79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97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</row>
    <row r="1830" spans="1:55" ht="14.25" customHeight="1">
      <c r="A1830" s="48"/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62"/>
      <c r="O1830" s="62"/>
      <c r="P1830" s="62"/>
      <c r="Q1830" s="62"/>
      <c r="R1830" s="62"/>
      <c r="S1830" s="62"/>
      <c r="T1830" s="48"/>
      <c r="U1830" s="28"/>
      <c r="V1830" s="28"/>
      <c r="W1830" s="28"/>
      <c r="Y1830" s="79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97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</row>
    <row r="1831" spans="1:55" ht="14.25" customHeight="1">
      <c r="A1831" s="48"/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62"/>
      <c r="O1831" s="62"/>
      <c r="P1831" s="62"/>
      <c r="Q1831" s="62"/>
      <c r="R1831" s="62"/>
      <c r="S1831" s="62"/>
      <c r="T1831" s="48"/>
      <c r="U1831" s="28"/>
      <c r="V1831" s="28"/>
      <c r="W1831" s="28"/>
      <c r="Y1831" s="79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97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</row>
    <row r="1832" spans="1:55" ht="14.25" customHeight="1">
      <c r="A1832" s="48"/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62"/>
      <c r="O1832" s="62"/>
      <c r="P1832" s="62"/>
      <c r="Q1832" s="62"/>
      <c r="R1832" s="62"/>
      <c r="S1832" s="62"/>
      <c r="T1832" s="48"/>
      <c r="U1832" s="28"/>
      <c r="V1832" s="28"/>
      <c r="W1832" s="28"/>
      <c r="Y1832" s="79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97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</row>
    <row r="1833" spans="1:55" ht="14.25" customHeight="1">
      <c r="A1833" s="48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62"/>
      <c r="O1833" s="62"/>
      <c r="P1833" s="62"/>
      <c r="Q1833" s="62"/>
      <c r="R1833" s="62"/>
      <c r="S1833" s="62"/>
      <c r="T1833" s="48"/>
      <c r="U1833" s="28"/>
      <c r="V1833" s="28"/>
      <c r="W1833" s="28"/>
      <c r="Y1833" s="79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97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</row>
    <row r="1834" spans="1:55" ht="14.25" customHeight="1">
      <c r="A1834" s="48"/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62"/>
      <c r="O1834" s="62"/>
      <c r="P1834" s="62"/>
      <c r="Q1834" s="62"/>
      <c r="R1834" s="62"/>
      <c r="S1834" s="62"/>
      <c r="T1834" s="48"/>
      <c r="U1834" s="28"/>
      <c r="V1834" s="28"/>
      <c r="W1834" s="28"/>
      <c r="Y1834" s="79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97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</row>
    <row r="1835" spans="1:55" ht="14.25" customHeight="1">
      <c r="A1835" s="48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62"/>
      <c r="O1835" s="62"/>
      <c r="P1835" s="62"/>
      <c r="Q1835" s="62"/>
      <c r="R1835" s="62"/>
      <c r="S1835" s="62"/>
      <c r="T1835" s="48"/>
      <c r="U1835" s="28"/>
      <c r="V1835" s="28"/>
      <c r="W1835" s="28"/>
      <c r="Y1835" s="79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97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</row>
    <row r="1836" spans="1:55" ht="14.25" customHeight="1">
      <c r="A1836" s="48"/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62"/>
      <c r="O1836" s="62"/>
      <c r="P1836" s="62"/>
      <c r="Q1836" s="62"/>
      <c r="R1836" s="62"/>
      <c r="S1836" s="62"/>
      <c r="T1836" s="48"/>
      <c r="U1836" s="28"/>
      <c r="V1836" s="28"/>
      <c r="W1836" s="28"/>
      <c r="Y1836" s="79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97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</row>
    <row r="1837" spans="1:55" ht="14.25" customHeight="1">
      <c r="A1837" s="48"/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62"/>
      <c r="O1837" s="62"/>
      <c r="P1837" s="62"/>
      <c r="Q1837" s="62"/>
      <c r="R1837" s="62"/>
      <c r="S1837" s="62"/>
      <c r="T1837" s="48"/>
      <c r="U1837" s="28"/>
      <c r="V1837" s="28"/>
      <c r="W1837" s="28"/>
      <c r="Y1837" s="79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97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</row>
    <row r="1838" spans="1:55" ht="14.25" customHeight="1">
      <c r="A1838" s="48"/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62"/>
      <c r="O1838" s="62"/>
      <c r="P1838" s="62"/>
      <c r="Q1838" s="62"/>
      <c r="R1838" s="62"/>
      <c r="S1838" s="62"/>
      <c r="T1838" s="48"/>
      <c r="U1838" s="28"/>
      <c r="V1838" s="28"/>
      <c r="W1838" s="28"/>
      <c r="Y1838" s="79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97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</row>
    <row r="1839" spans="1:55" ht="14.25" customHeight="1">
      <c r="A1839" s="48"/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62"/>
      <c r="O1839" s="62"/>
      <c r="P1839" s="62"/>
      <c r="Q1839" s="62"/>
      <c r="R1839" s="62"/>
      <c r="S1839" s="62"/>
      <c r="T1839" s="48"/>
      <c r="U1839" s="28"/>
      <c r="V1839" s="28"/>
      <c r="W1839" s="28"/>
      <c r="Y1839" s="79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97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</row>
    <row r="1840" spans="1:55" ht="14.25" customHeight="1">
      <c r="A1840" s="48"/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62"/>
      <c r="O1840" s="62"/>
      <c r="P1840" s="62"/>
      <c r="Q1840" s="62"/>
      <c r="R1840" s="62"/>
      <c r="S1840" s="62"/>
      <c r="T1840" s="48"/>
      <c r="U1840" s="28"/>
      <c r="V1840" s="28"/>
      <c r="W1840" s="28"/>
      <c r="Y1840" s="79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97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</row>
    <row r="1841" spans="1:55" ht="14.25" customHeight="1">
      <c r="A1841" s="48"/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62"/>
      <c r="O1841" s="62"/>
      <c r="P1841" s="62"/>
      <c r="Q1841" s="62"/>
      <c r="R1841" s="62"/>
      <c r="S1841" s="62"/>
      <c r="T1841" s="48"/>
      <c r="U1841" s="28"/>
      <c r="V1841" s="28"/>
      <c r="W1841" s="28"/>
      <c r="Y1841" s="79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97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</row>
    <row r="1842" spans="1:55" ht="14.25" customHeight="1">
      <c r="A1842" s="48"/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62"/>
      <c r="O1842" s="62"/>
      <c r="P1842" s="62"/>
      <c r="Q1842" s="62"/>
      <c r="R1842" s="62"/>
      <c r="S1842" s="62"/>
      <c r="T1842" s="48"/>
      <c r="U1842" s="28"/>
      <c r="V1842" s="28"/>
      <c r="W1842" s="28"/>
      <c r="Y1842" s="79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97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</row>
    <row r="1843" spans="1:55" ht="14.25" customHeight="1">
      <c r="A1843" s="48"/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62"/>
      <c r="O1843" s="62"/>
      <c r="P1843" s="62"/>
      <c r="Q1843" s="62"/>
      <c r="R1843" s="62"/>
      <c r="S1843" s="62"/>
      <c r="T1843" s="48"/>
      <c r="U1843" s="28"/>
      <c r="V1843" s="28"/>
      <c r="W1843" s="28"/>
      <c r="Y1843" s="79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97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</row>
    <row r="1844" spans="1:55" ht="14.25" customHeight="1">
      <c r="A1844" s="48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62"/>
      <c r="O1844" s="62"/>
      <c r="P1844" s="62"/>
      <c r="Q1844" s="62"/>
      <c r="R1844" s="62"/>
      <c r="S1844" s="62"/>
      <c r="T1844" s="48"/>
      <c r="U1844" s="28"/>
      <c r="V1844" s="28"/>
      <c r="W1844" s="28"/>
      <c r="Y1844" s="79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97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</row>
    <row r="1845" spans="1:55" ht="14.25" customHeight="1">
      <c r="A1845" s="48"/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62"/>
      <c r="O1845" s="62"/>
      <c r="P1845" s="62"/>
      <c r="Q1845" s="62"/>
      <c r="R1845" s="62"/>
      <c r="S1845" s="62"/>
      <c r="T1845" s="48"/>
      <c r="U1845" s="28"/>
      <c r="V1845" s="28"/>
      <c r="W1845" s="28"/>
      <c r="Y1845" s="79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97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</row>
    <row r="1846" spans="1:55" ht="14.25" customHeight="1">
      <c r="A1846" s="48"/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62"/>
      <c r="O1846" s="62"/>
      <c r="P1846" s="62"/>
      <c r="Q1846" s="62"/>
      <c r="R1846" s="62"/>
      <c r="S1846" s="62"/>
      <c r="T1846" s="48"/>
      <c r="U1846" s="28"/>
      <c r="V1846" s="28"/>
      <c r="W1846" s="28"/>
      <c r="Y1846" s="79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97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</row>
    <row r="1847" spans="1:55" ht="14.25" customHeight="1">
      <c r="A1847" s="48"/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62"/>
      <c r="O1847" s="62"/>
      <c r="P1847" s="62"/>
      <c r="Q1847" s="62"/>
      <c r="R1847" s="62"/>
      <c r="S1847" s="62"/>
      <c r="T1847" s="48"/>
      <c r="U1847" s="28"/>
      <c r="V1847" s="28"/>
      <c r="W1847" s="28"/>
      <c r="Y1847" s="79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97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</row>
    <row r="1848" spans="1:55" ht="14.25" customHeight="1">
      <c r="A1848" s="48"/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62"/>
      <c r="O1848" s="62"/>
      <c r="P1848" s="62"/>
      <c r="Q1848" s="62"/>
      <c r="R1848" s="62"/>
      <c r="S1848" s="62"/>
      <c r="T1848" s="48"/>
      <c r="U1848" s="28"/>
      <c r="V1848" s="28"/>
      <c r="W1848" s="28"/>
      <c r="Y1848" s="79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97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</row>
    <row r="1849" spans="1:55" ht="14.25" customHeight="1">
      <c r="A1849" s="48"/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62"/>
      <c r="O1849" s="62"/>
      <c r="P1849" s="62"/>
      <c r="Q1849" s="62"/>
      <c r="R1849" s="62"/>
      <c r="S1849" s="62"/>
      <c r="T1849" s="48"/>
      <c r="U1849" s="28"/>
      <c r="V1849" s="28"/>
      <c r="W1849" s="28"/>
      <c r="Y1849" s="79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97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</row>
    <row r="1850" spans="1:55" ht="14.25" customHeight="1">
      <c r="A1850" s="48"/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62"/>
      <c r="O1850" s="62"/>
      <c r="P1850" s="62"/>
      <c r="Q1850" s="62"/>
      <c r="R1850" s="62"/>
      <c r="S1850" s="62"/>
      <c r="T1850" s="48"/>
      <c r="U1850" s="28"/>
      <c r="V1850" s="28"/>
      <c r="W1850" s="28"/>
      <c r="Y1850" s="79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97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</row>
    <row r="1851" spans="1:55" ht="14.25" customHeight="1">
      <c r="A1851" s="48"/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62"/>
      <c r="O1851" s="62"/>
      <c r="P1851" s="62"/>
      <c r="Q1851" s="62"/>
      <c r="R1851" s="62"/>
      <c r="S1851" s="62"/>
      <c r="T1851" s="48"/>
      <c r="U1851" s="28"/>
      <c r="V1851" s="28"/>
      <c r="W1851" s="28"/>
      <c r="Y1851" s="79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97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</row>
    <row r="1852" spans="1:55" ht="14.25" customHeight="1">
      <c r="A1852" s="48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62"/>
      <c r="O1852" s="62"/>
      <c r="P1852" s="62"/>
      <c r="Q1852" s="62"/>
      <c r="R1852" s="62"/>
      <c r="S1852" s="62"/>
      <c r="T1852" s="48"/>
      <c r="U1852" s="28"/>
      <c r="V1852" s="28"/>
      <c r="W1852" s="28"/>
      <c r="Y1852" s="79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97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</row>
    <row r="1853" spans="1:55" ht="14.25" customHeight="1">
      <c r="A1853" s="48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62"/>
      <c r="O1853" s="62"/>
      <c r="P1853" s="62"/>
      <c r="Q1853" s="62"/>
      <c r="R1853" s="62"/>
      <c r="S1853" s="62"/>
      <c r="T1853" s="48"/>
      <c r="U1853" s="28"/>
      <c r="V1853" s="28"/>
      <c r="W1853" s="28"/>
      <c r="Y1853" s="79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97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</row>
    <row r="1854" spans="1:55" ht="14.25" customHeight="1">
      <c r="A1854" s="48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62"/>
      <c r="O1854" s="62"/>
      <c r="P1854" s="62"/>
      <c r="Q1854" s="62"/>
      <c r="R1854" s="62"/>
      <c r="S1854" s="62"/>
      <c r="T1854" s="48"/>
      <c r="U1854" s="28"/>
      <c r="V1854" s="28"/>
      <c r="W1854" s="28"/>
      <c r="Y1854" s="79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97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</row>
    <row r="1855" spans="1:55" ht="14.25" customHeight="1">
      <c r="A1855" s="48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62"/>
      <c r="O1855" s="62"/>
      <c r="P1855" s="62"/>
      <c r="Q1855" s="62"/>
      <c r="R1855" s="62"/>
      <c r="S1855" s="62"/>
      <c r="T1855" s="48"/>
      <c r="U1855" s="28"/>
      <c r="V1855" s="28"/>
      <c r="W1855" s="28"/>
      <c r="Y1855" s="79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97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</row>
    <row r="1856" spans="1:55" ht="14.25" customHeight="1">
      <c r="A1856" s="48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62"/>
      <c r="O1856" s="62"/>
      <c r="P1856" s="62"/>
      <c r="Q1856" s="62"/>
      <c r="R1856" s="62"/>
      <c r="S1856" s="62"/>
      <c r="T1856" s="48"/>
      <c r="U1856" s="28"/>
      <c r="V1856" s="28"/>
      <c r="W1856" s="28"/>
      <c r="Y1856" s="79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97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</row>
    <row r="1857" spans="1:55" ht="14.25" customHeight="1">
      <c r="A1857" s="48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62"/>
      <c r="O1857" s="62"/>
      <c r="P1857" s="62"/>
      <c r="Q1857" s="62"/>
      <c r="R1857" s="62"/>
      <c r="S1857" s="62"/>
      <c r="T1857" s="48"/>
      <c r="U1857" s="28"/>
      <c r="V1857" s="28"/>
      <c r="W1857" s="28"/>
      <c r="Y1857" s="79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97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</row>
    <row r="1858" spans="1:55" ht="14.25" customHeight="1">
      <c r="A1858" s="48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62"/>
      <c r="O1858" s="62"/>
      <c r="P1858" s="62"/>
      <c r="Q1858" s="62"/>
      <c r="R1858" s="62"/>
      <c r="S1858" s="62"/>
      <c r="T1858" s="48"/>
      <c r="U1858" s="28"/>
      <c r="V1858" s="28"/>
      <c r="W1858" s="28"/>
      <c r="Y1858" s="79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97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</row>
    <row r="1859" spans="1:55" ht="14.25" customHeight="1">
      <c r="A1859" s="48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62"/>
      <c r="O1859" s="62"/>
      <c r="P1859" s="62"/>
      <c r="Q1859" s="62"/>
      <c r="R1859" s="62"/>
      <c r="S1859" s="62"/>
      <c r="T1859" s="48"/>
      <c r="U1859" s="28"/>
      <c r="V1859" s="28"/>
      <c r="W1859" s="28"/>
      <c r="Y1859" s="79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97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</row>
    <row r="1860" spans="1:55" ht="14.25" customHeight="1">
      <c r="A1860" s="48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62"/>
      <c r="O1860" s="62"/>
      <c r="P1860" s="62"/>
      <c r="Q1860" s="62"/>
      <c r="R1860" s="62"/>
      <c r="S1860" s="62"/>
      <c r="T1860" s="48"/>
      <c r="U1860" s="28"/>
      <c r="V1860" s="28"/>
      <c r="W1860" s="28"/>
      <c r="Y1860" s="79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97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</row>
    <row r="1861" spans="1:55" ht="14.25" customHeight="1">
      <c r="A1861" s="48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62"/>
      <c r="O1861" s="62"/>
      <c r="P1861" s="62"/>
      <c r="Q1861" s="62"/>
      <c r="R1861" s="62"/>
      <c r="S1861" s="62"/>
      <c r="T1861" s="48"/>
      <c r="U1861" s="28"/>
      <c r="V1861" s="28"/>
      <c r="W1861" s="28"/>
      <c r="Y1861" s="79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97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</row>
    <row r="1862" spans="1:55" ht="14.25" customHeight="1">
      <c r="A1862" s="48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62"/>
      <c r="O1862" s="62"/>
      <c r="P1862" s="62"/>
      <c r="Q1862" s="62"/>
      <c r="R1862" s="62"/>
      <c r="S1862" s="62"/>
      <c r="T1862" s="48"/>
      <c r="U1862" s="28"/>
      <c r="V1862" s="28"/>
      <c r="W1862" s="28"/>
      <c r="Y1862" s="79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97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</row>
    <row r="1863" spans="1:55" ht="14.25" customHeight="1">
      <c r="A1863" s="48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62"/>
      <c r="O1863" s="62"/>
      <c r="P1863" s="62"/>
      <c r="Q1863" s="62"/>
      <c r="R1863" s="62"/>
      <c r="S1863" s="62"/>
      <c r="T1863" s="48"/>
      <c r="U1863" s="28"/>
      <c r="V1863" s="28"/>
      <c r="W1863" s="28"/>
      <c r="Y1863" s="79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97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</row>
    <row r="1864" spans="1:55" ht="14.25" customHeight="1">
      <c r="A1864" s="48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62"/>
      <c r="O1864" s="62"/>
      <c r="P1864" s="62"/>
      <c r="Q1864" s="62"/>
      <c r="R1864" s="62"/>
      <c r="S1864" s="62"/>
      <c r="T1864" s="48"/>
      <c r="U1864" s="28"/>
      <c r="V1864" s="28"/>
      <c r="W1864" s="28"/>
      <c r="Y1864" s="79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97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</row>
    <row r="1865" spans="1:55" ht="14.25" customHeight="1">
      <c r="A1865" s="48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62"/>
      <c r="O1865" s="62"/>
      <c r="P1865" s="62"/>
      <c r="Q1865" s="62"/>
      <c r="R1865" s="62"/>
      <c r="S1865" s="62"/>
      <c r="T1865" s="48"/>
      <c r="U1865" s="28"/>
      <c r="V1865" s="28"/>
      <c r="W1865" s="28"/>
      <c r="Y1865" s="79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97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</row>
    <row r="1866" spans="1:55" ht="14.25" customHeight="1">
      <c r="A1866" s="48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62"/>
      <c r="O1866" s="62"/>
      <c r="P1866" s="62"/>
      <c r="Q1866" s="62"/>
      <c r="R1866" s="62"/>
      <c r="S1866" s="62"/>
      <c r="T1866" s="48"/>
      <c r="U1866" s="28"/>
      <c r="V1866" s="28"/>
      <c r="W1866" s="28"/>
      <c r="Y1866" s="79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97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</row>
    <row r="1867" spans="1:55" ht="14.25" customHeight="1">
      <c r="A1867" s="48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62"/>
      <c r="O1867" s="62"/>
      <c r="P1867" s="62"/>
      <c r="Q1867" s="62"/>
      <c r="R1867" s="62"/>
      <c r="S1867" s="62"/>
      <c r="T1867" s="48"/>
      <c r="U1867" s="28"/>
      <c r="V1867" s="28"/>
      <c r="W1867" s="28"/>
      <c r="Y1867" s="79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97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</row>
    <row r="1868" spans="1:55" ht="14.25" customHeight="1">
      <c r="A1868" s="48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62"/>
      <c r="O1868" s="62"/>
      <c r="P1868" s="62"/>
      <c r="Q1868" s="62"/>
      <c r="R1868" s="62"/>
      <c r="S1868" s="62"/>
      <c r="T1868" s="48"/>
      <c r="U1868" s="28"/>
      <c r="V1868" s="28"/>
      <c r="W1868" s="28"/>
      <c r="Y1868" s="79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97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</row>
    <row r="1869" spans="1:55" ht="14.25" customHeight="1">
      <c r="A1869" s="48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62"/>
      <c r="O1869" s="62"/>
      <c r="P1869" s="62"/>
      <c r="Q1869" s="62"/>
      <c r="R1869" s="62"/>
      <c r="S1869" s="62"/>
      <c r="T1869" s="48"/>
      <c r="U1869" s="28"/>
      <c r="V1869" s="28"/>
      <c r="W1869" s="28"/>
      <c r="Y1869" s="79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97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</row>
    <row r="1870" spans="1:55" ht="14.25" customHeight="1">
      <c r="A1870" s="48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62"/>
      <c r="O1870" s="62"/>
      <c r="P1870" s="62"/>
      <c r="Q1870" s="62"/>
      <c r="R1870" s="62"/>
      <c r="S1870" s="62"/>
      <c r="T1870" s="48"/>
      <c r="U1870" s="28"/>
      <c r="V1870" s="28"/>
      <c r="W1870" s="28"/>
      <c r="Y1870" s="79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97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</row>
    <row r="1871" spans="1:55" ht="14.25" customHeight="1">
      <c r="A1871" s="48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62"/>
      <c r="O1871" s="62"/>
      <c r="P1871" s="62"/>
      <c r="Q1871" s="62"/>
      <c r="R1871" s="62"/>
      <c r="S1871" s="62"/>
      <c r="T1871" s="48"/>
      <c r="U1871" s="28"/>
      <c r="V1871" s="28"/>
      <c r="W1871" s="28"/>
      <c r="Y1871" s="79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97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</row>
    <row r="1872" spans="1:55" ht="14.25" customHeight="1">
      <c r="A1872" s="48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62"/>
      <c r="O1872" s="62"/>
      <c r="P1872" s="62"/>
      <c r="Q1872" s="62"/>
      <c r="R1872" s="62"/>
      <c r="S1872" s="62"/>
      <c r="T1872" s="48"/>
      <c r="U1872" s="28"/>
      <c r="V1872" s="28"/>
      <c r="W1872" s="28"/>
      <c r="Y1872" s="79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97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</row>
    <row r="1873" spans="1:55" ht="14.25" customHeight="1">
      <c r="A1873" s="48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62"/>
      <c r="O1873" s="62"/>
      <c r="P1873" s="62"/>
      <c r="Q1873" s="62"/>
      <c r="R1873" s="62"/>
      <c r="S1873" s="62"/>
      <c r="T1873" s="48"/>
      <c r="U1873" s="28"/>
      <c r="V1873" s="28"/>
      <c r="W1873" s="28"/>
      <c r="Y1873" s="79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97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</row>
    <row r="1874" spans="1:55" ht="14.25" customHeight="1">
      <c r="A1874" s="48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62"/>
      <c r="O1874" s="62"/>
      <c r="P1874" s="62"/>
      <c r="Q1874" s="62"/>
      <c r="R1874" s="62"/>
      <c r="S1874" s="62"/>
      <c r="T1874" s="48"/>
      <c r="U1874" s="28"/>
      <c r="V1874" s="28"/>
      <c r="W1874" s="28"/>
      <c r="Y1874" s="79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97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</row>
    <row r="1875" spans="1:55" ht="14.25" customHeight="1">
      <c r="A1875" s="48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62"/>
      <c r="O1875" s="62"/>
      <c r="P1875" s="62"/>
      <c r="Q1875" s="62"/>
      <c r="R1875" s="62"/>
      <c r="S1875" s="62"/>
      <c r="T1875" s="48"/>
      <c r="U1875" s="28"/>
      <c r="V1875" s="28"/>
      <c r="W1875" s="28"/>
      <c r="Y1875" s="79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97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</row>
    <row r="1876" spans="1:55" ht="14.25" customHeight="1">
      <c r="A1876" s="48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62"/>
      <c r="O1876" s="62"/>
      <c r="P1876" s="62"/>
      <c r="Q1876" s="62"/>
      <c r="R1876" s="62"/>
      <c r="S1876" s="62"/>
      <c r="T1876" s="48"/>
      <c r="U1876" s="28"/>
      <c r="V1876" s="28"/>
      <c r="W1876" s="28"/>
      <c r="Y1876" s="79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97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</row>
    <row r="1877" spans="1:55" ht="14.25" customHeight="1">
      <c r="A1877" s="48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62"/>
      <c r="O1877" s="62"/>
      <c r="P1877" s="62"/>
      <c r="Q1877" s="62"/>
      <c r="R1877" s="62"/>
      <c r="S1877" s="62"/>
      <c r="T1877" s="48"/>
      <c r="U1877" s="28"/>
      <c r="V1877" s="28"/>
      <c r="W1877" s="28"/>
      <c r="Y1877" s="79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97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</row>
    <row r="1878" spans="1:55" ht="14.25" customHeight="1">
      <c r="A1878" s="48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62"/>
      <c r="O1878" s="62"/>
      <c r="P1878" s="62"/>
      <c r="Q1878" s="62"/>
      <c r="R1878" s="62"/>
      <c r="S1878" s="62"/>
      <c r="T1878" s="48"/>
      <c r="U1878" s="28"/>
      <c r="V1878" s="28"/>
      <c r="W1878" s="28"/>
      <c r="Y1878" s="79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97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</row>
    <row r="1879" spans="1:55" ht="14.25" customHeight="1">
      <c r="A1879" s="48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62"/>
      <c r="O1879" s="62"/>
      <c r="P1879" s="62"/>
      <c r="Q1879" s="62"/>
      <c r="R1879" s="62"/>
      <c r="S1879" s="62"/>
      <c r="T1879" s="48"/>
      <c r="U1879" s="28"/>
      <c r="V1879" s="28"/>
      <c r="W1879" s="28"/>
      <c r="Y1879" s="79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97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</row>
    <row r="1880" spans="1:55" ht="14.25" customHeight="1">
      <c r="A1880" s="48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62"/>
      <c r="O1880" s="62"/>
      <c r="P1880" s="62"/>
      <c r="Q1880" s="62"/>
      <c r="R1880" s="62"/>
      <c r="S1880" s="62"/>
      <c r="T1880" s="48"/>
      <c r="U1880" s="28"/>
      <c r="V1880" s="28"/>
      <c r="W1880" s="28"/>
      <c r="Y1880" s="79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97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</row>
    <row r="1881" spans="1:55" ht="14.25" customHeight="1">
      <c r="A1881" s="48"/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62"/>
      <c r="O1881" s="62"/>
      <c r="P1881" s="62"/>
      <c r="Q1881" s="62"/>
      <c r="R1881" s="62"/>
      <c r="S1881" s="62"/>
      <c r="T1881" s="48"/>
      <c r="U1881" s="28"/>
      <c r="V1881" s="28"/>
      <c r="W1881" s="28"/>
      <c r="Y1881" s="79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97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</row>
    <row r="1882" spans="1:55" ht="14.25" customHeight="1">
      <c r="A1882" s="48"/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62"/>
      <c r="O1882" s="62"/>
      <c r="P1882" s="62"/>
      <c r="Q1882" s="62"/>
      <c r="R1882" s="62"/>
      <c r="S1882" s="62"/>
      <c r="T1882" s="48"/>
      <c r="U1882" s="28"/>
      <c r="V1882" s="28"/>
      <c r="W1882" s="28"/>
      <c r="Y1882" s="79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97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</row>
    <row r="1883" spans="1:55" ht="14.25" customHeight="1">
      <c r="A1883" s="48"/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62"/>
      <c r="O1883" s="62"/>
      <c r="P1883" s="62"/>
      <c r="Q1883" s="62"/>
      <c r="R1883" s="62"/>
      <c r="S1883" s="62"/>
      <c r="T1883" s="48"/>
      <c r="U1883" s="28"/>
      <c r="V1883" s="28"/>
      <c r="W1883" s="28"/>
      <c r="Y1883" s="79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97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</row>
    <row r="1884" spans="1:55" ht="14.25" customHeight="1">
      <c r="A1884" s="48"/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62"/>
      <c r="O1884" s="62"/>
      <c r="P1884" s="62"/>
      <c r="Q1884" s="62"/>
      <c r="R1884" s="62"/>
      <c r="S1884" s="62"/>
      <c r="T1884" s="48"/>
      <c r="U1884" s="28"/>
      <c r="V1884" s="28"/>
      <c r="W1884" s="28"/>
      <c r="Y1884" s="79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97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</row>
    <row r="1885" spans="1:55" ht="14.25" customHeight="1">
      <c r="A1885" s="48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62"/>
      <c r="O1885" s="62"/>
      <c r="P1885" s="62"/>
      <c r="Q1885" s="62"/>
      <c r="R1885" s="62"/>
      <c r="S1885" s="62"/>
      <c r="T1885" s="48"/>
      <c r="U1885" s="28"/>
      <c r="V1885" s="28"/>
      <c r="W1885" s="28"/>
      <c r="Y1885" s="79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97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</row>
    <row r="1886" spans="1:55" ht="14.25" customHeight="1">
      <c r="A1886" s="48"/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62"/>
      <c r="O1886" s="62"/>
      <c r="P1886" s="62"/>
      <c r="Q1886" s="62"/>
      <c r="R1886" s="62"/>
      <c r="S1886" s="62"/>
      <c r="T1886" s="48"/>
      <c r="U1886" s="28"/>
      <c r="V1886" s="28"/>
      <c r="W1886" s="28"/>
      <c r="Y1886" s="79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97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</row>
    <row r="1887" spans="1:55" ht="14.25" customHeight="1">
      <c r="A1887" s="48"/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62"/>
      <c r="O1887" s="62"/>
      <c r="P1887" s="62"/>
      <c r="Q1887" s="62"/>
      <c r="R1887" s="62"/>
      <c r="S1887" s="62"/>
      <c r="T1887" s="48"/>
      <c r="U1887" s="28"/>
      <c r="V1887" s="28"/>
      <c r="W1887" s="28"/>
      <c r="Y1887" s="79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97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</row>
    <row r="1888" spans="1:55" ht="14.25" customHeight="1">
      <c r="A1888" s="48"/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62"/>
      <c r="O1888" s="62"/>
      <c r="P1888" s="62"/>
      <c r="Q1888" s="62"/>
      <c r="R1888" s="62"/>
      <c r="S1888" s="62"/>
      <c r="T1888" s="48"/>
      <c r="U1888" s="28"/>
      <c r="V1888" s="28"/>
      <c r="W1888" s="28"/>
      <c r="Y1888" s="79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97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</row>
    <row r="1889" spans="1:55" ht="14.25" customHeight="1">
      <c r="A1889" s="48"/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62"/>
      <c r="O1889" s="62"/>
      <c r="P1889" s="62"/>
      <c r="Q1889" s="62"/>
      <c r="R1889" s="62"/>
      <c r="S1889" s="62"/>
      <c r="T1889" s="48"/>
      <c r="U1889" s="28"/>
      <c r="V1889" s="28"/>
      <c r="W1889" s="28"/>
      <c r="Y1889" s="79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97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</row>
    <row r="1890" spans="1:55" ht="14.25" customHeight="1">
      <c r="A1890" s="48"/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62"/>
      <c r="O1890" s="62"/>
      <c r="P1890" s="62"/>
      <c r="Q1890" s="62"/>
      <c r="R1890" s="62"/>
      <c r="S1890" s="62"/>
      <c r="T1890" s="48"/>
      <c r="U1890" s="28"/>
      <c r="V1890" s="28"/>
      <c r="W1890" s="28"/>
      <c r="Y1890" s="79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97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</row>
    <row r="1891" spans="1:55" ht="14.25" customHeight="1">
      <c r="A1891" s="48"/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62"/>
      <c r="O1891" s="62"/>
      <c r="P1891" s="62"/>
      <c r="Q1891" s="62"/>
      <c r="R1891" s="62"/>
      <c r="S1891" s="62"/>
      <c r="T1891" s="48"/>
      <c r="U1891" s="28"/>
      <c r="V1891" s="28"/>
      <c r="W1891" s="28"/>
      <c r="Y1891" s="79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97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</row>
    <row r="1892" spans="1:55" ht="14.25" customHeight="1">
      <c r="A1892" s="48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62"/>
      <c r="O1892" s="62"/>
      <c r="P1892" s="62"/>
      <c r="Q1892" s="62"/>
      <c r="R1892" s="62"/>
      <c r="S1892" s="62"/>
      <c r="T1892" s="48"/>
      <c r="U1892" s="28"/>
      <c r="V1892" s="28"/>
      <c r="W1892" s="28"/>
      <c r="Y1892" s="79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97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</row>
    <row r="1893" spans="1:55" ht="14.25" customHeight="1">
      <c r="A1893" s="48"/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62"/>
      <c r="O1893" s="62"/>
      <c r="P1893" s="62"/>
      <c r="Q1893" s="62"/>
      <c r="R1893" s="62"/>
      <c r="S1893" s="62"/>
      <c r="T1893" s="48"/>
      <c r="U1893" s="28"/>
      <c r="V1893" s="28"/>
      <c r="W1893" s="28"/>
      <c r="Y1893" s="79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97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</row>
    <row r="1894" spans="1:55" ht="14.25" customHeight="1">
      <c r="A1894" s="48"/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62"/>
      <c r="O1894" s="62"/>
      <c r="P1894" s="62"/>
      <c r="Q1894" s="62"/>
      <c r="R1894" s="62"/>
      <c r="S1894" s="62"/>
      <c r="T1894" s="48"/>
      <c r="U1894" s="28"/>
      <c r="V1894" s="28"/>
      <c r="W1894" s="28"/>
      <c r="Y1894" s="79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97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</row>
    <row r="1895" spans="1:55" ht="14.25" customHeight="1">
      <c r="A1895" s="48"/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62"/>
      <c r="O1895" s="62"/>
      <c r="P1895" s="62"/>
      <c r="Q1895" s="62"/>
      <c r="R1895" s="62"/>
      <c r="S1895" s="62"/>
      <c r="T1895" s="48"/>
      <c r="U1895" s="28"/>
      <c r="V1895" s="28"/>
      <c r="W1895" s="28"/>
      <c r="Y1895" s="79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97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</row>
    <row r="1896" spans="1:55" ht="14.25" customHeight="1">
      <c r="A1896" s="48"/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62"/>
      <c r="O1896" s="62"/>
      <c r="P1896" s="62"/>
      <c r="Q1896" s="62"/>
      <c r="R1896" s="62"/>
      <c r="S1896" s="62"/>
      <c r="T1896" s="48"/>
      <c r="U1896" s="28"/>
      <c r="V1896" s="28"/>
      <c r="W1896" s="28"/>
      <c r="Y1896" s="79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97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</row>
    <row r="1897" spans="1:55" ht="14.25" customHeight="1">
      <c r="A1897" s="48"/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62"/>
      <c r="O1897" s="62"/>
      <c r="P1897" s="62"/>
      <c r="Q1897" s="62"/>
      <c r="R1897" s="62"/>
      <c r="S1897" s="62"/>
      <c r="T1897" s="48"/>
      <c r="U1897" s="28"/>
      <c r="V1897" s="28"/>
      <c r="W1897" s="28"/>
      <c r="Y1897" s="79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97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</row>
    <row r="1898" spans="1:55" ht="14.25" customHeight="1">
      <c r="A1898" s="48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62"/>
      <c r="O1898" s="62"/>
      <c r="P1898" s="62"/>
      <c r="Q1898" s="62"/>
      <c r="R1898" s="62"/>
      <c r="S1898" s="62"/>
      <c r="T1898" s="48"/>
      <c r="U1898" s="28"/>
      <c r="V1898" s="28"/>
      <c r="W1898" s="28"/>
      <c r="Y1898" s="79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97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</row>
    <row r="1899" spans="1:55" ht="14.25" customHeight="1">
      <c r="A1899" s="48"/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62"/>
      <c r="O1899" s="62"/>
      <c r="P1899" s="62"/>
      <c r="Q1899" s="62"/>
      <c r="R1899" s="62"/>
      <c r="S1899" s="62"/>
      <c r="T1899" s="48"/>
      <c r="U1899" s="28"/>
      <c r="V1899" s="28"/>
      <c r="W1899" s="28"/>
      <c r="Y1899" s="79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97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</row>
    <row r="1900" spans="1:55" ht="14.25" customHeight="1">
      <c r="A1900" s="48"/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62"/>
      <c r="O1900" s="62"/>
      <c r="P1900" s="62"/>
      <c r="Q1900" s="62"/>
      <c r="R1900" s="62"/>
      <c r="S1900" s="62"/>
      <c r="T1900" s="48"/>
      <c r="U1900" s="28"/>
      <c r="V1900" s="28"/>
      <c r="W1900" s="28"/>
      <c r="Y1900" s="79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97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</row>
    <row r="1901" spans="1:55" ht="14.25" customHeight="1">
      <c r="A1901" s="48"/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62"/>
      <c r="O1901" s="62"/>
      <c r="P1901" s="62"/>
      <c r="Q1901" s="62"/>
      <c r="R1901" s="62"/>
      <c r="S1901" s="62"/>
      <c r="T1901" s="48"/>
      <c r="U1901" s="28"/>
      <c r="V1901" s="28"/>
      <c r="W1901" s="28"/>
      <c r="Y1901" s="79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97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</row>
    <row r="1902" spans="1:55" ht="14.25" customHeight="1">
      <c r="A1902" s="48"/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62"/>
      <c r="O1902" s="62"/>
      <c r="P1902" s="62"/>
      <c r="Q1902" s="62"/>
      <c r="R1902" s="62"/>
      <c r="S1902" s="62"/>
      <c r="T1902" s="48"/>
      <c r="U1902" s="28"/>
      <c r="V1902" s="28"/>
      <c r="W1902" s="28"/>
      <c r="Y1902" s="79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97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</row>
    <row r="1903" spans="1:55" ht="14.25" customHeight="1">
      <c r="A1903" s="48"/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62"/>
      <c r="O1903" s="62"/>
      <c r="P1903" s="62"/>
      <c r="Q1903" s="62"/>
      <c r="R1903" s="62"/>
      <c r="S1903" s="62"/>
      <c r="T1903" s="48"/>
      <c r="U1903" s="28"/>
      <c r="V1903" s="28"/>
      <c r="W1903" s="28"/>
      <c r="Y1903" s="79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97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</row>
    <row r="1904" spans="1:55" ht="14.25" customHeight="1">
      <c r="A1904" s="48"/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62"/>
      <c r="O1904" s="62"/>
      <c r="P1904" s="62"/>
      <c r="Q1904" s="62"/>
      <c r="R1904" s="62"/>
      <c r="S1904" s="62"/>
      <c r="T1904" s="48"/>
      <c r="U1904" s="28"/>
      <c r="V1904" s="28"/>
      <c r="W1904" s="28"/>
      <c r="Y1904" s="79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97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</row>
    <row r="1905" spans="1:55" ht="14.25" customHeight="1">
      <c r="A1905" s="48"/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62"/>
      <c r="O1905" s="62"/>
      <c r="P1905" s="62"/>
      <c r="Q1905" s="62"/>
      <c r="R1905" s="62"/>
      <c r="S1905" s="62"/>
      <c r="T1905" s="48"/>
      <c r="U1905" s="28"/>
      <c r="V1905" s="28"/>
      <c r="W1905" s="28"/>
      <c r="Y1905" s="79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97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</row>
    <row r="1906" spans="1:55" ht="14.25" customHeight="1">
      <c r="A1906" s="48"/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62"/>
      <c r="O1906" s="62"/>
      <c r="P1906" s="62"/>
      <c r="Q1906" s="62"/>
      <c r="R1906" s="62"/>
      <c r="S1906" s="62"/>
      <c r="T1906" s="48"/>
      <c r="U1906" s="28"/>
      <c r="V1906" s="28"/>
      <c r="W1906" s="28"/>
      <c r="Y1906" s="79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97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</row>
    <row r="1907" spans="1:55" ht="14.25" customHeight="1">
      <c r="A1907" s="48"/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62"/>
      <c r="O1907" s="62"/>
      <c r="P1907" s="62"/>
      <c r="Q1907" s="62"/>
      <c r="R1907" s="62"/>
      <c r="S1907" s="62"/>
      <c r="T1907" s="48"/>
      <c r="U1907" s="28"/>
      <c r="V1907" s="28"/>
      <c r="W1907" s="28"/>
      <c r="Y1907" s="79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97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</row>
    <row r="1908" spans="1:55" ht="14.25" customHeight="1">
      <c r="A1908" s="48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62"/>
      <c r="O1908" s="62"/>
      <c r="P1908" s="62"/>
      <c r="Q1908" s="62"/>
      <c r="R1908" s="62"/>
      <c r="S1908" s="62"/>
      <c r="T1908" s="48"/>
      <c r="U1908" s="28"/>
      <c r="V1908" s="28"/>
      <c r="W1908" s="28"/>
      <c r="Y1908" s="79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97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</row>
    <row r="1909" spans="1:55" ht="14.25" customHeight="1">
      <c r="A1909" s="48"/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62"/>
      <c r="O1909" s="62"/>
      <c r="P1909" s="62"/>
      <c r="Q1909" s="62"/>
      <c r="R1909" s="62"/>
      <c r="S1909" s="62"/>
      <c r="T1909" s="48"/>
      <c r="U1909" s="28"/>
      <c r="V1909" s="28"/>
      <c r="W1909" s="28"/>
      <c r="Y1909" s="79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97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</row>
    <row r="1910" spans="1:55" ht="14.25" customHeight="1">
      <c r="A1910" s="48"/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62"/>
      <c r="O1910" s="62"/>
      <c r="P1910" s="62"/>
      <c r="Q1910" s="62"/>
      <c r="R1910" s="62"/>
      <c r="S1910" s="62"/>
      <c r="T1910" s="48"/>
      <c r="U1910" s="28"/>
      <c r="V1910" s="28"/>
      <c r="W1910" s="28"/>
      <c r="Y1910" s="79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97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</row>
    <row r="1911" spans="1:55" ht="14.25" customHeight="1">
      <c r="A1911" s="48"/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62"/>
      <c r="O1911" s="62"/>
      <c r="P1911" s="62"/>
      <c r="Q1911" s="62"/>
      <c r="R1911" s="62"/>
      <c r="S1911" s="62"/>
      <c r="T1911" s="48"/>
      <c r="U1911" s="28"/>
      <c r="V1911" s="28"/>
      <c r="W1911" s="28"/>
      <c r="Y1911" s="79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97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</row>
    <row r="1912" spans="1:55" ht="14.25" customHeight="1">
      <c r="A1912" s="48"/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62"/>
      <c r="O1912" s="62"/>
      <c r="P1912" s="62"/>
      <c r="Q1912" s="62"/>
      <c r="R1912" s="62"/>
      <c r="S1912" s="62"/>
      <c r="T1912" s="48"/>
      <c r="U1912" s="28"/>
      <c r="V1912" s="28"/>
      <c r="W1912" s="28"/>
      <c r="Y1912" s="79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97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</row>
    <row r="1913" spans="1:55" ht="14.25" customHeight="1">
      <c r="A1913" s="48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62"/>
      <c r="O1913" s="62"/>
      <c r="P1913" s="62"/>
      <c r="Q1913" s="62"/>
      <c r="R1913" s="62"/>
      <c r="S1913" s="62"/>
      <c r="T1913" s="48"/>
      <c r="U1913" s="28"/>
      <c r="V1913" s="28"/>
      <c r="W1913" s="28"/>
      <c r="Y1913" s="79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97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</row>
    <row r="1914" spans="1:55" ht="14.25" customHeight="1">
      <c r="A1914" s="48"/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62"/>
      <c r="O1914" s="62"/>
      <c r="P1914" s="62"/>
      <c r="Q1914" s="62"/>
      <c r="R1914" s="62"/>
      <c r="S1914" s="62"/>
      <c r="T1914" s="48"/>
      <c r="U1914" s="28"/>
      <c r="V1914" s="28"/>
      <c r="W1914" s="28"/>
      <c r="Y1914" s="79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97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</row>
    <row r="1915" spans="1:55" ht="14.25" customHeight="1">
      <c r="A1915" s="48"/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62"/>
      <c r="O1915" s="62"/>
      <c r="P1915" s="62"/>
      <c r="Q1915" s="62"/>
      <c r="R1915" s="62"/>
      <c r="S1915" s="62"/>
      <c r="T1915" s="48"/>
      <c r="U1915" s="28"/>
      <c r="V1915" s="28"/>
      <c r="W1915" s="28"/>
      <c r="Y1915" s="79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97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</row>
    <row r="1916" spans="1:55" ht="14.25" customHeight="1">
      <c r="A1916" s="48"/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62"/>
      <c r="O1916" s="62"/>
      <c r="P1916" s="62"/>
      <c r="Q1916" s="62"/>
      <c r="R1916" s="62"/>
      <c r="S1916" s="62"/>
      <c r="T1916" s="48"/>
      <c r="U1916" s="28"/>
      <c r="V1916" s="28"/>
      <c r="W1916" s="28"/>
      <c r="Y1916" s="79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97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</row>
    <row r="1917" spans="1:55" ht="14.25" customHeight="1">
      <c r="A1917" s="48"/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62"/>
      <c r="O1917" s="62"/>
      <c r="P1917" s="62"/>
      <c r="Q1917" s="62"/>
      <c r="R1917" s="62"/>
      <c r="S1917" s="62"/>
      <c r="T1917" s="48"/>
      <c r="U1917" s="28"/>
      <c r="V1917" s="28"/>
      <c r="W1917" s="28"/>
      <c r="Y1917" s="79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97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</row>
    <row r="1918" spans="1:55" ht="14.25" customHeight="1">
      <c r="A1918" s="48"/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62"/>
      <c r="O1918" s="62"/>
      <c r="P1918" s="62"/>
      <c r="Q1918" s="62"/>
      <c r="R1918" s="62"/>
      <c r="S1918" s="62"/>
      <c r="T1918" s="48"/>
      <c r="U1918" s="28"/>
      <c r="V1918" s="28"/>
      <c r="W1918" s="28"/>
      <c r="Y1918" s="79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97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</row>
    <row r="1919" spans="1:55" ht="14.25" customHeight="1">
      <c r="A1919" s="48"/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62"/>
      <c r="O1919" s="62"/>
      <c r="P1919" s="62"/>
      <c r="Q1919" s="62"/>
      <c r="R1919" s="62"/>
      <c r="S1919" s="62"/>
      <c r="T1919" s="48"/>
      <c r="U1919" s="28"/>
      <c r="V1919" s="28"/>
      <c r="W1919" s="28"/>
      <c r="Y1919" s="79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97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</row>
    <row r="1920" spans="1:55" ht="14.25" customHeight="1">
      <c r="A1920" s="48"/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62"/>
      <c r="O1920" s="62"/>
      <c r="P1920" s="62"/>
      <c r="Q1920" s="62"/>
      <c r="R1920" s="62"/>
      <c r="S1920" s="62"/>
      <c r="T1920" s="48"/>
      <c r="U1920" s="28"/>
      <c r="V1920" s="28"/>
      <c r="W1920" s="28"/>
      <c r="Y1920" s="79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97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</row>
    <row r="1921" spans="1:55" ht="14.25" customHeight="1">
      <c r="A1921" s="48"/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62"/>
      <c r="O1921" s="62"/>
      <c r="P1921" s="62"/>
      <c r="Q1921" s="62"/>
      <c r="R1921" s="62"/>
      <c r="S1921" s="62"/>
      <c r="T1921" s="48"/>
      <c r="U1921" s="28"/>
      <c r="V1921" s="28"/>
      <c r="W1921" s="28"/>
      <c r="Y1921" s="79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97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</row>
    <row r="1922" spans="1:55" ht="14.25" customHeight="1">
      <c r="A1922" s="48"/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62"/>
      <c r="O1922" s="62"/>
      <c r="P1922" s="62"/>
      <c r="Q1922" s="62"/>
      <c r="R1922" s="62"/>
      <c r="S1922" s="62"/>
      <c r="T1922" s="48"/>
      <c r="U1922" s="28"/>
      <c r="V1922" s="28"/>
      <c r="W1922" s="28"/>
      <c r="Y1922" s="79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97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</row>
    <row r="1923" spans="1:55" ht="14.25" customHeight="1">
      <c r="A1923" s="48"/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62"/>
      <c r="O1923" s="62"/>
      <c r="P1923" s="62"/>
      <c r="Q1923" s="62"/>
      <c r="R1923" s="62"/>
      <c r="S1923" s="62"/>
      <c r="T1923" s="48"/>
      <c r="U1923" s="28"/>
      <c r="V1923" s="28"/>
      <c r="W1923" s="28"/>
      <c r="Y1923" s="79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97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</row>
    <row r="1924" spans="1:55" ht="14.25" customHeight="1">
      <c r="A1924" s="48"/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62"/>
      <c r="O1924" s="62"/>
      <c r="P1924" s="62"/>
      <c r="Q1924" s="62"/>
      <c r="R1924" s="62"/>
      <c r="S1924" s="62"/>
      <c r="T1924" s="48"/>
      <c r="U1924" s="28"/>
      <c r="V1924" s="28"/>
      <c r="W1924" s="28"/>
      <c r="Y1924" s="79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97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</row>
    <row r="1925" spans="1:55" ht="14.25" customHeight="1">
      <c r="A1925" s="48"/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62"/>
      <c r="O1925" s="62"/>
      <c r="P1925" s="62"/>
      <c r="Q1925" s="62"/>
      <c r="R1925" s="62"/>
      <c r="S1925" s="62"/>
      <c r="T1925" s="48"/>
      <c r="U1925" s="28"/>
      <c r="V1925" s="28"/>
      <c r="W1925" s="28"/>
      <c r="Y1925" s="79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97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</row>
    <row r="1926" spans="1:55" ht="14.25" customHeight="1">
      <c r="A1926" s="48"/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62"/>
      <c r="O1926" s="62"/>
      <c r="P1926" s="62"/>
      <c r="Q1926" s="62"/>
      <c r="R1926" s="62"/>
      <c r="S1926" s="62"/>
      <c r="T1926" s="48"/>
      <c r="U1926" s="28"/>
      <c r="V1926" s="28"/>
      <c r="W1926" s="28"/>
      <c r="Y1926" s="79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97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</row>
    <row r="1927" spans="1:55" ht="14.25" customHeight="1">
      <c r="A1927" s="48"/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62"/>
      <c r="O1927" s="62"/>
      <c r="P1927" s="62"/>
      <c r="Q1927" s="62"/>
      <c r="R1927" s="62"/>
      <c r="S1927" s="62"/>
      <c r="T1927" s="48"/>
      <c r="U1927" s="28"/>
      <c r="V1927" s="28"/>
      <c r="W1927" s="28"/>
      <c r="Y1927" s="79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97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</row>
    <row r="1928" spans="1:55" ht="14.25" customHeight="1">
      <c r="A1928" s="48"/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62"/>
      <c r="O1928" s="62"/>
      <c r="P1928" s="62"/>
      <c r="Q1928" s="62"/>
      <c r="R1928" s="62"/>
      <c r="S1928" s="62"/>
      <c r="T1928" s="48"/>
      <c r="U1928" s="28"/>
      <c r="V1928" s="28"/>
      <c r="W1928" s="28"/>
      <c r="Y1928" s="79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97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</row>
    <row r="1929" spans="1:55" ht="14.25" customHeight="1">
      <c r="A1929" s="48"/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62"/>
      <c r="O1929" s="62"/>
      <c r="P1929" s="62"/>
      <c r="Q1929" s="62"/>
      <c r="R1929" s="62"/>
      <c r="S1929" s="62"/>
      <c r="T1929" s="48"/>
      <c r="U1929" s="28"/>
      <c r="V1929" s="28"/>
      <c r="W1929" s="28"/>
      <c r="Y1929" s="79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97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</row>
    <row r="1930" spans="1:55" ht="14.25" customHeight="1">
      <c r="A1930" s="48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62"/>
      <c r="O1930" s="62"/>
      <c r="P1930" s="62"/>
      <c r="Q1930" s="62"/>
      <c r="R1930" s="62"/>
      <c r="S1930" s="62"/>
      <c r="T1930" s="48"/>
      <c r="U1930" s="28"/>
      <c r="V1930" s="28"/>
      <c r="W1930" s="28"/>
      <c r="Y1930" s="79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97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</row>
    <row r="1931" spans="1:55" ht="14.25" customHeight="1">
      <c r="A1931" s="48"/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62"/>
      <c r="O1931" s="62"/>
      <c r="P1931" s="62"/>
      <c r="Q1931" s="62"/>
      <c r="R1931" s="62"/>
      <c r="S1931" s="62"/>
      <c r="T1931" s="48"/>
      <c r="U1931" s="28"/>
      <c r="V1931" s="28"/>
      <c r="W1931" s="28"/>
      <c r="Y1931" s="79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97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</row>
    <row r="1932" spans="1:55" ht="14.25" customHeight="1">
      <c r="A1932" s="48"/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62"/>
      <c r="O1932" s="62"/>
      <c r="P1932" s="62"/>
      <c r="Q1932" s="62"/>
      <c r="R1932" s="62"/>
      <c r="S1932" s="62"/>
      <c r="T1932" s="48"/>
      <c r="U1932" s="28"/>
      <c r="V1932" s="28"/>
      <c r="W1932" s="28"/>
      <c r="Y1932" s="79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97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</row>
    <row r="1933" spans="1:55" ht="14.25" customHeight="1">
      <c r="A1933" s="48"/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62"/>
      <c r="O1933" s="62"/>
      <c r="P1933" s="62"/>
      <c r="Q1933" s="62"/>
      <c r="R1933" s="62"/>
      <c r="S1933" s="62"/>
      <c r="T1933" s="48"/>
      <c r="U1933" s="28"/>
      <c r="V1933" s="28"/>
      <c r="W1933" s="28"/>
      <c r="Y1933" s="79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97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</row>
    <row r="1934" spans="1:55" ht="14.25" customHeight="1">
      <c r="A1934" s="48"/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62"/>
      <c r="O1934" s="62"/>
      <c r="P1934" s="62"/>
      <c r="Q1934" s="62"/>
      <c r="R1934" s="62"/>
      <c r="S1934" s="62"/>
      <c r="T1934" s="48"/>
      <c r="U1934" s="28"/>
      <c r="V1934" s="28"/>
      <c r="W1934" s="28"/>
      <c r="Y1934" s="79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97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</row>
    <row r="1935" spans="1:55" ht="14.25" customHeight="1">
      <c r="A1935" s="48"/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62"/>
      <c r="O1935" s="62"/>
      <c r="P1935" s="62"/>
      <c r="Q1935" s="62"/>
      <c r="R1935" s="62"/>
      <c r="S1935" s="62"/>
      <c r="T1935" s="48"/>
      <c r="U1935" s="28"/>
      <c r="V1935" s="28"/>
      <c r="W1935" s="28"/>
      <c r="Y1935" s="79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97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</row>
    <row r="1936" spans="1:55" ht="14.25" customHeight="1">
      <c r="A1936" s="48"/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62"/>
      <c r="O1936" s="62"/>
      <c r="P1936" s="62"/>
      <c r="Q1936" s="62"/>
      <c r="R1936" s="62"/>
      <c r="S1936" s="62"/>
      <c r="T1936" s="48"/>
      <c r="U1936" s="28"/>
      <c r="V1936" s="28"/>
      <c r="W1936" s="28"/>
      <c r="Y1936" s="79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97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</row>
    <row r="1937" spans="1:55" ht="14.25" customHeight="1">
      <c r="A1937" s="48"/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62"/>
      <c r="O1937" s="62"/>
      <c r="P1937" s="62"/>
      <c r="Q1937" s="62"/>
      <c r="R1937" s="62"/>
      <c r="S1937" s="62"/>
      <c r="T1937" s="48"/>
      <c r="U1937" s="28"/>
      <c r="V1937" s="28"/>
      <c r="W1937" s="28"/>
      <c r="Y1937" s="79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97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</row>
    <row r="1938" spans="1:55" ht="14.25" customHeight="1">
      <c r="A1938" s="48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62"/>
      <c r="O1938" s="62"/>
      <c r="P1938" s="62"/>
      <c r="Q1938" s="62"/>
      <c r="R1938" s="62"/>
      <c r="S1938" s="62"/>
      <c r="T1938" s="48"/>
      <c r="U1938" s="28"/>
      <c r="V1938" s="28"/>
      <c r="W1938" s="28"/>
      <c r="Y1938" s="79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97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</row>
    <row r="1939" spans="1:55" ht="14.25" customHeight="1">
      <c r="A1939" s="48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62"/>
      <c r="O1939" s="62"/>
      <c r="P1939" s="62"/>
      <c r="Q1939" s="62"/>
      <c r="R1939" s="62"/>
      <c r="S1939" s="62"/>
      <c r="T1939" s="48"/>
      <c r="U1939" s="28"/>
      <c r="V1939" s="28"/>
      <c r="W1939" s="28"/>
      <c r="Y1939" s="79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97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</row>
    <row r="1940" spans="1:55" ht="14.25" customHeight="1">
      <c r="A1940" s="48"/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62"/>
      <c r="O1940" s="62"/>
      <c r="P1940" s="62"/>
      <c r="Q1940" s="62"/>
      <c r="R1940" s="62"/>
      <c r="S1940" s="62"/>
      <c r="T1940" s="48"/>
      <c r="U1940" s="28"/>
      <c r="V1940" s="28"/>
      <c r="W1940" s="28"/>
      <c r="Y1940" s="79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97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</row>
    <row r="1941" spans="1:55" ht="14.25" customHeight="1">
      <c r="A1941" s="48"/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62"/>
      <c r="O1941" s="62"/>
      <c r="P1941" s="62"/>
      <c r="Q1941" s="62"/>
      <c r="R1941" s="62"/>
      <c r="S1941" s="62"/>
      <c r="T1941" s="48"/>
      <c r="U1941" s="28"/>
      <c r="V1941" s="28"/>
      <c r="W1941" s="28"/>
      <c r="Y1941" s="79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97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</row>
    <row r="1942" spans="1:55" ht="14.25" customHeight="1">
      <c r="A1942" s="48"/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62"/>
      <c r="O1942" s="62"/>
      <c r="P1942" s="62"/>
      <c r="Q1942" s="62"/>
      <c r="R1942" s="62"/>
      <c r="S1942" s="62"/>
      <c r="T1942" s="48"/>
      <c r="U1942" s="28"/>
      <c r="V1942" s="28"/>
      <c r="W1942" s="28"/>
      <c r="Y1942" s="79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97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</row>
    <row r="1943" spans="1:55" ht="14.25" customHeight="1">
      <c r="A1943" s="48"/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62"/>
      <c r="O1943" s="62"/>
      <c r="P1943" s="62"/>
      <c r="Q1943" s="62"/>
      <c r="R1943" s="62"/>
      <c r="S1943" s="62"/>
      <c r="T1943" s="48"/>
      <c r="U1943" s="28"/>
      <c r="V1943" s="28"/>
      <c r="W1943" s="28"/>
      <c r="Y1943" s="79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97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</row>
    <row r="1944" spans="1:55" ht="14.25" customHeight="1">
      <c r="A1944" s="48"/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62"/>
      <c r="O1944" s="62"/>
      <c r="P1944" s="62"/>
      <c r="Q1944" s="62"/>
      <c r="R1944" s="62"/>
      <c r="S1944" s="62"/>
      <c r="T1944" s="48"/>
      <c r="U1944" s="28"/>
      <c r="V1944" s="28"/>
      <c r="W1944" s="28"/>
      <c r="Y1944" s="79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97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</row>
    <row r="1945" spans="1:55" ht="14.25" customHeight="1">
      <c r="A1945" s="48"/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62"/>
      <c r="O1945" s="62"/>
      <c r="P1945" s="62"/>
      <c r="Q1945" s="62"/>
      <c r="R1945" s="62"/>
      <c r="S1945" s="62"/>
      <c r="T1945" s="48"/>
      <c r="U1945" s="28"/>
      <c r="V1945" s="28"/>
      <c r="W1945" s="28"/>
      <c r="Y1945" s="79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97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</row>
    <row r="1946" spans="1:55" ht="14.25" customHeight="1">
      <c r="A1946" s="48"/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62"/>
      <c r="O1946" s="62"/>
      <c r="P1946" s="62"/>
      <c r="Q1946" s="62"/>
      <c r="R1946" s="62"/>
      <c r="S1946" s="62"/>
      <c r="T1946" s="48"/>
      <c r="U1946" s="28"/>
      <c r="V1946" s="28"/>
      <c r="W1946" s="28"/>
      <c r="Y1946" s="79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97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</row>
    <row r="1947" spans="1:55" ht="14.25" customHeight="1">
      <c r="A1947" s="48"/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62"/>
      <c r="O1947" s="62"/>
      <c r="P1947" s="62"/>
      <c r="Q1947" s="62"/>
      <c r="R1947" s="62"/>
      <c r="S1947" s="62"/>
      <c r="T1947" s="48"/>
      <c r="U1947" s="28"/>
      <c r="V1947" s="28"/>
      <c r="W1947" s="28"/>
      <c r="Y1947" s="79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97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</row>
    <row r="1948" spans="1:55" ht="14.25" customHeight="1">
      <c r="A1948" s="48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62"/>
      <c r="O1948" s="62"/>
      <c r="P1948" s="62"/>
      <c r="Q1948" s="62"/>
      <c r="R1948" s="62"/>
      <c r="S1948" s="62"/>
      <c r="T1948" s="48"/>
      <c r="U1948" s="28"/>
      <c r="V1948" s="28"/>
      <c r="W1948" s="28"/>
      <c r="Y1948" s="79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97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</row>
    <row r="1949" spans="1:55" ht="14.25" customHeight="1">
      <c r="A1949" s="48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62"/>
      <c r="O1949" s="62"/>
      <c r="P1949" s="62"/>
      <c r="Q1949" s="62"/>
      <c r="R1949" s="62"/>
      <c r="S1949" s="62"/>
      <c r="T1949" s="48"/>
      <c r="U1949" s="28"/>
      <c r="V1949" s="28"/>
      <c r="W1949" s="28"/>
      <c r="Y1949" s="79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97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</row>
    <row r="1950" spans="1:55" ht="14.25" customHeight="1">
      <c r="A1950" s="48"/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62"/>
      <c r="O1950" s="62"/>
      <c r="P1950" s="62"/>
      <c r="Q1950" s="62"/>
      <c r="R1950" s="62"/>
      <c r="S1950" s="62"/>
      <c r="T1950" s="48"/>
      <c r="U1950" s="28"/>
      <c r="V1950" s="28"/>
      <c r="W1950" s="28"/>
      <c r="Y1950" s="79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97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</row>
    <row r="1951" spans="1:55" ht="14.25" customHeight="1">
      <c r="A1951" s="48"/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62"/>
      <c r="O1951" s="62"/>
      <c r="P1951" s="62"/>
      <c r="Q1951" s="62"/>
      <c r="R1951" s="62"/>
      <c r="S1951" s="62"/>
      <c r="T1951" s="48"/>
      <c r="U1951" s="28"/>
      <c r="V1951" s="28"/>
      <c r="W1951" s="28"/>
      <c r="Y1951" s="79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97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</row>
    <row r="1952" spans="1:55" ht="14.25" customHeight="1">
      <c r="A1952" s="48"/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62"/>
      <c r="O1952" s="62"/>
      <c r="P1952" s="62"/>
      <c r="Q1952" s="62"/>
      <c r="R1952" s="62"/>
      <c r="S1952" s="62"/>
      <c r="T1952" s="48"/>
      <c r="U1952" s="28"/>
      <c r="V1952" s="28"/>
      <c r="W1952" s="28"/>
      <c r="Y1952" s="79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97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</row>
    <row r="1953" spans="1:55" ht="14.25" customHeight="1">
      <c r="A1953" s="48"/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62"/>
      <c r="O1953" s="62"/>
      <c r="P1953" s="62"/>
      <c r="Q1953" s="62"/>
      <c r="R1953" s="62"/>
      <c r="S1953" s="62"/>
      <c r="T1953" s="48"/>
      <c r="U1953" s="28"/>
      <c r="V1953" s="28"/>
      <c r="W1953" s="28"/>
      <c r="Y1953" s="79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97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</row>
    <row r="1954" spans="1:55" ht="14.25" customHeight="1">
      <c r="A1954" s="48"/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62"/>
      <c r="O1954" s="62"/>
      <c r="P1954" s="62"/>
      <c r="Q1954" s="62"/>
      <c r="R1954" s="62"/>
      <c r="S1954" s="62"/>
      <c r="T1954" s="48"/>
      <c r="U1954" s="28"/>
      <c r="V1954" s="28"/>
      <c r="W1954" s="28"/>
      <c r="Y1954" s="79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97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</row>
    <row r="1955" spans="1:55" ht="14.25" customHeight="1">
      <c r="A1955" s="48"/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62"/>
      <c r="O1955" s="62"/>
      <c r="P1955" s="62"/>
      <c r="Q1955" s="62"/>
      <c r="R1955" s="62"/>
      <c r="S1955" s="62"/>
      <c r="T1955" s="48"/>
      <c r="U1955" s="28"/>
      <c r="V1955" s="28"/>
      <c r="W1955" s="28"/>
      <c r="Y1955" s="79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97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</row>
    <row r="1956" spans="1:55" ht="14.25" customHeight="1">
      <c r="A1956" s="48"/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62"/>
      <c r="O1956" s="62"/>
      <c r="P1956" s="62"/>
      <c r="Q1956" s="62"/>
      <c r="R1956" s="62"/>
      <c r="S1956" s="62"/>
      <c r="T1956" s="48"/>
      <c r="U1956" s="28"/>
      <c r="V1956" s="28"/>
      <c r="W1956" s="28"/>
      <c r="Y1956" s="79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97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</row>
    <row r="1957" spans="1:55" ht="14.25" customHeight="1">
      <c r="A1957" s="48"/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62"/>
      <c r="O1957" s="62"/>
      <c r="P1957" s="62"/>
      <c r="Q1957" s="62"/>
      <c r="R1957" s="62"/>
      <c r="S1957" s="62"/>
      <c r="T1957" s="48"/>
      <c r="U1957" s="28"/>
      <c r="V1957" s="28"/>
      <c r="W1957" s="28"/>
      <c r="Y1957" s="79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97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</row>
    <row r="1958" spans="1:55" ht="14.25" customHeight="1">
      <c r="A1958" s="48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62"/>
      <c r="O1958" s="62"/>
      <c r="P1958" s="62"/>
      <c r="Q1958" s="62"/>
      <c r="R1958" s="62"/>
      <c r="S1958" s="62"/>
      <c r="T1958" s="48"/>
      <c r="U1958" s="28"/>
      <c r="V1958" s="28"/>
      <c r="W1958" s="28"/>
      <c r="Y1958" s="79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97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</row>
    <row r="1959" spans="1:55" ht="14.25" customHeight="1">
      <c r="A1959" s="48"/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62"/>
      <c r="O1959" s="62"/>
      <c r="P1959" s="62"/>
      <c r="Q1959" s="62"/>
      <c r="R1959" s="62"/>
      <c r="S1959" s="62"/>
      <c r="T1959" s="48"/>
      <c r="U1959" s="28"/>
      <c r="V1959" s="28"/>
      <c r="W1959" s="28"/>
      <c r="Y1959" s="79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97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</row>
    <row r="1960" spans="1:55" ht="14.25" customHeight="1">
      <c r="A1960" s="48"/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62"/>
      <c r="O1960" s="62"/>
      <c r="P1960" s="62"/>
      <c r="Q1960" s="62"/>
      <c r="R1960" s="62"/>
      <c r="S1960" s="62"/>
      <c r="T1960" s="48"/>
      <c r="U1960" s="28"/>
      <c r="V1960" s="28"/>
      <c r="W1960" s="28"/>
      <c r="Y1960" s="79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97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</row>
    <row r="1961" spans="1:55" ht="14.25" customHeight="1">
      <c r="A1961" s="48"/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62"/>
      <c r="O1961" s="62"/>
      <c r="P1961" s="62"/>
      <c r="Q1961" s="62"/>
      <c r="R1961" s="62"/>
      <c r="S1961" s="62"/>
      <c r="T1961" s="48"/>
      <c r="U1961" s="28"/>
      <c r="V1961" s="28"/>
      <c r="W1961" s="28"/>
      <c r="Y1961" s="79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97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</row>
    <row r="1962" spans="1:55" ht="14.25" customHeight="1">
      <c r="A1962" s="48"/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62"/>
      <c r="O1962" s="62"/>
      <c r="P1962" s="62"/>
      <c r="Q1962" s="62"/>
      <c r="R1962" s="62"/>
      <c r="S1962" s="62"/>
      <c r="T1962" s="48"/>
      <c r="U1962" s="28"/>
      <c r="V1962" s="28"/>
      <c r="W1962" s="28"/>
      <c r="Y1962" s="79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97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</row>
    <row r="1963" spans="1:55" ht="14.25" customHeight="1">
      <c r="A1963" s="48"/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62"/>
      <c r="O1963" s="62"/>
      <c r="P1963" s="62"/>
      <c r="Q1963" s="62"/>
      <c r="R1963" s="62"/>
      <c r="S1963" s="62"/>
      <c r="T1963" s="48"/>
      <c r="U1963" s="28"/>
      <c r="V1963" s="28"/>
      <c r="W1963" s="28"/>
      <c r="Y1963" s="79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97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</row>
    <row r="1964" spans="1:55" ht="14.25" customHeight="1">
      <c r="A1964" s="48"/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62"/>
      <c r="O1964" s="62"/>
      <c r="P1964" s="62"/>
      <c r="Q1964" s="62"/>
      <c r="R1964" s="62"/>
      <c r="S1964" s="62"/>
      <c r="T1964" s="48"/>
      <c r="U1964" s="28"/>
      <c r="V1964" s="28"/>
      <c r="W1964" s="28"/>
      <c r="Y1964" s="79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97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</row>
    <row r="1965" spans="1:55" ht="14.25" customHeight="1">
      <c r="A1965" s="48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62"/>
      <c r="O1965" s="62"/>
      <c r="P1965" s="62"/>
      <c r="Q1965" s="62"/>
      <c r="R1965" s="62"/>
      <c r="S1965" s="62"/>
      <c r="T1965" s="48"/>
      <c r="U1965" s="28"/>
      <c r="V1965" s="28"/>
      <c r="W1965" s="28"/>
      <c r="Y1965" s="79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97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</row>
    <row r="1966" spans="1:55" ht="14.25" customHeight="1">
      <c r="A1966" s="48"/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62"/>
      <c r="O1966" s="62"/>
      <c r="P1966" s="62"/>
      <c r="Q1966" s="62"/>
      <c r="R1966" s="62"/>
      <c r="S1966" s="62"/>
      <c r="T1966" s="48"/>
      <c r="U1966" s="28"/>
      <c r="V1966" s="28"/>
      <c r="W1966" s="28"/>
      <c r="Y1966" s="79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97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</row>
    <row r="1967" spans="1:55" ht="14.25" customHeight="1">
      <c r="A1967" s="48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62"/>
      <c r="O1967" s="62"/>
      <c r="P1967" s="62"/>
      <c r="Q1967" s="62"/>
      <c r="R1967" s="62"/>
      <c r="S1967" s="62"/>
      <c r="T1967" s="48"/>
      <c r="U1967" s="28"/>
      <c r="V1967" s="28"/>
      <c r="W1967" s="28"/>
      <c r="Y1967" s="79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97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</row>
    <row r="1968" spans="1:55" ht="14.25" customHeight="1">
      <c r="A1968" s="48"/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62"/>
      <c r="O1968" s="62"/>
      <c r="P1968" s="62"/>
      <c r="Q1968" s="62"/>
      <c r="R1968" s="62"/>
      <c r="S1968" s="62"/>
      <c r="T1968" s="48"/>
      <c r="U1968" s="28"/>
      <c r="V1968" s="28"/>
      <c r="W1968" s="28"/>
      <c r="Y1968" s="79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97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</row>
    <row r="1969" spans="1:55" ht="14.25" customHeight="1">
      <c r="A1969" s="48"/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62"/>
      <c r="O1969" s="62"/>
      <c r="P1969" s="62"/>
      <c r="Q1969" s="62"/>
      <c r="R1969" s="62"/>
      <c r="S1969" s="62"/>
      <c r="T1969" s="48"/>
      <c r="U1969" s="28"/>
      <c r="V1969" s="28"/>
      <c r="W1969" s="28"/>
      <c r="Y1969" s="79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97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</row>
    <row r="1970" spans="1:55" ht="14.25" customHeight="1">
      <c r="A1970" s="48"/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62"/>
      <c r="O1970" s="62"/>
      <c r="P1970" s="62"/>
      <c r="Q1970" s="62"/>
      <c r="R1970" s="62"/>
      <c r="S1970" s="62"/>
      <c r="T1970" s="48"/>
      <c r="U1970" s="28"/>
      <c r="V1970" s="28"/>
      <c r="W1970" s="28"/>
      <c r="Y1970" s="79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97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</row>
    <row r="1971" spans="1:55" ht="14.25" customHeight="1">
      <c r="A1971" s="48"/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62"/>
      <c r="O1971" s="62"/>
      <c r="P1971" s="62"/>
      <c r="Q1971" s="62"/>
      <c r="R1971" s="62"/>
      <c r="S1971" s="62"/>
      <c r="T1971" s="48"/>
      <c r="U1971" s="28"/>
      <c r="V1971" s="28"/>
      <c r="W1971" s="28"/>
      <c r="Y1971" s="79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97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</row>
    <row r="1972" spans="1:55" ht="14.25" customHeight="1">
      <c r="A1972" s="48"/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62"/>
      <c r="O1972" s="62"/>
      <c r="P1972" s="62"/>
      <c r="Q1972" s="62"/>
      <c r="R1972" s="62"/>
      <c r="S1972" s="62"/>
      <c r="T1972" s="48"/>
      <c r="U1972" s="28"/>
      <c r="V1972" s="28"/>
      <c r="W1972" s="28"/>
      <c r="Y1972" s="79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97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</row>
    <row r="1973" spans="1:55" ht="14.25" customHeight="1">
      <c r="A1973" s="48"/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62"/>
      <c r="O1973" s="62"/>
      <c r="P1973" s="62"/>
      <c r="Q1973" s="62"/>
      <c r="R1973" s="62"/>
      <c r="S1973" s="62"/>
      <c r="T1973" s="48"/>
      <c r="U1973" s="28"/>
      <c r="V1973" s="28"/>
      <c r="W1973" s="28"/>
      <c r="Y1973" s="79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97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</row>
    <row r="1974" spans="1:55" ht="14.25" customHeight="1">
      <c r="A1974" s="48"/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62"/>
      <c r="O1974" s="62"/>
      <c r="P1974" s="62"/>
      <c r="Q1974" s="62"/>
      <c r="R1974" s="62"/>
      <c r="S1974" s="62"/>
      <c r="T1974" s="48"/>
      <c r="U1974" s="28"/>
      <c r="V1974" s="28"/>
      <c r="W1974" s="28"/>
      <c r="Y1974" s="79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97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</row>
    <row r="1975" spans="1:55" ht="14.25" customHeight="1">
      <c r="A1975" s="48"/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62"/>
      <c r="O1975" s="62"/>
      <c r="P1975" s="62"/>
      <c r="Q1975" s="62"/>
      <c r="R1975" s="62"/>
      <c r="S1975" s="62"/>
      <c r="T1975" s="48"/>
      <c r="U1975" s="28"/>
      <c r="V1975" s="28"/>
      <c r="W1975" s="28"/>
      <c r="Y1975" s="79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97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</row>
    <row r="1976" spans="1:55" ht="14.25" customHeight="1">
      <c r="A1976" s="48"/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62"/>
      <c r="O1976" s="62"/>
      <c r="P1976" s="62"/>
      <c r="Q1976" s="62"/>
      <c r="R1976" s="62"/>
      <c r="S1976" s="62"/>
      <c r="T1976" s="48"/>
      <c r="U1976" s="28"/>
      <c r="V1976" s="28"/>
      <c r="W1976" s="28"/>
      <c r="Y1976" s="79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97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</row>
    <row r="1977" spans="1:55" ht="14.25" customHeight="1">
      <c r="A1977" s="48"/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62"/>
      <c r="O1977" s="62"/>
      <c r="P1977" s="62"/>
      <c r="Q1977" s="62"/>
      <c r="R1977" s="62"/>
      <c r="S1977" s="62"/>
      <c r="T1977" s="48"/>
      <c r="U1977" s="28"/>
      <c r="V1977" s="28"/>
      <c r="W1977" s="28"/>
      <c r="Y1977" s="79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97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</row>
    <row r="1978" spans="1:55" ht="14.25" customHeight="1">
      <c r="A1978" s="48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62"/>
      <c r="O1978" s="62"/>
      <c r="P1978" s="62"/>
      <c r="Q1978" s="62"/>
      <c r="R1978" s="62"/>
      <c r="S1978" s="62"/>
      <c r="T1978" s="48"/>
      <c r="U1978" s="28"/>
      <c r="V1978" s="28"/>
      <c r="W1978" s="28"/>
      <c r="Y1978" s="79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97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</row>
    <row r="1979" spans="1:55" ht="14.25" customHeight="1">
      <c r="A1979" s="48"/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62"/>
      <c r="O1979" s="62"/>
      <c r="P1979" s="62"/>
      <c r="Q1979" s="62"/>
      <c r="R1979" s="62"/>
      <c r="S1979" s="62"/>
      <c r="T1979" s="48"/>
      <c r="U1979" s="28"/>
      <c r="V1979" s="28"/>
      <c r="W1979" s="28"/>
      <c r="Y1979" s="79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97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</row>
    <row r="1980" spans="1:55" ht="14.25" customHeight="1">
      <c r="A1980" s="48"/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62"/>
      <c r="O1980" s="62"/>
      <c r="P1980" s="62"/>
      <c r="Q1980" s="62"/>
      <c r="R1980" s="62"/>
      <c r="S1980" s="62"/>
      <c r="T1980" s="48"/>
      <c r="U1980" s="28"/>
      <c r="V1980" s="28"/>
      <c r="W1980" s="28"/>
      <c r="Y1980" s="79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97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</row>
    <row r="1981" spans="1:55" ht="14.25" customHeight="1">
      <c r="A1981" s="48"/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62"/>
      <c r="O1981" s="62"/>
      <c r="P1981" s="62"/>
      <c r="Q1981" s="62"/>
      <c r="R1981" s="62"/>
      <c r="S1981" s="62"/>
      <c r="T1981" s="48"/>
      <c r="U1981" s="28"/>
      <c r="V1981" s="28"/>
      <c r="W1981" s="28"/>
      <c r="Y1981" s="79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97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</row>
    <row r="1982" spans="1:55" ht="14.25" customHeight="1">
      <c r="A1982" s="48"/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62"/>
      <c r="O1982" s="62"/>
      <c r="P1982" s="62"/>
      <c r="Q1982" s="62"/>
      <c r="R1982" s="62"/>
      <c r="S1982" s="62"/>
      <c r="T1982" s="48"/>
      <c r="U1982" s="28"/>
      <c r="V1982" s="28"/>
      <c r="W1982" s="28"/>
      <c r="Y1982" s="79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97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</row>
    <row r="1983" spans="1:55" ht="14.25" customHeight="1">
      <c r="A1983" s="48"/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62"/>
      <c r="O1983" s="62"/>
      <c r="P1983" s="62"/>
      <c r="Q1983" s="62"/>
      <c r="R1983" s="62"/>
      <c r="S1983" s="62"/>
      <c r="T1983" s="48"/>
      <c r="U1983" s="28"/>
      <c r="V1983" s="28"/>
      <c r="W1983" s="28"/>
      <c r="Y1983" s="79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97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</row>
    <row r="1984" spans="1:55" ht="14.25" customHeight="1">
      <c r="A1984" s="48"/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62"/>
      <c r="O1984" s="62"/>
      <c r="P1984" s="62"/>
      <c r="Q1984" s="62"/>
      <c r="R1984" s="62"/>
      <c r="S1984" s="62"/>
      <c r="T1984" s="48"/>
      <c r="U1984" s="28"/>
      <c r="V1984" s="28"/>
      <c r="W1984" s="28"/>
      <c r="Y1984" s="79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97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</row>
    <row r="1985" spans="1:55" ht="14.25" customHeight="1">
      <c r="A1985" s="48"/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62"/>
      <c r="O1985" s="62"/>
      <c r="P1985" s="62"/>
      <c r="Q1985" s="62"/>
      <c r="R1985" s="62"/>
      <c r="S1985" s="62"/>
      <c r="T1985" s="48"/>
      <c r="U1985" s="28"/>
      <c r="V1985" s="28"/>
      <c r="W1985" s="28"/>
      <c r="Y1985" s="79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97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</row>
    <row r="1986" spans="1:55" ht="14.25" customHeight="1">
      <c r="A1986" s="48"/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62"/>
      <c r="O1986" s="62"/>
      <c r="P1986" s="62"/>
      <c r="Q1986" s="62"/>
      <c r="R1986" s="62"/>
      <c r="S1986" s="62"/>
      <c r="T1986" s="48"/>
      <c r="U1986" s="28"/>
      <c r="V1986" s="28"/>
      <c r="W1986" s="28"/>
      <c r="Y1986" s="79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97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</row>
    <row r="1987" spans="1:55" ht="14.25" customHeight="1">
      <c r="A1987" s="48"/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62"/>
      <c r="O1987" s="62"/>
      <c r="P1987" s="62"/>
      <c r="Q1987" s="62"/>
      <c r="R1987" s="62"/>
      <c r="S1987" s="62"/>
      <c r="T1987" s="48"/>
      <c r="U1987" s="28"/>
      <c r="V1987" s="28"/>
      <c r="W1987" s="28"/>
      <c r="Y1987" s="79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97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</row>
    <row r="1988" spans="1:55" ht="14.25" customHeight="1">
      <c r="A1988" s="48"/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62"/>
      <c r="O1988" s="62"/>
      <c r="P1988" s="62"/>
      <c r="Q1988" s="62"/>
      <c r="R1988" s="62"/>
      <c r="S1988" s="62"/>
      <c r="T1988" s="48"/>
      <c r="U1988" s="28"/>
      <c r="V1988" s="28"/>
      <c r="W1988" s="28"/>
      <c r="Y1988" s="79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97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</row>
    <row r="1989" spans="1:55" ht="14.25" customHeight="1">
      <c r="A1989" s="48"/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62"/>
      <c r="O1989" s="62"/>
      <c r="P1989" s="62"/>
      <c r="Q1989" s="62"/>
      <c r="R1989" s="62"/>
      <c r="S1989" s="62"/>
      <c r="T1989" s="48"/>
      <c r="U1989" s="28"/>
      <c r="V1989" s="28"/>
      <c r="W1989" s="28"/>
      <c r="Y1989" s="79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97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</row>
    <row r="1990" spans="1:55" ht="14.25" customHeight="1">
      <c r="A1990" s="48"/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62"/>
      <c r="O1990" s="62"/>
      <c r="P1990" s="62"/>
      <c r="Q1990" s="62"/>
      <c r="R1990" s="62"/>
      <c r="S1990" s="62"/>
      <c r="T1990" s="48"/>
      <c r="U1990" s="28"/>
      <c r="V1990" s="28"/>
      <c r="W1990" s="28"/>
      <c r="Y1990" s="79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97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</row>
    <row r="1991" spans="1:55" ht="14.25" customHeight="1">
      <c r="A1991" s="48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62"/>
      <c r="O1991" s="62"/>
      <c r="P1991" s="62"/>
      <c r="Q1991" s="62"/>
      <c r="R1991" s="62"/>
      <c r="S1991" s="62"/>
      <c r="T1991" s="48"/>
      <c r="U1991" s="28"/>
      <c r="V1991" s="28"/>
      <c r="W1991" s="28"/>
      <c r="Y1991" s="79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97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</row>
    <row r="1992" spans="1:55" ht="14.25" customHeight="1">
      <c r="A1992" s="48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62"/>
      <c r="O1992" s="62"/>
      <c r="P1992" s="62"/>
      <c r="Q1992" s="62"/>
      <c r="R1992" s="62"/>
      <c r="S1992" s="62"/>
      <c r="T1992" s="48"/>
      <c r="U1992" s="28"/>
      <c r="V1992" s="28"/>
      <c r="W1992" s="28"/>
      <c r="Y1992" s="79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97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</row>
    <row r="1993" spans="1:55" ht="14.25" customHeight="1">
      <c r="A1993" s="48"/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62"/>
      <c r="O1993" s="62"/>
      <c r="P1993" s="62"/>
      <c r="Q1993" s="62"/>
      <c r="R1993" s="62"/>
      <c r="S1993" s="62"/>
      <c r="T1993" s="48"/>
      <c r="U1993" s="28"/>
      <c r="V1993" s="28"/>
      <c r="W1993" s="28"/>
      <c r="Y1993" s="79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97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</row>
    <row r="1994" spans="1:55" ht="14.25" customHeight="1">
      <c r="A1994" s="48"/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62"/>
      <c r="O1994" s="62"/>
      <c r="P1994" s="62"/>
      <c r="Q1994" s="62"/>
      <c r="R1994" s="62"/>
      <c r="S1994" s="62"/>
      <c r="T1994" s="48"/>
      <c r="U1994" s="28"/>
      <c r="V1994" s="28"/>
      <c r="W1994" s="28"/>
      <c r="Y1994" s="79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97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</row>
    <row r="1995" spans="1:55" ht="14.25" customHeight="1">
      <c r="A1995" s="48"/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62"/>
      <c r="O1995" s="62"/>
      <c r="P1995" s="62"/>
      <c r="Q1995" s="62"/>
      <c r="R1995" s="62"/>
      <c r="S1995" s="62"/>
      <c r="T1995" s="48"/>
      <c r="U1995" s="28"/>
      <c r="V1995" s="28"/>
      <c r="W1995" s="28"/>
      <c r="Y1995" s="79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97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</row>
    <row r="1996" spans="1:55" ht="14.25" customHeight="1">
      <c r="A1996" s="48"/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62"/>
      <c r="O1996" s="62"/>
      <c r="P1996" s="62"/>
      <c r="Q1996" s="62"/>
      <c r="R1996" s="62"/>
      <c r="S1996" s="62"/>
      <c r="T1996" s="48"/>
      <c r="U1996" s="28"/>
      <c r="V1996" s="28"/>
      <c r="W1996" s="28"/>
      <c r="Y1996" s="79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97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</row>
    <row r="1997" spans="1:55" ht="14.25" customHeight="1">
      <c r="A1997" s="48"/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62"/>
      <c r="O1997" s="62"/>
      <c r="P1997" s="62"/>
      <c r="Q1997" s="62"/>
      <c r="R1997" s="62"/>
      <c r="S1997" s="62"/>
      <c r="T1997" s="48"/>
      <c r="U1997" s="28"/>
      <c r="V1997" s="28"/>
      <c r="W1997" s="28"/>
      <c r="Y1997" s="79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97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</row>
    <row r="1998" spans="1:55" ht="14.25" customHeight="1">
      <c r="A1998" s="48"/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62"/>
      <c r="O1998" s="62"/>
      <c r="P1998" s="62"/>
      <c r="Q1998" s="62"/>
      <c r="R1998" s="62"/>
      <c r="S1998" s="62"/>
      <c r="T1998" s="48"/>
      <c r="U1998" s="28"/>
      <c r="V1998" s="28"/>
      <c r="W1998" s="28"/>
      <c r="Y1998" s="79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97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</row>
    <row r="1999" spans="1:55" ht="14.25" customHeight="1">
      <c r="A1999" s="48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62"/>
      <c r="O1999" s="62"/>
      <c r="P1999" s="62"/>
      <c r="Q1999" s="62"/>
      <c r="R1999" s="62"/>
      <c r="S1999" s="62"/>
      <c r="T1999" s="48"/>
      <c r="U1999" s="28"/>
      <c r="V1999" s="28"/>
      <c r="W1999" s="28"/>
      <c r="Y1999" s="79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97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</row>
    <row r="2000" spans="1:55" ht="14.25" customHeight="1">
      <c r="A2000" s="48"/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62"/>
      <c r="O2000" s="62"/>
      <c r="P2000" s="62"/>
      <c r="Q2000" s="62"/>
      <c r="R2000" s="62"/>
      <c r="S2000" s="62"/>
      <c r="T2000" s="48"/>
      <c r="U2000" s="28"/>
      <c r="V2000" s="28"/>
      <c r="W2000" s="28"/>
      <c r="Y2000" s="79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97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</row>
    <row r="2001" spans="1:55" ht="14.25" customHeight="1">
      <c r="A2001" s="48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62"/>
      <c r="O2001" s="62"/>
      <c r="P2001" s="62"/>
      <c r="Q2001" s="62"/>
      <c r="R2001" s="62"/>
      <c r="S2001" s="62"/>
      <c r="T2001" s="48"/>
      <c r="U2001" s="28"/>
      <c r="V2001" s="28"/>
      <c r="W2001" s="28"/>
      <c r="Y2001" s="79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97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</row>
    <row r="2002" spans="1:55" ht="14.25" customHeight="1">
      <c r="A2002" s="48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62"/>
      <c r="O2002" s="62"/>
      <c r="P2002" s="62"/>
      <c r="Q2002" s="62"/>
      <c r="R2002" s="62"/>
      <c r="S2002" s="62"/>
      <c r="T2002" s="48"/>
      <c r="U2002" s="28"/>
      <c r="V2002" s="28"/>
      <c r="W2002" s="28"/>
      <c r="Y2002" s="79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97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</row>
    <row r="2003" spans="1:55" ht="14.25" customHeight="1">
      <c r="A2003" s="48"/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62"/>
      <c r="O2003" s="62"/>
      <c r="P2003" s="62"/>
      <c r="Q2003" s="62"/>
      <c r="R2003" s="62"/>
      <c r="S2003" s="62"/>
      <c r="T2003" s="48"/>
      <c r="U2003" s="28"/>
      <c r="V2003" s="28"/>
      <c r="W2003" s="28"/>
      <c r="Y2003" s="79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97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</row>
    <row r="2004" spans="1:55" ht="14.25" customHeight="1">
      <c r="A2004" s="48"/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62"/>
      <c r="O2004" s="62"/>
      <c r="P2004" s="62"/>
      <c r="Q2004" s="62"/>
      <c r="R2004" s="62"/>
      <c r="S2004" s="62"/>
      <c r="T2004" s="48"/>
      <c r="U2004" s="28"/>
      <c r="V2004" s="28"/>
      <c r="W2004" s="28"/>
      <c r="Y2004" s="79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97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</row>
    <row r="2005" spans="1:55" ht="14.25" customHeight="1">
      <c r="A2005" s="48"/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62"/>
      <c r="O2005" s="62"/>
      <c r="P2005" s="62"/>
      <c r="Q2005" s="62"/>
      <c r="R2005" s="62"/>
      <c r="S2005" s="62"/>
      <c r="T2005" s="48"/>
      <c r="U2005" s="28"/>
      <c r="V2005" s="28"/>
      <c r="W2005" s="28"/>
      <c r="Y2005" s="79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97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</row>
    <row r="2006" spans="1:55" ht="14.25" customHeight="1">
      <c r="A2006" s="48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62"/>
      <c r="O2006" s="62"/>
      <c r="P2006" s="62"/>
      <c r="Q2006" s="62"/>
      <c r="R2006" s="62"/>
      <c r="S2006" s="62"/>
      <c r="T2006" s="48"/>
      <c r="U2006" s="28"/>
      <c r="V2006" s="28"/>
      <c r="W2006" s="28"/>
      <c r="Y2006" s="79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97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</row>
    <row r="2007" spans="1:55" ht="14.25" customHeight="1">
      <c r="A2007" s="48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62"/>
      <c r="O2007" s="62"/>
      <c r="P2007" s="62"/>
      <c r="Q2007" s="62"/>
      <c r="R2007" s="62"/>
      <c r="S2007" s="62"/>
      <c r="T2007" s="48"/>
      <c r="U2007" s="28"/>
      <c r="V2007" s="28"/>
      <c r="W2007" s="28"/>
      <c r="Y2007" s="79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97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</row>
    <row r="2008" spans="1:55" ht="14.25" customHeight="1">
      <c r="A2008" s="48"/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62"/>
      <c r="O2008" s="62"/>
      <c r="P2008" s="62"/>
      <c r="Q2008" s="62"/>
      <c r="R2008" s="62"/>
      <c r="S2008" s="62"/>
      <c r="T2008" s="48"/>
      <c r="U2008" s="28"/>
      <c r="V2008" s="28"/>
      <c r="W2008" s="28"/>
      <c r="Y2008" s="79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97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</row>
    <row r="2009" spans="1:55" ht="14.25" customHeight="1">
      <c r="A2009" s="48"/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62"/>
      <c r="O2009" s="62"/>
      <c r="P2009" s="62"/>
      <c r="Q2009" s="62"/>
      <c r="R2009" s="62"/>
      <c r="S2009" s="62"/>
      <c r="T2009" s="48"/>
      <c r="U2009" s="28"/>
      <c r="V2009" s="28"/>
      <c r="W2009" s="28"/>
      <c r="Y2009" s="79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97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</row>
    <row r="2010" spans="1:55" ht="14.25" customHeight="1">
      <c r="A2010" s="48"/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62"/>
      <c r="O2010" s="62"/>
      <c r="P2010" s="62"/>
      <c r="Q2010" s="62"/>
      <c r="R2010" s="62"/>
      <c r="S2010" s="62"/>
      <c r="T2010" s="48"/>
      <c r="U2010" s="28"/>
      <c r="V2010" s="28"/>
      <c r="W2010" s="28"/>
      <c r="Y2010" s="79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97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</row>
    <row r="2011" spans="1:55" ht="14.25" customHeight="1">
      <c r="A2011" s="48"/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62"/>
      <c r="O2011" s="62"/>
      <c r="P2011" s="62"/>
      <c r="Q2011" s="62"/>
      <c r="R2011" s="62"/>
      <c r="S2011" s="62"/>
      <c r="T2011" s="48"/>
      <c r="U2011" s="28"/>
      <c r="V2011" s="28"/>
      <c r="W2011" s="28"/>
      <c r="Y2011" s="79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97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</row>
    <row r="2012" spans="1:55" ht="14.25" customHeight="1">
      <c r="A2012" s="48"/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62"/>
      <c r="O2012" s="62"/>
      <c r="P2012" s="62"/>
      <c r="Q2012" s="62"/>
      <c r="R2012" s="62"/>
      <c r="S2012" s="62"/>
      <c r="T2012" s="48"/>
      <c r="U2012" s="28"/>
      <c r="V2012" s="28"/>
      <c r="W2012" s="28"/>
      <c r="Y2012" s="79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97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</row>
    <row r="2013" spans="1:55" ht="14.25" customHeight="1">
      <c r="A2013" s="48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62"/>
      <c r="O2013" s="62"/>
      <c r="P2013" s="62"/>
      <c r="Q2013" s="62"/>
      <c r="R2013" s="62"/>
      <c r="S2013" s="62"/>
      <c r="T2013" s="48"/>
      <c r="U2013" s="28"/>
      <c r="V2013" s="28"/>
      <c r="W2013" s="28"/>
      <c r="Y2013" s="79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97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</row>
    <row r="2014" spans="1:55" ht="14.25" customHeight="1">
      <c r="A2014" s="48"/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62"/>
      <c r="O2014" s="62"/>
      <c r="P2014" s="62"/>
      <c r="Q2014" s="62"/>
      <c r="R2014" s="62"/>
      <c r="S2014" s="62"/>
      <c r="T2014" s="48"/>
      <c r="U2014" s="28"/>
      <c r="V2014" s="28"/>
      <c r="W2014" s="28"/>
      <c r="Y2014" s="79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97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</row>
    <row r="2015" spans="1:55" ht="14.25" customHeight="1">
      <c r="A2015" s="48"/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62"/>
      <c r="O2015" s="62"/>
      <c r="P2015" s="62"/>
      <c r="Q2015" s="62"/>
      <c r="R2015" s="62"/>
      <c r="S2015" s="62"/>
      <c r="T2015" s="48"/>
      <c r="U2015" s="28"/>
      <c r="V2015" s="28"/>
      <c r="W2015" s="28"/>
      <c r="Y2015" s="79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97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</row>
    <row r="2016" spans="1:55" ht="14.25" customHeight="1">
      <c r="A2016" s="48"/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62"/>
      <c r="O2016" s="62"/>
      <c r="P2016" s="62"/>
      <c r="Q2016" s="62"/>
      <c r="R2016" s="62"/>
      <c r="S2016" s="62"/>
      <c r="T2016" s="48"/>
      <c r="U2016" s="28"/>
      <c r="V2016" s="28"/>
      <c r="W2016" s="28"/>
      <c r="Y2016" s="79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97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</row>
    <row r="2017" spans="1:55" ht="14.25" customHeight="1">
      <c r="A2017" s="48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62"/>
      <c r="O2017" s="62"/>
      <c r="P2017" s="62"/>
      <c r="Q2017" s="62"/>
      <c r="R2017" s="62"/>
      <c r="S2017" s="62"/>
      <c r="T2017" s="48"/>
      <c r="U2017" s="28"/>
      <c r="V2017" s="28"/>
      <c r="W2017" s="28"/>
      <c r="Y2017" s="79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97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</row>
    <row r="2018" spans="1:55" ht="14.25" customHeight="1">
      <c r="A2018" s="48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62"/>
      <c r="O2018" s="62"/>
      <c r="P2018" s="62"/>
      <c r="Q2018" s="62"/>
      <c r="R2018" s="62"/>
      <c r="S2018" s="62"/>
      <c r="T2018" s="48"/>
      <c r="U2018" s="28"/>
      <c r="V2018" s="28"/>
      <c r="W2018" s="28"/>
      <c r="Y2018" s="79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97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</row>
    <row r="2019" spans="1:55" ht="14.25" customHeight="1">
      <c r="A2019" s="48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62"/>
      <c r="O2019" s="62"/>
      <c r="P2019" s="62"/>
      <c r="Q2019" s="62"/>
      <c r="R2019" s="62"/>
      <c r="S2019" s="62"/>
      <c r="T2019" s="48"/>
      <c r="U2019" s="28"/>
      <c r="V2019" s="28"/>
      <c r="W2019" s="28"/>
      <c r="Y2019" s="79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97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</row>
    <row r="2020" spans="1:55" ht="14.25" customHeight="1">
      <c r="A2020" s="48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62"/>
      <c r="O2020" s="62"/>
      <c r="P2020" s="62"/>
      <c r="Q2020" s="62"/>
      <c r="R2020" s="62"/>
      <c r="S2020" s="62"/>
      <c r="T2020" s="48"/>
      <c r="U2020" s="28"/>
      <c r="V2020" s="28"/>
      <c r="W2020" s="28"/>
      <c r="Y2020" s="79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97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</row>
    <row r="2021" spans="1:55" ht="14.25" customHeight="1">
      <c r="A2021" s="48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62"/>
      <c r="O2021" s="62"/>
      <c r="P2021" s="62"/>
      <c r="Q2021" s="62"/>
      <c r="R2021" s="62"/>
      <c r="S2021" s="62"/>
      <c r="T2021" s="48"/>
      <c r="U2021" s="28"/>
      <c r="V2021" s="28"/>
      <c r="W2021" s="28"/>
      <c r="Y2021" s="79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97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</row>
    <row r="2022" spans="1:55" ht="14.25" customHeight="1">
      <c r="A2022" s="48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62"/>
      <c r="O2022" s="62"/>
      <c r="P2022" s="62"/>
      <c r="Q2022" s="62"/>
      <c r="R2022" s="62"/>
      <c r="S2022" s="62"/>
      <c r="T2022" s="48"/>
      <c r="U2022" s="28"/>
      <c r="V2022" s="28"/>
      <c r="W2022" s="28"/>
      <c r="Y2022" s="79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97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</row>
    <row r="2023" spans="1:55" ht="14.25" customHeight="1">
      <c r="A2023" s="48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62"/>
      <c r="O2023" s="62"/>
      <c r="P2023" s="62"/>
      <c r="Q2023" s="62"/>
      <c r="R2023" s="62"/>
      <c r="S2023" s="62"/>
      <c r="T2023" s="48"/>
      <c r="U2023" s="28"/>
      <c r="V2023" s="28"/>
      <c r="W2023" s="28"/>
      <c r="Y2023" s="79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97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</row>
    <row r="2024" spans="1:55" ht="14.25" customHeight="1">
      <c r="A2024" s="48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62"/>
      <c r="O2024" s="62"/>
      <c r="P2024" s="62"/>
      <c r="Q2024" s="62"/>
      <c r="R2024" s="62"/>
      <c r="S2024" s="62"/>
      <c r="T2024" s="48"/>
      <c r="U2024" s="28"/>
      <c r="V2024" s="28"/>
      <c r="W2024" s="28"/>
      <c r="Y2024" s="79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97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</row>
    <row r="2025" spans="1:55" ht="14.25" customHeight="1">
      <c r="A2025" s="48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62"/>
      <c r="O2025" s="62"/>
      <c r="P2025" s="62"/>
      <c r="Q2025" s="62"/>
      <c r="R2025" s="62"/>
      <c r="S2025" s="62"/>
      <c r="T2025" s="48"/>
      <c r="U2025" s="28"/>
      <c r="V2025" s="28"/>
      <c r="W2025" s="28"/>
      <c r="Y2025" s="79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97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</row>
    <row r="2026" spans="1:55" ht="14.25" customHeight="1">
      <c r="A2026" s="48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62"/>
      <c r="O2026" s="62"/>
      <c r="P2026" s="62"/>
      <c r="Q2026" s="62"/>
      <c r="R2026" s="62"/>
      <c r="S2026" s="62"/>
      <c r="T2026" s="48"/>
      <c r="U2026" s="28"/>
      <c r="V2026" s="28"/>
      <c r="W2026" s="28"/>
      <c r="Y2026" s="79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97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</row>
    <row r="2027" spans="1:55" ht="14.25" customHeight="1">
      <c r="A2027" s="48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62"/>
      <c r="O2027" s="62"/>
      <c r="P2027" s="62"/>
      <c r="Q2027" s="62"/>
      <c r="R2027" s="62"/>
      <c r="S2027" s="62"/>
      <c r="T2027" s="48"/>
      <c r="U2027" s="28"/>
      <c r="V2027" s="28"/>
      <c r="W2027" s="28"/>
      <c r="Y2027" s="79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97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</row>
    <row r="2028" spans="1:55" ht="14.25" customHeight="1">
      <c r="A2028" s="48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62"/>
      <c r="O2028" s="62"/>
      <c r="P2028" s="62"/>
      <c r="Q2028" s="62"/>
      <c r="R2028" s="62"/>
      <c r="S2028" s="62"/>
      <c r="T2028" s="48"/>
      <c r="U2028" s="28"/>
      <c r="V2028" s="28"/>
      <c r="W2028" s="28"/>
      <c r="Y2028" s="79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97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</row>
    <row r="2029" spans="1:55" ht="14.25" customHeight="1">
      <c r="A2029" s="48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62"/>
      <c r="O2029" s="62"/>
      <c r="P2029" s="62"/>
      <c r="Q2029" s="62"/>
      <c r="R2029" s="62"/>
      <c r="S2029" s="62"/>
      <c r="T2029" s="48"/>
      <c r="U2029" s="28"/>
      <c r="V2029" s="28"/>
      <c r="W2029" s="28"/>
      <c r="Y2029" s="79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97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</row>
    <row r="2030" spans="1:55" ht="14.25" customHeight="1">
      <c r="A2030" s="48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62"/>
      <c r="O2030" s="62"/>
      <c r="P2030" s="62"/>
      <c r="Q2030" s="62"/>
      <c r="R2030" s="62"/>
      <c r="S2030" s="62"/>
      <c r="T2030" s="48"/>
      <c r="U2030" s="28"/>
      <c r="V2030" s="28"/>
      <c r="W2030" s="28"/>
      <c r="Y2030" s="79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97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</row>
    <row r="2031" spans="1:55" ht="14.25" customHeight="1">
      <c r="A2031" s="48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62"/>
      <c r="O2031" s="62"/>
      <c r="P2031" s="62"/>
      <c r="Q2031" s="62"/>
      <c r="R2031" s="62"/>
      <c r="S2031" s="62"/>
      <c r="T2031" s="48"/>
      <c r="U2031" s="28"/>
      <c r="V2031" s="28"/>
      <c r="W2031" s="28"/>
      <c r="Y2031" s="79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97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</row>
    <row r="2032" spans="1:55" ht="14.25" customHeight="1">
      <c r="A2032" s="48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62"/>
      <c r="O2032" s="62"/>
      <c r="P2032" s="62"/>
      <c r="Q2032" s="62"/>
      <c r="R2032" s="62"/>
      <c r="S2032" s="62"/>
      <c r="T2032" s="48"/>
      <c r="U2032" s="28"/>
      <c r="V2032" s="28"/>
      <c r="W2032" s="28"/>
      <c r="Y2032" s="79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97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</row>
    <row r="2033" spans="1:55" ht="14.25" customHeight="1">
      <c r="A2033" s="48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62"/>
      <c r="O2033" s="62"/>
      <c r="P2033" s="62"/>
      <c r="Q2033" s="62"/>
      <c r="R2033" s="62"/>
      <c r="S2033" s="62"/>
      <c r="T2033" s="48"/>
      <c r="U2033" s="28"/>
      <c r="V2033" s="28"/>
      <c r="W2033" s="28"/>
      <c r="Y2033" s="79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97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</row>
    <row r="2034" spans="1:55" ht="14.25" customHeight="1">
      <c r="A2034" s="48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62"/>
      <c r="O2034" s="62"/>
      <c r="P2034" s="62"/>
      <c r="Q2034" s="62"/>
      <c r="R2034" s="62"/>
      <c r="S2034" s="62"/>
      <c r="T2034" s="48"/>
      <c r="U2034" s="28"/>
      <c r="V2034" s="28"/>
      <c r="W2034" s="28"/>
      <c r="Y2034" s="79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97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</row>
    <row r="2035" spans="1:55" ht="14.25" customHeight="1">
      <c r="A2035" s="48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62"/>
      <c r="O2035" s="62"/>
      <c r="P2035" s="62"/>
      <c r="Q2035" s="62"/>
      <c r="R2035" s="62"/>
      <c r="S2035" s="62"/>
      <c r="T2035" s="48"/>
      <c r="U2035" s="28"/>
      <c r="V2035" s="28"/>
      <c r="W2035" s="28"/>
      <c r="Y2035" s="79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97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</row>
    <row r="2036" spans="1:55" ht="14.25" customHeight="1">
      <c r="A2036" s="48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62"/>
      <c r="O2036" s="62"/>
      <c r="P2036" s="62"/>
      <c r="Q2036" s="62"/>
      <c r="R2036" s="62"/>
      <c r="S2036" s="62"/>
      <c r="T2036" s="48"/>
      <c r="U2036" s="28"/>
      <c r="V2036" s="28"/>
      <c r="W2036" s="28"/>
      <c r="Y2036" s="79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97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</row>
    <row r="2037" spans="1:55" ht="14.25" customHeight="1">
      <c r="A2037" s="48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62"/>
      <c r="O2037" s="62"/>
      <c r="P2037" s="62"/>
      <c r="Q2037" s="62"/>
      <c r="R2037" s="62"/>
      <c r="S2037" s="62"/>
      <c r="T2037" s="48"/>
      <c r="U2037" s="28"/>
      <c r="V2037" s="28"/>
      <c r="W2037" s="28"/>
      <c r="Y2037" s="79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97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</row>
    <row r="2038" spans="1:55" ht="14.25" customHeight="1">
      <c r="A2038" s="48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62"/>
      <c r="O2038" s="62"/>
      <c r="P2038" s="62"/>
      <c r="Q2038" s="62"/>
      <c r="R2038" s="62"/>
      <c r="S2038" s="62"/>
      <c r="T2038" s="48"/>
      <c r="U2038" s="28"/>
      <c r="V2038" s="28"/>
      <c r="W2038" s="28"/>
      <c r="Y2038" s="79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97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</row>
    <row r="2039" spans="1:55" ht="14.25" customHeight="1">
      <c r="A2039" s="48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62"/>
      <c r="O2039" s="62"/>
      <c r="P2039" s="62"/>
      <c r="Q2039" s="62"/>
      <c r="R2039" s="62"/>
      <c r="S2039" s="62"/>
      <c r="T2039" s="48"/>
      <c r="U2039" s="28"/>
      <c r="V2039" s="28"/>
      <c r="W2039" s="28"/>
      <c r="Y2039" s="79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97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</row>
    <row r="2040" spans="1:55" ht="14.25" customHeight="1">
      <c r="A2040" s="48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62"/>
      <c r="O2040" s="62"/>
      <c r="P2040" s="62"/>
      <c r="Q2040" s="62"/>
      <c r="R2040" s="62"/>
      <c r="S2040" s="62"/>
      <c r="T2040" s="48"/>
      <c r="U2040" s="28"/>
      <c r="V2040" s="28"/>
      <c r="W2040" s="28"/>
      <c r="Y2040" s="79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97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</row>
    <row r="2041" spans="1:55" ht="14.25" customHeight="1">
      <c r="A2041" s="48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62"/>
      <c r="O2041" s="62"/>
      <c r="P2041" s="62"/>
      <c r="Q2041" s="62"/>
      <c r="R2041" s="62"/>
      <c r="S2041" s="62"/>
      <c r="T2041" s="48"/>
      <c r="U2041" s="28"/>
      <c r="V2041" s="28"/>
      <c r="W2041" s="28"/>
      <c r="Y2041" s="79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97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</row>
    <row r="2042" spans="1:55" ht="14.25" customHeight="1">
      <c r="A2042" s="48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62"/>
      <c r="O2042" s="62"/>
      <c r="P2042" s="62"/>
      <c r="Q2042" s="62"/>
      <c r="R2042" s="62"/>
      <c r="S2042" s="62"/>
      <c r="T2042" s="48"/>
      <c r="U2042" s="28"/>
      <c r="V2042" s="28"/>
      <c r="W2042" s="28"/>
      <c r="Y2042" s="79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97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</row>
    <row r="2043" spans="1:55" ht="14.25" customHeight="1">
      <c r="A2043" s="48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62"/>
      <c r="O2043" s="62"/>
      <c r="P2043" s="62"/>
      <c r="Q2043" s="62"/>
      <c r="R2043" s="62"/>
      <c r="S2043" s="62"/>
      <c r="T2043" s="48"/>
      <c r="U2043" s="28"/>
      <c r="V2043" s="28"/>
      <c r="W2043" s="28"/>
      <c r="Y2043" s="79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97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</row>
    <row r="2044" spans="1:55" ht="14.25" customHeight="1">
      <c r="A2044" s="48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62"/>
      <c r="O2044" s="62"/>
      <c r="P2044" s="62"/>
      <c r="Q2044" s="62"/>
      <c r="R2044" s="62"/>
      <c r="S2044" s="62"/>
      <c r="T2044" s="48"/>
      <c r="U2044" s="28"/>
      <c r="V2044" s="28"/>
      <c r="W2044" s="28"/>
      <c r="Y2044" s="79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97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</row>
    <row r="2045" spans="1:55" ht="14.25" customHeight="1">
      <c r="A2045" s="48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62"/>
      <c r="O2045" s="62"/>
      <c r="P2045" s="62"/>
      <c r="Q2045" s="62"/>
      <c r="R2045" s="62"/>
      <c r="S2045" s="62"/>
      <c r="T2045" s="48"/>
      <c r="U2045" s="28"/>
      <c r="V2045" s="28"/>
      <c r="W2045" s="28"/>
      <c r="Y2045" s="79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97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</row>
    <row r="2046" spans="1:55" ht="14.25" customHeight="1">
      <c r="A2046" s="48"/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62"/>
      <c r="O2046" s="62"/>
      <c r="P2046" s="62"/>
      <c r="Q2046" s="62"/>
      <c r="R2046" s="62"/>
      <c r="S2046" s="62"/>
      <c r="T2046" s="48"/>
      <c r="U2046" s="28"/>
      <c r="V2046" s="28"/>
      <c r="W2046" s="28"/>
      <c r="Y2046" s="79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97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</row>
    <row r="2047" spans="1:55" ht="14.25" customHeight="1">
      <c r="A2047" s="48"/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62"/>
      <c r="O2047" s="62"/>
      <c r="P2047" s="62"/>
      <c r="Q2047" s="62"/>
      <c r="R2047" s="62"/>
      <c r="S2047" s="62"/>
      <c r="T2047" s="48"/>
      <c r="U2047" s="28"/>
      <c r="V2047" s="28"/>
      <c r="W2047" s="28"/>
      <c r="Y2047" s="79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97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</row>
    <row r="2048" spans="1:55" ht="14.25" customHeight="1">
      <c r="A2048" s="48"/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62"/>
      <c r="O2048" s="62"/>
      <c r="P2048" s="62"/>
      <c r="Q2048" s="62"/>
      <c r="R2048" s="62"/>
      <c r="S2048" s="62"/>
      <c r="T2048" s="48"/>
      <c r="U2048" s="28"/>
      <c r="V2048" s="28"/>
      <c r="W2048" s="28"/>
      <c r="Y2048" s="79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97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</row>
    <row r="2049" spans="1:55" ht="14.25" customHeight="1">
      <c r="A2049" s="48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62"/>
      <c r="O2049" s="62"/>
      <c r="P2049" s="62"/>
      <c r="Q2049" s="62"/>
      <c r="R2049" s="62"/>
      <c r="S2049" s="62"/>
      <c r="T2049" s="48"/>
      <c r="U2049" s="28"/>
      <c r="V2049" s="28"/>
      <c r="W2049" s="28"/>
      <c r="Y2049" s="79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97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</row>
    <row r="2050" spans="1:55" ht="14.25" customHeight="1">
      <c r="A2050" s="48"/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62"/>
      <c r="O2050" s="62"/>
      <c r="P2050" s="62"/>
      <c r="Q2050" s="62"/>
      <c r="R2050" s="62"/>
      <c r="S2050" s="62"/>
      <c r="T2050" s="48"/>
      <c r="U2050" s="28"/>
      <c r="V2050" s="28"/>
      <c r="W2050" s="28"/>
      <c r="Y2050" s="79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97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</row>
    <row r="2051" spans="1:55" ht="14.25" customHeight="1">
      <c r="A2051" s="48"/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62"/>
      <c r="O2051" s="62"/>
      <c r="P2051" s="62"/>
      <c r="Q2051" s="62"/>
      <c r="R2051" s="62"/>
      <c r="S2051" s="62"/>
      <c r="T2051" s="48"/>
      <c r="U2051" s="28"/>
      <c r="V2051" s="28"/>
      <c r="W2051" s="28"/>
      <c r="Y2051" s="79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97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</row>
    <row r="2052" spans="1:55" ht="14.25" customHeight="1">
      <c r="A2052" s="48"/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62"/>
      <c r="O2052" s="62"/>
      <c r="P2052" s="62"/>
      <c r="Q2052" s="62"/>
      <c r="R2052" s="62"/>
      <c r="S2052" s="62"/>
      <c r="T2052" s="48"/>
      <c r="U2052" s="28"/>
      <c r="V2052" s="28"/>
      <c r="W2052" s="28"/>
      <c r="Y2052" s="79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97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</row>
    <row r="2053" spans="1:55" ht="14.25" customHeight="1">
      <c r="A2053" s="48"/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62"/>
      <c r="O2053" s="62"/>
      <c r="P2053" s="62"/>
      <c r="Q2053" s="62"/>
      <c r="R2053" s="62"/>
      <c r="S2053" s="62"/>
      <c r="T2053" s="48"/>
      <c r="U2053" s="28"/>
      <c r="V2053" s="28"/>
      <c r="W2053" s="28"/>
      <c r="Y2053" s="79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97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</row>
    <row r="2054" spans="1:55" ht="14.25" customHeight="1">
      <c r="A2054" s="48"/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62"/>
      <c r="O2054" s="62"/>
      <c r="P2054" s="62"/>
      <c r="Q2054" s="62"/>
      <c r="R2054" s="62"/>
      <c r="S2054" s="62"/>
      <c r="T2054" s="48"/>
      <c r="U2054" s="28"/>
      <c r="V2054" s="28"/>
      <c r="W2054" s="28"/>
      <c r="Y2054" s="79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97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</row>
    <row r="2055" spans="1:55" ht="14.25" customHeight="1">
      <c r="A2055" s="48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62"/>
      <c r="O2055" s="62"/>
      <c r="P2055" s="62"/>
      <c r="Q2055" s="62"/>
      <c r="R2055" s="62"/>
      <c r="S2055" s="62"/>
      <c r="T2055" s="48"/>
      <c r="U2055" s="28"/>
      <c r="V2055" s="28"/>
      <c r="W2055" s="28"/>
      <c r="Y2055" s="79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97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</row>
    <row r="2056" spans="1:55" ht="14.25" customHeight="1">
      <c r="A2056" s="48"/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62"/>
      <c r="O2056" s="62"/>
      <c r="P2056" s="62"/>
      <c r="Q2056" s="62"/>
      <c r="R2056" s="62"/>
      <c r="S2056" s="62"/>
      <c r="T2056" s="48"/>
      <c r="U2056" s="28"/>
      <c r="V2056" s="28"/>
      <c r="W2056" s="28"/>
      <c r="Y2056" s="79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97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</row>
    <row r="2057" spans="1:55" ht="14.25" customHeight="1">
      <c r="A2057" s="48"/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62"/>
      <c r="O2057" s="62"/>
      <c r="P2057" s="62"/>
      <c r="Q2057" s="62"/>
      <c r="R2057" s="62"/>
      <c r="S2057" s="62"/>
      <c r="T2057" s="48"/>
      <c r="U2057" s="28"/>
      <c r="V2057" s="28"/>
      <c r="W2057" s="28"/>
      <c r="Y2057" s="79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97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</row>
    <row r="2058" spans="1:55" ht="14.25" customHeight="1">
      <c r="A2058" s="48"/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62"/>
      <c r="O2058" s="62"/>
      <c r="P2058" s="62"/>
      <c r="Q2058" s="62"/>
      <c r="R2058" s="62"/>
      <c r="S2058" s="62"/>
      <c r="T2058" s="48"/>
      <c r="U2058" s="28"/>
      <c r="V2058" s="28"/>
      <c r="W2058" s="28"/>
      <c r="Y2058" s="79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97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</row>
    <row r="2059" spans="1:55" ht="14.25" customHeight="1">
      <c r="A2059" s="48"/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62"/>
      <c r="O2059" s="62"/>
      <c r="P2059" s="62"/>
      <c r="Q2059" s="62"/>
      <c r="R2059" s="62"/>
      <c r="S2059" s="62"/>
      <c r="T2059" s="48"/>
      <c r="U2059" s="28"/>
      <c r="V2059" s="28"/>
      <c r="W2059" s="28"/>
      <c r="Y2059" s="79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97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</row>
    <row r="2060" spans="1:55" ht="14.25" customHeight="1">
      <c r="A2060" s="48"/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62"/>
      <c r="O2060" s="62"/>
      <c r="P2060" s="62"/>
      <c r="Q2060" s="62"/>
      <c r="R2060" s="62"/>
      <c r="S2060" s="62"/>
      <c r="T2060" s="48"/>
      <c r="U2060" s="28"/>
      <c r="V2060" s="28"/>
      <c r="W2060" s="28"/>
      <c r="Y2060" s="79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97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</row>
    <row r="2061" spans="1:55" ht="14.25" customHeight="1">
      <c r="A2061" s="48"/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62"/>
      <c r="O2061" s="62"/>
      <c r="P2061" s="62"/>
      <c r="Q2061" s="62"/>
      <c r="R2061" s="62"/>
      <c r="S2061" s="62"/>
      <c r="T2061" s="48"/>
      <c r="U2061" s="28"/>
      <c r="V2061" s="28"/>
      <c r="W2061" s="28"/>
      <c r="Y2061" s="79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97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</row>
    <row r="2062" spans="1:55" ht="14.25" customHeight="1">
      <c r="A2062" s="48"/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62"/>
      <c r="O2062" s="62"/>
      <c r="P2062" s="62"/>
      <c r="Q2062" s="62"/>
      <c r="R2062" s="62"/>
      <c r="S2062" s="62"/>
      <c r="T2062" s="48"/>
      <c r="U2062" s="28"/>
      <c r="V2062" s="28"/>
      <c r="W2062" s="28"/>
      <c r="Y2062" s="79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97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</row>
    <row r="2063" spans="1:55" ht="14.25" customHeight="1">
      <c r="A2063" s="48"/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62"/>
      <c r="O2063" s="62"/>
      <c r="P2063" s="62"/>
      <c r="Q2063" s="62"/>
      <c r="R2063" s="62"/>
      <c r="S2063" s="62"/>
      <c r="T2063" s="48"/>
      <c r="U2063" s="28"/>
      <c r="V2063" s="28"/>
      <c r="W2063" s="28"/>
      <c r="Y2063" s="79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97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</row>
    <row r="2064" spans="1:55" ht="14.25" customHeight="1">
      <c r="A2064" s="48"/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62"/>
      <c r="O2064" s="62"/>
      <c r="P2064" s="62"/>
      <c r="Q2064" s="62"/>
      <c r="R2064" s="62"/>
      <c r="S2064" s="62"/>
      <c r="T2064" s="48"/>
      <c r="U2064" s="28"/>
      <c r="V2064" s="28"/>
      <c r="W2064" s="28"/>
      <c r="Y2064" s="79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97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</row>
    <row r="2065" spans="1:55" ht="14.25" customHeight="1">
      <c r="A2065" s="48"/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62"/>
      <c r="O2065" s="62"/>
      <c r="P2065" s="62"/>
      <c r="Q2065" s="62"/>
      <c r="R2065" s="62"/>
      <c r="S2065" s="62"/>
      <c r="T2065" s="48"/>
      <c r="U2065" s="28"/>
      <c r="V2065" s="28"/>
      <c r="W2065" s="28"/>
      <c r="Y2065" s="79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97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</row>
    <row r="2066" spans="1:55" ht="14.25" customHeight="1">
      <c r="A2066" s="48"/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62"/>
      <c r="O2066" s="62"/>
      <c r="P2066" s="62"/>
      <c r="Q2066" s="62"/>
      <c r="R2066" s="62"/>
      <c r="S2066" s="62"/>
      <c r="T2066" s="48"/>
      <c r="U2066" s="28"/>
      <c r="V2066" s="28"/>
      <c r="W2066" s="28"/>
      <c r="Y2066" s="79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97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</row>
    <row r="2067" spans="1:55" ht="14.25" customHeight="1">
      <c r="A2067" s="48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62"/>
      <c r="O2067" s="62"/>
      <c r="P2067" s="62"/>
      <c r="Q2067" s="62"/>
      <c r="R2067" s="62"/>
      <c r="S2067" s="62"/>
      <c r="T2067" s="48"/>
      <c r="U2067" s="28"/>
      <c r="V2067" s="28"/>
      <c r="W2067" s="28"/>
      <c r="Y2067" s="79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97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</row>
    <row r="2068" spans="1:55" ht="14.25" customHeight="1">
      <c r="A2068" s="48"/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62"/>
      <c r="O2068" s="62"/>
      <c r="P2068" s="62"/>
      <c r="Q2068" s="62"/>
      <c r="R2068" s="62"/>
      <c r="S2068" s="62"/>
      <c r="T2068" s="48"/>
      <c r="U2068" s="28"/>
      <c r="V2068" s="28"/>
      <c r="W2068" s="28"/>
      <c r="Y2068" s="79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97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</row>
    <row r="2069" spans="1:55" ht="14.25" customHeight="1">
      <c r="A2069" s="48"/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62"/>
      <c r="O2069" s="62"/>
      <c r="P2069" s="62"/>
      <c r="Q2069" s="62"/>
      <c r="R2069" s="62"/>
      <c r="S2069" s="62"/>
      <c r="T2069" s="48"/>
      <c r="U2069" s="28"/>
      <c r="V2069" s="28"/>
      <c r="W2069" s="28"/>
      <c r="Y2069" s="79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97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</row>
    <row r="2070" spans="1:55" ht="14.25" customHeight="1">
      <c r="A2070" s="48"/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62"/>
      <c r="O2070" s="62"/>
      <c r="P2070" s="62"/>
      <c r="Q2070" s="62"/>
      <c r="R2070" s="62"/>
      <c r="S2070" s="62"/>
      <c r="T2070" s="48"/>
      <c r="U2070" s="28"/>
      <c r="V2070" s="28"/>
      <c r="W2070" s="28"/>
      <c r="Y2070" s="79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97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</row>
    <row r="2071" spans="1:55" ht="14.25" customHeight="1">
      <c r="A2071" s="48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62"/>
      <c r="O2071" s="62"/>
      <c r="P2071" s="62"/>
      <c r="Q2071" s="62"/>
      <c r="R2071" s="62"/>
      <c r="S2071" s="62"/>
      <c r="T2071" s="48"/>
      <c r="U2071" s="28"/>
      <c r="V2071" s="28"/>
      <c r="W2071" s="28"/>
      <c r="Y2071" s="79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97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</row>
    <row r="2072" spans="1:55" ht="14.25" customHeight="1">
      <c r="A2072" s="48"/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62"/>
      <c r="O2072" s="62"/>
      <c r="P2072" s="62"/>
      <c r="Q2072" s="62"/>
      <c r="R2072" s="62"/>
      <c r="S2072" s="62"/>
      <c r="T2072" s="48"/>
      <c r="U2072" s="28"/>
      <c r="V2072" s="28"/>
      <c r="W2072" s="28"/>
      <c r="Y2072" s="79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97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</row>
    <row r="2073" spans="1:55" ht="14.25" customHeight="1">
      <c r="A2073" s="48"/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62"/>
      <c r="O2073" s="62"/>
      <c r="P2073" s="62"/>
      <c r="Q2073" s="62"/>
      <c r="R2073" s="62"/>
      <c r="S2073" s="62"/>
      <c r="T2073" s="48"/>
      <c r="U2073" s="28"/>
      <c r="V2073" s="28"/>
      <c r="W2073" s="28"/>
      <c r="Y2073" s="79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97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</row>
    <row r="2074" spans="1:55" ht="14.25" customHeight="1">
      <c r="A2074" s="48"/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62"/>
      <c r="O2074" s="62"/>
      <c r="P2074" s="62"/>
      <c r="Q2074" s="62"/>
      <c r="R2074" s="62"/>
      <c r="S2074" s="62"/>
      <c r="T2074" s="48"/>
      <c r="U2074" s="28"/>
      <c r="V2074" s="28"/>
      <c r="W2074" s="28"/>
      <c r="Y2074" s="79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97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</row>
    <row r="2075" spans="1:55" ht="14.25" customHeight="1">
      <c r="A2075" s="48"/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62"/>
      <c r="O2075" s="62"/>
      <c r="P2075" s="62"/>
      <c r="Q2075" s="62"/>
      <c r="R2075" s="62"/>
      <c r="S2075" s="62"/>
      <c r="T2075" s="48"/>
      <c r="U2075" s="28"/>
      <c r="V2075" s="28"/>
      <c r="W2075" s="28"/>
      <c r="Y2075" s="79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97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</row>
    <row r="2076" spans="1:55" ht="14.25" customHeight="1">
      <c r="A2076" s="48"/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62"/>
      <c r="O2076" s="62"/>
      <c r="P2076" s="62"/>
      <c r="Q2076" s="62"/>
      <c r="R2076" s="62"/>
      <c r="S2076" s="62"/>
      <c r="T2076" s="48"/>
      <c r="U2076" s="28"/>
      <c r="V2076" s="28"/>
      <c r="W2076" s="28"/>
      <c r="Y2076" s="79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97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</row>
    <row r="2077" spans="1:55" ht="14.25" customHeight="1">
      <c r="A2077" s="48"/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62"/>
      <c r="O2077" s="62"/>
      <c r="P2077" s="62"/>
      <c r="Q2077" s="62"/>
      <c r="R2077" s="62"/>
      <c r="S2077" s="62"/>
      <c r="T2077" s="48"/>
      <c r="U2077" s="28"/>
      <c r="V2077" s="28"/>
      <c r="W2077" s="28"/>
      <c r="Y2077" s="79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97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</row>
    <row r="2078" spans="1:55" ht="14.25" customHeight="1">
      <c r="A2078" s="48"/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62"/>
      <c r="O2078" s="62"/>
      <c r="P2078" s="62"/>
      <c r="Q2078" s="62"/>
      <c r="R2078" s="62"/>
      <c r="S2078" s="62"/>
      <c r="T2078" s="48"/>
      <c r="U2078" s="28"/>
      <c r="V2078" s="28"/>
      <c r="W2078" s="28"/>
      <c r="Y2078" s="79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97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</row>
    <row r="2079" spans="1:55" ht="14.25" customHeight="1">
      <c r="A2079" s="48"/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62"/>
      <c r="O2079" s="62"/>
      <c r="P2079" s="62"/>
      <c r="Q2079" s="62"/>
      <c r="R2079" s="62"/>
      <c r="S2079" s="62"/>
      <c r="T2079" s="48"/>
      <c r="U2079" s="28"/>
      <c r="V2079" s="28"/>
      <c r="W2079" s="28"/>
      <c r="Y2079" s="79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97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</row>
    <row r="2080" spans="1:55" ht="14.25" customHeight="1">
      <c r="A2080" s="48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62"/>
      <c r="O2080" s="62"/>
      <c r="P2080" s="62"/>
      <c r="Q2080" s="62"/>
      <c r="R2080" s="62"/>
      <c r="S2080" s="62"/>
      <c r="T2080" s="48"/>
      <c r="U2080" s="28"/>
      <c r="V2080" s="28"/>
      <c r="W2080" s="28"/>
      <c r="Y2080" s="79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97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</row>
    <row r="2081" spans="1:55" ht="14.25" customHeight="1">
      <c r="A2081" s="48"/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62"/>
      <c r="O2081" s="62"/>
      <c r="P2081" s="62"/>
      <c r="Q2081" s="62"/>
      <c r="R2081" s="62"/>
      <c r="S2081" s="62"/>
      <c r="T2081" s="48"/>
      <c r="U2081" s="28"/>
      <c r="V2081" s="28"/>
      <c r="W2081" s="28"/>
      <c r="Y2081" s="79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97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</row>
    <row r="2082" spans="1:55" ht="14.25" customHeight="1">
      <c r="A2082" s="48"/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62"/>
      <c r="O2082" s="62"/>
      <c r="P2082" s="62"/>
      <c r="Q2082" s="62"/>
      <c r="R2082" s="62"/>
      <c r="S2082" s="62"/>
      <c r="T2082" s="48"/>
      <c r="U2082" s="28"/>
      <c r="V2082" s="28"/>
      <c r="W2082" s="28"/>
      <c r="Y2082" s="79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97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</row>
    <row r="2083" spans="1:55" ht="14.25" customHeight="1">
      <c r="A2083" s="48"/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62"/>
      <c r="O2083" s="62"/>
      <c r="P2083" s="62"/>
      <c r="Q2083" s="62"/>
      <c r="R2083" s="62"/>
      <c r="S2083" s="62"/>
      <c r="T2083" s="48"/>
      <c r="U2083" s="28"/>
      <c r="V2083" s="28"/>
      <c r="W2083" s="28"/>
      <c r="Y2083" s="79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97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</row>
    <row r="2084" spans="1:55" ht="14.25" customHeight="1">
      <c r="A2084" s="48"/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62"/>
      <c r="O2084" s="62"/>
      <c r="P2084" s="62"/>
      <c r="Q2084" s="62"/>
      <c r="R2084" s="62"/>
      <c r="S2084" s="62"/>
      <c r="T2084" s="48"/>
      <c r="U2084" s="28"/>
      <c r="V2084" s="28"/>
      <c r="W2084" s="28"/>
      <c r="Y2084" s="79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97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</row>
    <row r="2085" spans="1:55" ht="14.25" customHeight="1">
      <c r="A2085" s="48"/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62"/>
      <c r="O2085" s="62"/>
      <c r="P2085" s="62"/>
      <c r="Q2085" s="62"/>
      <c r="R2085" s="62"/>
      <c r="S2085" s="62"/>
      <c r="T2085" s="48"/>
      <c r="U2085" s="28"/>
      <c r="V2085" s="28"/>
      <c r="W2085" s="28"/>
      <c r="Y2085" s="79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97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</row>
    <row r="2086" spans="1:55" ht="14.25" customHeight="1">
      <c r="A2086" s="48"/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62"/>
      <c r="O2086" s="62"/>
      <c r="P2086" s="62"/>
      <c r="Q2086" s="62"/>
      <c r="R2086" s="62"/>
      <c r="S2086" s="62"/>
      <c r="T2086" s="48"/>
      <c r="U2086" s="28"/>
      <c r="V2086" s="28"/>
      <c r="W2086" s="28"/>
      <c r="Y2086" s="79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97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</row>
    <row r="2087" spans="1:55" ht="14.25" customHeight="1">
      <c r="A2087" s="48"/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62"/>
      <c r="O2087" s="62"/>
      <c r="P2087" s="62"/>
      <c r="Q2087" s="62"/>
      <c r="R2087" s="62"/>
      <c r="S2087" s="62"/>
      <c r="T2087" s="48"/>
      <c r="U2087" s="28"/>
      <c r="V2087" s="28"/>
      <c r="W2087" s="28"/>
      <c r="Y2087" s="79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97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</row>
    <row r="2088" spans="1:55" ht="14.25" customHeight="1">
      <c r="A2088" s="48"/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62"/>
      <c r="O2088" s="62"/>
      <c r="P2088" s="62"/>
      <c r="Q2088" s="62"/>
      <c r="R2088" s="62"/>
      <c r="S2088" s="62"/>
      <c r="T2088" s="48"/>
      <c r="U2088" s="28"/>
      <c r="V2088" s="28"/>
      <c r="W2088" s="28"/>
      <c r="Y2088" s="79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97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</row>
    <row r="2089" spans="1:55" ht="14.25" customHeight="1">
      <c r="A2089" s="48"/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62"/>
      <c r="O2089" s="62"/>
      <c r="P2089" s="62"/>
      <c r="Q2089" s="62"/>
      <c r="R2089" s="62"/>
      <c r="S2089" s="62"/>
      <c r="T2089" s="48"/>
      <c r="U2089" s="28"/>
      <c r="V2089" s="28"/>
      <c r="W2089" s="28"/>
      <c r="Y2089" s="79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97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</row>
    <row r="2090" spans="1:55" ht="14.25" customHeight="1">
      <c r="A2090" s="48"/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62"/>
      <c r="O2090" s="62"/>
      <c r="P2090" s="62"/>
      <c r="Q2090" s="62"/>
      <c r="R2090" s="62"/>
      <c r="S2090" s="62"/>
      <c r="T2090" s="48"/>
      <c r="U2090" s="28"/>
      <c r="V2090" s="28"/>
      <c r="W2090" s="28"/>
      <c r="Y2090" s="79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97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</row>
    <row r="2091" spans="1:55" ht="14.25" customHeight="1">
      <c r="A2091" s="48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62"/>
      <c r="O2091" s="62"/>
      <c r="P2091" s="62"/>
      <c r="Q2091" s="62"/>
      <c r="R2091" s="62"/>
      <c r="S2091" s="62"/>
      <c r="T2091" s="48"/>
      <c r="U2091" s="28"/>
      <c r="V2091" s="28"/>
      <c r="W2091" s="28"/>
      <c r="Y2091" s="79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97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</row>
    <row r="2092" spans="1:55" ht="14.25" customHeight="1">
      <c r="A2092" s="48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62"/>
      <c r="O2092" s="62"/>
      <c r="P2092" s="62"/>
      <c r="Q2092" s="62"/>
      <c r="R2092" s="62"/>
      <c r="S2092" s="62"/>
      <c r="T2092" s="48"/>
      <c r="U2092" s="28"/>
      <c r="V2092" s="28"/>
      <c r="W2092" s="28"/>
      <c r="Y2092" s="79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97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</row>
    <row r="2093" spans="1:55" ht="14.25" customHeight="1">
      <c r="A2093" s="48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62"/>
      <c r="O2093" s="62"/>
      <c r="P2093" s="62"/>
      <c r="Q2093" s="62"/>
      <c r="R2093" s="62"/>
      <c r="S2093" s="62"/>
      <c r="T2093" s="48"/>
      <c r="U2093" s="28"/>
      <c r="V2093" s="28"/>
      <c r="W2093" s="28"/>
      <c r="Y2093" s="79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97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</row>
    <row r="2094" spans="1:55" ht="14.25" customHeight="1">
      <c r="A2094" s="48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62"/>
      <c r="O2094" s="62"/>
      <c r="P2094" s="62"/>
      <c r="Q2094" s="62"/>
      <c r="R2094" s="62"/>
      <c r="S2094" s="62"/>
      <c r="T2094" s="48"/>
      <c r="U2094" s="28"/>
      <c r="V2094" s="28"/>
      <c r="W2094" s="28"/>
      <c r="Y2094" s="79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97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</row>
    <row r="2095" spans="1:55" ht="14.25" customHeight="1">
      <c r="A2095" s="48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62"/>
      <c r="O2095" s="62"/>
      <c r="P2095" s="62"/>
      <c r="Q2095" s="62"/>
      <c r="R2095" s="62"/>
      <c r="S2095" s="62"/>
      <c r="T2095" s="48"/>
      <c r="U2095" s="28"/>
      <c r="V2095" s="28"/>
      <c r="W2095" s="28"/>
      <c r="Y2095" s="79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97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</row>
    <row r="2096" spans="1:55" ht="14.25" customHeight="1">
      <c r="A2096" s="48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62"/>
      <c r="O2096" s="62"/>
      <c r="P2096" s="62"/>
      <c r="Q2096" s="62"/>
      <c r="R2096" s="62"/>
      <c r="S2096" s="62"/>
      <c r="T2096" s="48"/>
      <c r="U2096" s="28"/>
      <c r="V2096" s="28"/>
      <c r="W2096" s="28"/>
      <c r="Y2096" s="79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97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</row>
    <row r="2097" spans="1:55" ht="14.25" customHeight="1">
      <c r="A2097" s="48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62"/>
      <c r="O2097" s="62"/>
      <c r="P2097" s="62"/>
      <c r="Q2097" s="62"/>
      <c r="R2097" s="62"/>
      <c r="S2097" s="62"/>
      <c r="T2097" s="48"/>
      <c r="U2097" s="28"/>
      <c r="V2097" s="28"/>
      <c r="W2097" s="28"/>
      <c r="Y2097" s="79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97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</row>
    <row r="2098" spans="1:55" ht="14.25" customHeight="1">
      <c r="A2098" s="48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62"/>
      <c r="O2098" s="62"/>
      <c r="P2098" s="62"/>
      <c r="Q2098" s="62"/>
      <c r="R2098" s="62"/>
      <c r="S2098" s="62"/>
      <c r="T2098" s="48"/>
      <c r="U2098" s="28"/>
      <c r="V2098" s="28"/>
      <c r="W2098" s="28"/>
      <c r="Y2098" s="79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97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</row>
    <row r="2099" spans="1:55" ht="14.25" customHeight="1">
      <c r="A2099" s="48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62"/>
      <c r="O2099" s="62"/>
      <c r="P2099" s="62"/>
      <c r="Q2099" s="62"/>
      <c r="R2099" s="62"/>
      <c r="S2099" s="62"/>
      <c r="T2099" s="48"/>
      <c r="U2099" s="28"/>
      <c r="V2099" s="28"/>
      <c r="W2099" s="28"/>
      <c r="Y2099" s="79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97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</row>
    <row r="2100" spans="1:55" ht="14.25" customHeight="1">
      <c r="A2100" s="48"/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62"/>
      <c r="O2100" s="62"/>
      <c r="P2100" s="62"/>
      <c r="Q2100" s="62"/>
      <c r="R2100" s="62"/>
      <c r="S2100" s="62"/>
      <c r="T2100" s="48"/>
      <c r="U2100" s="28"/>
      <c r="V2100" s="28"/>
      <c r="W2100" s="28"/>
      <c r="Y2100" s="79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97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</row>
    <row r="2101" spans="1:55" ht="14.25" customHeight="1">
      <c r="A2101" s="48"/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62"/>
      <c r="O2101" s="62"/>
      <c r="P2101" s="62"/>
      <c r="Q2101" s="62"/>
      <c r="R2101" s="62"/>
      <c r="S2101" s="62"/>
      <c r="T2101" s="48"/>
      <c r="U2101" s="28"/>
      <c r="V2101" s="28"/>
      <c r="W2101" s="28"/>
      <c r="Y2101" s="79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97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</row>
    <row r="2102" spans="1:55" ht="14.25" customHeight="1">
      <c r="A2102" s="48"/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62"/>
      <c r="O2102" s="62"/>
      <c r="P2102" s="62"/>
      <c r="Q2102" s="62"/>
      <c r="R2102" s="62"/>
      <c r="S2102" s="62"/>
      <c r="T2102" s="48"/>
      <c r="U2102" s="28"/>
      <c r="V2102" s="28"/>
      <c r="W2102" s="28"/>
      <c r="Y2102" s="79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97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</row>
    <row r="2103" spans="1:55" ht="14.25" customHeight="1">
      <c r="A2103" s="48"/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62"/>
      <c r="O2103" s="62"/>
      <c r="P2103" s="62"/>
      <c r="Q2103" s="62"/>
      <c r="R2103" s="62"/>
      <c r="S2103" s="62"/>
      <c r="T2103" s="48"/>
      <c r="U2103" s="28"/>
      <c r="V2103" s="28"/>
      <c r="W2103" s="28"/>
      <c r="Y2103" s="79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97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</row>
    <row r="2104" spans="1:55" ht="14.25" customHeight="1">
      <c r="A2104" s="48"/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62"/>
      <c r="O2104" s="62"/>
      <c r="P2104" s="62"/>
      <c r="Q2104" s="62"/>
      <c r="R2104" s="62"/>
      <c r="S2104" s="62"/>
      <c r="T2104" s="48"/>
      <c r="U2104" s="28"/>
      <c r="V2104" s="28"/>
      <c r="W2104" s="28"/>
      <c r="Y2104" s="79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97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</row>
    <row r="2105" spans="1:55" ht="14.25" customHeight="1">
      <c r="A2105" s="48"/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62"/>
      <c r="O2105" s="62"/>
      <c r="P2105" s="62"/>
      <c r="Q2105" s="62"/>
      <c r="R2105" s="62"/>
      <c r="S2105" s="62"/>
      <c r="T2105" s="48"/>
      <c r="U2105" s="28"/>
      <c r="V2105" s="28"/>
      <c r="W2105" s="28"/>
      <c r="Y2105" s="79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97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</row>
    <row r="2106" spans="1:55" ht="14.25" customHeight="1">
      <c r="A2106" s="48"/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62"/>
      <c r="O2106" s="62"/>
      <c r="P2106" s="62"/>
      <c r="Q2106" s="62"/>
      <c r="R2106" s="62"/>
      <c r="S2106" s="62"/>
      <c r="T2106" s="48"/>
      <c r="U2106" s="28"/>
      <c r="V2106" s="28"/>
      <c r="W2106" s="28"/>
      <c r="Y2106" s="79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97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</row>
    <row r="2107" spans="1:55" ht="14.25" customHeight="1">
      <c r="A2107" s="48"/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62"/>
      <c r="O2107" s="62"/>
      <c r="P2107" s="62"/>
      <c r="Q2107" s="62"/>
      <c r="R2107" s="62"/>
      <c r="S2107" s="62"/>
      <c r="T2107" s="48"/>
      <c r="U2107" s="28"/>
      <c r="V2107" s="28"/>
      <c r="W2107" s="28"/>
      <c r="Y2107" s="79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97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</row>
    <row r="2108" spans="1:55" ht="14.25" customHeight="1">
      <c r="A2108" s="48"/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62"/>
      <c r="O2108" s="62"/>
      <c r="P2108" s="62"/>
      <c r="Q2108" s="62"/>
      <c r="R2108" s="62"/>
      <c r="S2108" s="62"/>
      <c r="T2108" s="48"/>
      <c r="U2108" s="28"/>
      <c r="V2108" s="28"/>
      <c r="W2108" s="28"/>
      <c r="Y2108" s="79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97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</row>
    <row r="2109" spans="1:55" ht="14.25" customHeight="1">
      <c r="A2109" s="48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62"/>
      <c r="O2109" s="62"/>
      <c r="P2109" s="62"/>
      <c r="Q2109" s="62"/>
      <c r="R2109" s="62"/>
      <c r="S2109" s="62"/>
      <c r="T2109" s="48"/>
      <c r="U2109" s="28"/>
      <c r="V2109" s="28"/>
      <c r="W2109" s="28"/>
      <c r="Y2109" s="79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97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</row>
    <row r="2110" spans="1:55" ht="14.25" customHeight="1">
      <c r="A2110" s="48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62"/>
      <c r="O2110" s="62"/>
      <c r="P2110" s="62"/>
      <c r="Q2110" s="62"/>
      <c r="R2110" s="62"/>
      <c r="S2110" s="62"/>
      <c r="T2110" s="48"/>
      <c r="U2110" s="28"/>
      <c r="V2110" s="28"/>
      <c r="W2110" s="28"/>
      <c r="Y2110" s="79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97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</row>
    <row r="2111" spans="1:55" ht="14.25" customHeight="1">
      <c r="A2111" s="48"/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62"/>
      <c r="O2111" s="62"/>
      <c r="P2111" s="62"/>
      <c r="Q2111" s="62"/>
      <c r="R2111" s="62"/>
      <c r="S2111" s="62"/>
      <c r="T2111" s="48"/>
      <c r="U2111" s="28"/>
      <c r="V2111" s="28"/>
      <c r="W2111" s="28"/>
      <c r="Y2111" s="79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97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</row>
    <row r="2112" spans="1:55" ht="14.25" customHeight="1">
      <c r="A2112" s="48"/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62"/>
      <c r="O2112" s="62"/>
      <c r="P2112" s="62"/>
      <c r="Q2112" s="62"/>
      <c r="R2112" s="62"/>
      <c r="S2112" s="62"/>
      <c r="T2112" s="48"/>
      <c r="U2112" s="28"/>
      <c r="V2112" s="28"/>
      <c r="W2112" s="28"/>
      <c r="Y2112" s="79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97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</row>
    <row r="2113" spans="1:55" ht="14.25" customHeight="1">
      <c r="A2113" s="48"/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62"/>
      <c r="O2113" s="62"/>
      <c r="P2113" s="62"/>
      <c r="Q2113" s="62"/>
      <c r="R2113" s="62"/>
      <c r="S2113" s="62"/>
      <c r="T2113" s="48"/>
      <c r="U2113" s="28"/>
      <c r="V2113" s="28"/>
      <c r="W2113" s="28"/>
      <c r="Y2113" s="79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97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</row>
    <row r="2114" spans="1:55" ht="14.25" customHeight="1">
      <c r="A2114" s="48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62"/>
      <c r="O2114" s="62"/>
      <c r="P2114" s="62"/>
      <c r="Q2114" s="62"/>
      <c r="R2114" s="62"/>
      <c r="S2114" s="62"/>
      <c r="T2114" s="48"/>
      <c r="U2114" s="28"/>
      <c r="V2114" s="28"/>
      <c r="W2114" s="28"/>
      <c r="Y2114" s="79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97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</row>
    <row r="2115" spans="1:55" ht="14.25" customHeight="1">
      <c r="A2115" s="48"/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62"/>
      <c r="O2115" s="62"/>
      <c r="P2115" s="62"/>
      <c r="Q2115" s="62"/>
      <c r="R2115" s="62"/>
      <c r="S2115" s="62"/>
      <c r="T2115" s="48"/>
      <c r="U2115" s="28"/>
      <c r="V2115" s="28"/>
      <c r="W2115" s="28"/>
      <c r="Y2115" s="79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97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</row>
    <row r="2116" spans="1:55" ht="14.25" customHeight="1">
      <c r="A2116" s="48"/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62"/>
      <c r="O2116" s="62"/>
      <c r="P2116" s="62"/>
      <c r="Q2116" s="62"/>
      <c r="R2116" s="62"/>
      <c r="S2116" s="62"/>
      <c r="T2116" s="48"/>
      <c r="U2116" s="28"/>
      <c r="V2116" s="28"/>
      <c r="W2116" s="28"/>
      <c r="Y2116" s="79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97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</row>
    <row r="2117" spans="1:55" ht="14.25" customHeight="1">
      <c r="A2117" s="48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62"/>
      <c r="O2117" s="62"/>
      <c r="P2117" s="62"/>
      <c r="Q2117" s="62"/>
      <c r="R2117" s="62"/>
      <c r="S2117" s="62"/>
      <c r="T2117" s="48"/>
      <c r="U2117" s="28"/>
      <c r="V2117" s="28"/>
      <c r="W2117" s="28"/>
      <c r="Y2117" s="79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97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</row>
    <row r="2118" spans="1:55" ht="14.25" customHeight="1">
      <c r="A2118" s="48"/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62"/>
      <c r="O2118" s="62"/>
      <c r="P2118" s="62"/>
      <c r="Q2118" s="62"/>
      <c r="R2118" s="62"/>
      <c r="S2118" s="62"/>
      <c r="T2118" s="48"/>
      <c r="U2118" s="28"/>
      <c r="V2118" s="28"/>
      <c r="W2118" s="28"/>
      <c r="Y2118" s="79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97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</row>
    <row r="2119" spans="1:55" ht="14.25" customHeight="1">
      <c r="A2119" s="48"/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62"/>
      <c r="O2119" s="62"/>
      <c r="P2119" s="62"/>
      <c r="Q2119" s="62"/>
      <c r="R2119" s="62"/>
      <c r="S2119" s="62"/>
      <c r="T2119" s="48"/>
      <c r="U2119" s="28"/>
      <c r="V2119" s="28"/>
      <c r="W2119" s="28"/>
      <c r="Y2119" s="79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97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</row>
    <row r="2120" spans="1:55" ht="14.25" customHeight="1">
      <c r="A2120" s="48"/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62"/>
      <c r="O2120" s="62"/>
      <c r="P2120" s="62"/>
      <c r="Q2120" s="62"/>
      <c r="R2120" s="62"/>
      <c r="S2120" s="62"/>
      <c r="T2120" s="48"/>
      <c r="U2120" s="28"/>
      <c r="V2120" s="28"/>
      <c r="W2120" s="28"/>
      <c r="Y2120" s="79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97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</row>
    <row r="2121" spans="1:55" ht="14.25" customHeight="1">
      <c r="A2121" s="48"/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62"/>
      <c r="O2121" s="62"/>
      <c r="P2121" s="62"/>
      <c r="Q2121" s="62"/>
      <c r="R2121" s="62"/>
      <c r="S2121" s="62"/>
      <c r="T2121" s="48"/>
      <c r="U2121" s="28"/>
      <c r="V2121" s="28"/>
      <c r="W2121" s="28"/>
      <c r="Y2121" s="79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97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</row>
    <row r="2122" spans="1:55" ht="14.25" customHeight="1">
      <c r="A2122" s="48"/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62"/>
      <c r="O2122" s="62"/>
      <c r="P2122" s="62"/>
      <c r="Q2122" s="62"/>
      <c r="R2122" s="62"/>
      <c r="S2122" s="62"/>
      <c r="T2122" s="48"/>
      <c r="U2122" s="28"/>
      <c r="V2122" s="28"/>
      <c r="W2122" s="28"/>
      <c r="Y2122" s="79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97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</row>
    <row r="2123" spans="1:55" ht="14.25" customHeight="1">
      <c r="A2123" s="48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62"/>
      <c r="O2123" s="62"/>
      <c r="P2123" s="62"/>
      <c r="Q2123" s="62"/>
      <c r="R2123" s="62"/>
      <c r="S2123" s="62"/>
      <c r="T2123" s="48"/>
      <c r="U2123" s="28"/>
      <c r="V2123" s="28"/>
      <c r="W2123" s="28"/>
      <c r="Y2123" s="79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97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</row>
    <row r="2124" spans="1:55" ht="14.25" customHeight="1">
      <c r="A2124" s="48"/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62"/>
      <c r="O2124" s="62"/>
      <c r="P2124" s="62"/>
      <c r="Q2124" s="62"/>
      <c r="R2124" s="62"/>
      <c r="S2124" s="62"/>
      <c r="T2124" s="48"/>
      <c r="U2124" s="28"/>
      <c r="V2124" s="28"/>
      <c r="W2124" s="28"/>
      <c r="Y2124" s="79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97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</row>
    <row r="2125" spans="1:55" ht="14.25" customHeight="1">
      <c r="A2125" s="48"/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62"/>
      <c r="O2125" s="62"/>
      <c r="P2125" s="62"/>
      <c r="Q2125" s="62"/>
      <c r="R2125" s="62"/>
      <c r="S2125" s="62"/>
      <c r="T2125" s="48"/>
      <c r="U2125" s="28"/>
      <c r="V2125" s="28"/>
      <c r="W2125" s="28"/>
      <c r="Y2125" s="79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97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</row>
    <row r="2126" spans="1:55" ht="14.25" customHeight="1">
      <c r="A2126" s="48"/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62"/>
      <c r="O2126" s="62"/>
      <c r="P2126" s="62"/>
      <c r="Q2126" s="62"/>
      <c r="R2126" s="62"/>
      <c r="S2126" s="62"/>
      <c r="T2126" s="48"/>
      <c r="U2126" s="28"/>
      <c r="V2126" s="28"/>
      <c r="W2126" s="28"/>
      <c r="Y2126" s="79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97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</row>
    <row r="2127" spans="1:55" ht="14.25" customHeight="1">
      <c r="A2127" s="48"/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62"/>
      <c r="O2127" s="62"/>
      <c r="P2127" s="62"/>
      <c r="Q2127" s="62"/>
      <c r="R2127" s="62"/>
      <c r="S2127" s="62"/>
      <c r="T2127" s="48"/>
      <c r="U2127" s="28"/>
      <c r="V2127" s="28"/>
      <c r="W2127" s="28"/>
      <c r="Y2127" s="79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97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</row>
    <row r="2128" spans="1:55" ht="14.25" customHeight="1">
      <c r="A2128" s="48"/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62"/>
      <c r="O2128" s="62"/>
      <c r="P2128" s="62"/>
      <c r="Q2128" s="62"/>
      <c r="R2128" s="62"/>
      <c r="S2128" s="62"/>
      <c r="T2128" s="48"/>
      <c r="U2128" s="28"/>
      <c r="V2128" s="28"/>
      <c r="W2128" s="28"/>
      <c r="Y2128" s="79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97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</row>
    <row r="2129" spans="1:55" ht="14.25" customHeight="1">
      <c r="A2129" s="48"/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62"/>
      <c r="O2129" s="62"/>
      <c r="P2129" s="62"/>
      <c r="Q2129" s="62"/>
      <c r="R2129" s="62"/>
      <c r="S2129" s="62"/>
      <c r="T2129" s="48"/>
      <c r="U2129" s="28"/>
      <c r="V2129" s="28"/>
      <c r="W2129" s="28"/>
      <c r="Y2129" s="79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97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</row>
    <row r="2130" spans="1:55" ht="14.25" customHeight="1">
      <c r="A2130" s="48"/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62"/>
      <c r="O2130" s="62"/>
      <c r="P2130" s="62"/>
      <c r="Q2130" s="62"/>
      <c r="R2130" s="62"/>
      <c r="S2130" s="62"/>
      <c r="T2130" s="48"/>
      <c r="U2130" s="28"/>
      <c r="V2130" s="28"/>
      <c r="W2130" s="28"/>
      <c r="Y2130" s="79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97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</row>
    <row r="2131" spans="1:55" ht="14.25" customHeight="1">
      <c r="A2131" s="48"/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62"/>
      <c r="O2131" s="62"/>
      <c r="P2131" s="62"/>
      <c r="Q2131" s="62"/>
      <c r="R2131" s="62"/>
      <c r="S2131" s="62"/>
      <c r="T2131" s="48"/>
      <c r="U2131" s="28"/>
      <c r="V2131" s="28"/>
      <c r="W2131" s="28"/>
      <c r="Y2131" s="79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97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</row>
    <row r="2132" spans="1:55" ht="14.25" customHeight="1">
      <c r="A2132" s="48"/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62"/>
      <c r="O2132" s="62"/>
      <c r="P2132" s="62"/>
      <c r="Q2132" s="62"/>
      <c r="R2132" s="62"/>
      <c r="S2132" s="62"/>
      <c r="T2132" s="48"/>
      <c r="U2132" s="28"/>
      <c r="V2132" s="28"/>
      <c r="W2132" s="28"/>
      <c r="Y2132" s="79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97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</row>
    <row r="2133" spans="1:55" ht="14.25" customHeight="1">
      <c r="A2133" s="48"/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62"/>
      <c r="O2133" s="62"/>
      <c r="P2133" s="62"/>
      <c r="Q2133" s="62"/>
      <c r="R2133" s="62"/>
      <c r="S2133" s="62"/>
      <c r="T2133" s="48"/>
      <c r="U2133" s="28"/>
      <c r="V2133" s="28"/>
      <c r="W2133" s="28"/>
      <c r="Y2133" s="79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97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</row>
    <row r="2134" spans="1:55" ht="14.25" customHeight="1">
      <c r="A2134" s="48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62"/>
      <c r="O2134" s="62"/>
      <c r="P2134" s="62"/>
      <c r="Q2134" s="62"/>
      <c r="R2134" s="62"/>
      <c r="S2134" s="62"/>
      <c r="T2134" s="48"/>
      <c r="U2134" s="28"/>
      <c r="V2134" s="28"/>
      <c r="W2134" s="28"/>
      <c r="Y2134" s="79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97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</row>
    <row r="2135" spans="1:55" ht="14.25" customHeight="1">
      <c r="A2135" s="48"/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62"/>
      <c r="O2135" s="62"/>
      <c r="P2135" s="62"/>
      <c r="Q2135" s="62"/>
      <c r="R2135" s="62"/>
      <c r="S2135" s="62"/>
      <c r="T2135" s="48"/>
      <c r="U2135" s="28"/>
      <c r="V2135" s="28"/>
      <c r="W2135" s="28"/>
      <c r="Y2135" s="79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97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</row>
    <row r="2136" spans="1:55" ht="14.25" customHeight="1">
      <c r="A2136" s="48"/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62"/>
      <c r="O2136" s="62"/>
      <c r="P2136" s="62"/>
      <c r="Q2136" s="62"/>
      <c r="R2136" s="62"/>
      <c r="S2136" s="62"/>
      <c r="T2136" s="48"/>
      <c r="U2136" s="28"/>
      <c r="V2136" s="28"/>
      <c r="W2136" s="28"/>
      <c r="Y2136" s="79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97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</row>
    <row r="2137" spans="1:55" ht="14.25" customHeight="1">
      <c r="A2137" s="48"/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62"/>
      <c r="O2137" s="62"/>
      <c r="P2137" s="62"/>
      <c r="Q2137" s="62"/>
      <c r="R2137" s="62"/>
      <c r="S2137" s="62"/>
      <c r="T2137" s="48"/>
      <c r="U2137" s="28"/>
      <c r="V2137" s="28"/>
      <c r="W2137" s="28"/>
      <c r="Y2137" s="79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97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</row>
    <row r="2138" spans="1:55" ht="14.25" customHeight="1">
      <c r="A2138" s="48"/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62"/>
      <c r="O2138" s="62"/>
      <c r="P2138" s="62"/>
      <c r="Q2138" s="62"/>
      <c r="R2138" s="62"/>
      <c r="S2138" s="62"/>
      <c r="T2138" s="48"/>
      <c r="U2138" s="28"/>
      <c r="V2138" s="28"/>
      <c r="W2138" s="28"/>
      <c r="Y2138" s="79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97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</row>
    <row r="2139" spans="1:55" ht="14.25" customHeight="1">
      <c r="A2139" s="48"/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62"/>
      <c r="O2139" s="62"/>
      <c r="P2139" s="62"/>
      <c r="Q2139" s="62"/>
      <c r="R2139" s="62"/>
      <c r="S2139" s="62"/>
      <c r="T2139" s="48"/>
      <c r="U2139" s="28"/>
      <c r="V2139" s="28"/>
      <c r="W2139" s="28"/>
      <c r="Y2139" s="79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97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</row>
    <row r="2140" spans="1:55" ht="14.25" customHeight="1">
      <c r="A2140" s="48"/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62"/>
      <c r="O2140" s="62"/>
      <c r="P2140" s="62"/>
      <c r="Q2140" s="62"/>
      <c r="R2140" s="62"/>
      <c r="S2140" s="62"/>
      <c r="T2140" s="48"/>
      <c r="U2140" s="28"/>
      <c r="V2140" s="28"/>
      <c r="W2140" s="28"/>
      <c r="Y2140" s="79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97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</row>
    <row r="2141" spans="1:55" ht="14.25" customHeight="1">
      <c r="A2141" s="48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62"/>
      <c r="O2141" s="62"/>
      <c r="P2141" s="62"/>
      <c r="Q2141" s="62"/>
      <c r="R2141" s="62"/>
      <c r="S2141" s="62"/>
      <c r="T2141" s="48"/>
      <c r="U2141" s="28"/>
      <c r="V2141" s="28"/>
      <c r="W2141" s="28"/>
      <c r="Y2141" s="79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97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</row>
    <row r="2142" spans="1:55" ht="14.25" customHeight="1">
      <c r="A2142" s="48"/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62"/>
      <c r="O2142" s="62"/>
      <c r="P2142" s="62"/>
      <c r="Q2142" s="62"/>
      <c r="R2142" s="62"/>
      <c r="S2142" s="62"/>
      <c r="T2142" s="48"/>
      <c r="U2142" s="28"/>
      <c r="V2142" s="28"/>
      <c r="W2142" s="28"/>
      <c r="Y2142" s="79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97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</row>
    <row r="2143" spans="1:55" ht="14.25" customHeight="1">
      <c r="A2143" s="48"/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62"/>
      <c r="O2143" s="62"/>
      <c r="P2143" s="62"/>
      <c r="Q2143" s="62"/>
      <c r="R2143" s="62"/>
      <c r="S2143" s="62"/>
      <c r="T2143" s="48"/>
      <c r="U2143" s="28"/>
      <c r="V2143" s="28"/>
      <c r="W2143" s="28"/>
      <c r="Y2143" s="79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97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</row>
    <row r="2144" spans="1:55" ht="14.25" customHeight="1">
      <c r="A2144" s="48"/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62"/>
      <c r="O2144" s="62"/>
      <c r="P2144" s="62"/>
      <c r="Q2144" s="62"/>
      <c r="R2144" s="62"/>
      <c r="S2144" s="62"/>
      <c r="T2144" s="48"/>
      <c r="U2144" s="28"/>
      <c r="V2144" s="28"/>
      <c r="W2144" s="28"/>
      <c r="Y2144" s="79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97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</row>
    <row r="2145" spans="1:55" ht="14.25" customHeight="1">
      <c r="A2145" s="48"/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62"/>
      <c r="O2145" s="62"/>
      <c r="P2145" s="62"/>
      <c r="Q2145" s="62"/>
      <c r="R2145" s="62"/>
      <c r="S2145" s="62"/>
      <c r="T2145" s="48"/>
      <c r="U2145" s="28"/>
      <c r="V2145" s="28"/>
      <c r="W2145" s="28"/>
      <c r="Y2145" s="79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97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</row>
    <row r="2146" spans="1:55" ht="14.25" customHeight="1">
      <c r="A2146" s="48"/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62"/>
      <c r="O2146" s="62"/>
      <c r="P2146" s="62"/>
      <c r="Q2146" s="62"/>
      <c r="R2146" s="62"/>
      <c r="S2146" s="62"/>
      <c r="T2146" s="48"/>
      <c r="U2146" s="28"/>
      <c r="V2146" s="28"/>
      <c r="W2146" s="28"/>
      <c r="Y2146" s="79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97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</row>
    <row r="2147" spans="1:55" ht="14.25" customHeight="1">
      <c r="A2147" s="48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62"/>
      <c r="O2147" s="62"/>
      <c r="P2147" s="62"/>
      <c r="Q2147" s="62"/>
      <c r="R2147" s="62"/>
      <c r="S2147" s="62"/>
      <c r="T2147" s="48"/>
      <c r="U2147" s="28"/>
      <c r="V2147" s="28"/>
      <c r="W2147" s="28"/>
      <c r="Y2147" s="79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97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</row>
    <row r="2148" spans="1:55" ht="14.25" customHeight="1">
      <c r="A2148" s="48"/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62"/>
      <c r="O2148" s="62"/>
      <c r="P2148" s="62"/>
      <c r="Q2148" s="62"/>
      <c r="R2148" s="62"/>
      <c r="S2148" s="62"/>
      <c r="T2148" s="48"/>
      <c r="U2148" s="28"/>
      <c r="V2148" s="28"/>
      <c r="W2148" s="28"/>
      <c r="Y2148" s="79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97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</row>
    <row r="2149" spans="1:55" ht="14.25" customHeight="1">
      <c r="A2149" s="48"/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62"/>
      <c r="O2149" s="62"/>
      <c r="P2149" s="62"/>
      <c r="Q2149" s="62"/>
      <c r="R2149" s="62"/>
      <c r="S2149" s="62"/>
      <c r="T2149" s="48"/>
      <c r="U2149" s="28"/>
      <c r="V2149" s="28"/>
      <c r="W2149" s="28"/>
      <c r="Y2149" s="79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97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</row>
    <row r="2150" spans="1:55" ht="14.25" customHeight="1">
      <c r="A2150" s="48"/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62"/>
      <c r="O2150" s="62"/>
      <c r="P2150" s="62"/>
      <c r="Q2150" s="62"/>
      <c r="R2150" s="62"/>
      <c r="S2150" s="62"/>
      <c r="T2150" s="48"/>
      <c r="U2150" s="28"/>
      <c r="V2150" s="28"/>
      <c r="W2150" s="28"/>
      <c r="Y2150" s="79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97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</row>
    <row r="2151" spans="1:55" ht="14.25" customHeight="1">
      <c r="A2151" s="48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62"/>
      <c r="O2151" s="62"/>
      <c r="P2151" s="62"/>
      <c r="Q2151" s="62"/>
      <c r="R2151" s="62"/>
      <c r="S2151" s="62"/>
      <c r="T2151" s="48"/>
      <c r="U2151" s="28"/>
      <c r="V2151" s="28"/>
      <c r="W2151" s="28"/>
      <c r="Y2151" s="79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97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</row>
    <row r="2152" spans="1:55" ht="14.25" customHeight="1">
      <c r="A2152" s="48"/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62"/>
      <c r="O2152" s="62"/>
      <c r="P2152" s="62"/>
      <c r="Q2152" s="62"/>
      <c r="R2152" s="62"/>
      <c r="S2152" s="62"/>
      <c r="T2152" s="48"/>
      <c r="U2152" s="28"/>
      <c r="V2152" s="28"/>
      <c r="W2152" s="28"/>
      <c r="Y2152" s="79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97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</row>
    <row r="2153" spans="1:55" ht="14.25" customHeight="1">
      <c r="A2153" s="48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62"/>
      <c r="O2153" s="62"/>
      <c r="P2153" s="62"/>
      <c r="Q2153" s="62"/>
      <c r="R2153" s="62"/>
      <c r="S2153" s="62"/>
      <c r="T2153" s="48"/>
      <c r="U2153" s="28"/>
      <c r="V2153" s="28"/>
      <c r="W2153" s="28"/>
      <c r="Y2153" s="79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97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</row>
    <row r="2154" spans="1:55" ht="14.25" customHeight="1">
      <c r="A2154" s="48"/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62"/>
      <c r="O2154" s="62"/>
      <c r="P2154" s="62"/>
      <c r="Q2154" s="62"/>
      <c r="R2154" s="62"/>
      <c r="S2154" s="62"/>
      <c r="T2154" s="48"/>
      <c r="U2154" s="28"/>
      <c r="V2154" s="28"/>
      <c r="W2154" s="28"/>
      <c r="Y2154" s="79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97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</row>
    <row r="2155" spans="1:55" ht="14.25" customHeight="1">
      <c r="A2155" s="48"/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62"/>
      <c r="O2155" s="62"/>
      <c r="P2155" s="62"/>
      <c r="Q2155" s="62"/>
      <c r="R2155" s="62"/>
      <c r="S2155" s="62"/>
      <c r="T2155" s="48"/>
      <c r="U2155" s="28"/>
      <c r="V2155" s="28"/>
      <c r="W2155" s="28"/>
      <c r="Y2155" s="79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97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</row>
    <row r="2156" spans="1:55" ht="14.25" customHeight="1">
      <c r="A2156" s="48"/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62"/>
      <c r="O2156" s="62"/>
      <c r="P2156" s="62"/>
      <c r="Q2156" s="62"/>
      <c r="R2156" s="62"/>
      <c r="S2156" s="62"/>
      <c r="T2156" s="48"/>
      <c r="U2156" s="28"/>
      <c r="V2156" s="28"/>
      <c r="W2156" s="28"/>
      <c r="Y2156" s="79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97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</row>
    <row r="2157" spans="1:55" ht="14.25" customHeight="1">
      <c r="A2157" s="48"/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62"/>
      <c r="O2157" s="62"/>
      <c r="P2157" s="62"/>
      <c r="Q2157" s="62"/>
      <c r="R2157" s="62"/>
      <c r="S2157" s="62"/>
      <c r="T2157" s="48"/>
      <c r="U2157" s="28"/>
      <c r="V2157" s="28"/>
      <c r="W2157" s="28"/>
      <c r="Y2157" s="79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97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</row>
    <row r="2158" spans="1:55" ht="14.25" customHeight="1">
      <c r="A2158" s="48"/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62"/>
      <c r="O2158" s="62"/>
      <c r="P2158" s="62"/>
      <c r="Q2158" s="62"/>
      <c r="R2158" s="62"/>
      <c r="S2158" s="62"/>
      <c r="T2158" s="48"/>
      <c r="U2158" s="28"/>
      <c r="V2158" s="28"/>
      <c r="W2158" s="28"/>
      <c r="Y2158" s="79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97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</row>
    <row r="2159" spans="1:55" ht="14.25" customHeight="1">
      <c r="A2159" s="48"/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62"/>
      <c r="O2159" s="62"/>
      <c r="P2159" s="62"/>
      <c r="Q2159" s="62"/>
      <c r="R2159" s="62"/>
      <c r="S2159" s="62"/>
      <c r="T2159" s="48"/>
      <c r="U2159" s="28"/>
      <c r="V2159" s="28"/>
      <c r="W2159" s="28"/>
      <c r="Y2159" s="79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97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</row>
    <row r="2160" spans="1:55" ht="14.25" customHeight="1">
      <c r="A2160" s="48"/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62"/>
      <c r="O2160" s="62"/>
      <c r="P2160" s="62"/>
      <c r="Q2160" s="62"/>
      <c r="R2160" s="62"/>
      <c r="S2160" s="62"/>
      <c r="T2160" s="48"/>
      <c r="U2160" s="28"/>
      <c r="V2160" s="28"/>
      <c r="W2160" s="28"/>
      <c r="Y2160" s="79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97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</row>
    <row r="2161" spans="1:55" ht="14.25" customHeight="1">
      <c r="A2161" s="48"/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62"/>
      <c r="O2161" s="62"/>
      <c r="P2161" s="62"/>
      <c r="Q2161" s="62"/>
      <c r="R2161" s="62"/>
      <c r="S2161" s="62"/>
      <c r="T2161" s="48"/>
      <c r="U2161" s="28"/>
      <c r="V2161" s="28"/>
      <c r="W2161" s="28"/>
      <c r="Y2161" s="79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97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</row>
    <row r="2162" spans="1:55" ht="14.25" customHeight="1">
      <c r="A2162" s="48"/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62"/>
      <c r="O2162" s="62"/>
      <c r="P2162" s="62"/>
      <c r="Q2162" s="62"/>
      <c r="R2162" s="62"/>
      <c r="S2162" s="62"/>
      <c r="T2162" s="48"/>
      <c r="U2162" s="28"/>
      <c r="V2162" s="28"/>
      <c r="W2162" s="28"/>
      <c r="Y2162" s="79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97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</row>
    <row r="2163" spans="1:55" ht="14.25" customHeight="1">
      <c r="A2163" s="48"/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62"/>
      <c r="O2163" s="62"/>
      <c r="P2163" s="62"/>
      <c r="Q2163" s="62"/>
      <c r="R2163" s="62"/>
      <c r="S2163" s="62"/>
      <c r="T2163" s="48"/>
      <c r="U2163" s="28"/>
      <c r="V2163" s="28"/>
      <c r="W2163" s="28"/>
      <c r="Y2163" s="79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97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</row>
    <row r="2164" spans="1:55" ht="14.25" customHeight="1">
      <c r="A2164" s="48"/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62"/>
      <c r="O2164" s="62"/>
      <c r="P2164" s="62"/>
      <c r="Q2164" s="62"/>
      <c r="R2164" s="62"/>
      <c r="S2164" s="62"/>
      <c r="T2164" s="48"/>
      <c r="U2164" s="28"/>
      <c r="V2164" s="28"/>
      <c r="W2164" s="28"/>
      <c r="Y2164" s="79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97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</row>
    <row r="2165" spans="1:55" ht="14.25" customHeight="1">
      <c r="A2165" s="48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62"/>
      <c r="O2165" s="62"/>
      <c r="P2165" s="62"/>
      <c r="Q2165" s="62"/>
      <c r="R2165" s="62"/>
      <c r="S2165" s="62"/>
      <c r="T2165" s="48"/>
      <c r="U2165" s="28"/>
      <c r="V2165" s="28"/>
      <c r="W2165" s="28"/>
      <c r="Y2165" s="79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97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</row>
    <row r="2166" spans="1:55" ht="14.25" customHeight="1">
      <c r="A2166" s="48"/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62"/>
      <c r="O2166" s="62"/>
      <c r="P2166" s="62"/>
      <c r="Q2166" s="62"/>
      <c r="R2166" s="62"/>
      <c r="S2166" s="62"/>
      <c r="T2166" s="48"/>
      <c r="U2166" s="28"/>
      <c r="V2166" s="28"/>
      <c r="W2166" s="28"/>
      <c r="Y2166" s="79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97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</row>
    <row r="2167" spans="1:55" ht="14.25" customHeight="1">
      <c r="A2167" s="48"/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62"/>
      <c r="O2167" s="62"/>
      <c r="P2167" s="62"/>
      <c r="Q2167" s="62"/>
      <c r="R2167" s="62"/>
      <c r="S2167" s="62"/>
      <c r="T2167" s="48"/>
      <c r="U2167" s="28"/>
      <c r="V2167" s="28"/>
      <c r="W2167" s="28"/>
      <c r="Y2167" s="79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97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</row>
    <row r="2168" spans="1:55" ht="14.25" customHeight="1">
      <c r="A2168" s="48"/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62"/>
      <c r="O2168" s="62"/>
      <c r="P2168" s="62"/>
      <c r="Q2168" s="62"/>
      <c r="R2168" s="62"/>
      <c r="S2168" s="62"/>
      <c r="T2168" s="48"/>
      <c r="U2168" s="28"/>
      <c r="V2168" s="28"/>
      <c r="W2168" s="28"/>
      <c r="Y2168" s="79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97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</row>
    <row r="2169" spans="1:55" ht="14.25" customHeight="1">
      <c r="A2169" s="48"/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62"/>
      <c r="O2169" s="62"/>
      <c r="P2169" s="62"/>
      <c r="Q2169" s="62"/>
      <c r="R2169" s="62"/>
      <c r="S2169" s="62"/>
      <c r="T2169" s="48"/>
      <c r="U2169" s="28"/>
      <c r="V2169" s="28"/>
      <c r="W2169" s="28"/>
      <c r="Y2169" s="79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97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</row>
    <row r="2170" spans="1:55" ht="14.25" customHeight="1">
      <c r="A2170" s="48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62"/>
      <c r="O2170" s="62"/>
      <c r="P2170" s="62"/>
      <c r="Q2170" s="62"/>
      <c r="R2170" s="62"/>
      <c r="S2170" s="62"/>
      <c r="T2170" s="48"/>
      <c r="U2170" s="28"/>
      <c r="V2170" s="28"/>
      <c r="W2170" s="28"/>
      <c r="Y2170" s="79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97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</row>
    <row r="2171" spans="1:55" ht="14.25" customHeight="1">
      <c r="A2171" s="48"/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62"/>
      <c r="O2171" s="62"/>
      <c r="P2171" s="62"/>
      <c r="Q2171" s="62"/>
      <c r="R2171" s="62"/>
      <c r="S2171" s="62"/>
      <c r="T2171" s="48"/>
      <c r="U2171" s="28"/>
      <c r="V2171" s="28"/>
      <c r="W2171" s="28"/>
      <c r="Y2171" s="79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97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</row>
    <row r="2172" spans="1:55" ht="14.25" customHeight="1">
      <c r="A2172" s="48"/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62"/>
      <c r="O2172" s="62"/>
      <c r="P2172" s="62"/>
      <c r="Q2172" s="62"/>
      <c r="R2172" s="62"/>
      <c r="S2172" s="62"/>
      <c r="T2172" s="48"/>
      <c r="U2172" s="28"/>
      <c r="V2172" s="28"/>
      <c r="W2172" s="28"/>
      <c r="Y2172" s="79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97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</row>
    <row r="2173" spans="1:55" ht="14.25" customHeight="1">
      <c r="A2173" s="48"/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62"/>
      <c r="O2173" s="62"/>
      <c r="P2173" s="62"/>
      <c r="Q2173" s="62"/>
      <c r="R2173" s="62"/>
      <c r="S2173" s="62"/>
      <c r="T2173" s="48"/>
      <c r="U2173" s="28"/>
      <c r="V2173" s="28"/>
      <c r="W2173" s="28"/>
      <c r="Y2173" s="79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97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</row>
    <row r="2174" spans="1:55" ht="14.25" customHeight="1">
      <c r="A2174" s="48"/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62"/>
      <c r="O2174" s="62"/>
      <c r="P2174" s="62"/>
      <c r="Q2174" s="62"/>
      <c r="R2174" s="62"/>
      <c r="S2174" s="62"/>
      <c r="T2174" s="48"/>
      <c r="U2174" s="28"/>
      <c r="V2174" s="28"/>
      <c r="W2174" s="28"/>
      <c r="Y2174" s="79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97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</row>
    <row r="2175" spans="1:55" ht="14.25" customHeight="1">
      <c r="A2175" s="48"/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62"/>
      <c r="O2175" s="62"/>
      <c r="P2175" s="62"/>
      <c r="Q2175" s="62"/>
      <c r="R2175" s="62"/>
      <c r="S2175" s="62"/>
      <c r="T2175" s="48"/>
      <c r="U2175" s="28"/>
      <c r="V2175" s="28"/>
      <c r="W2175" s="28"/>
      <c r="Y2175" s="79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97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</row>
    <row r="2176" spans="1:55" ht="14.25" customHeight="1">
      <c r="A2176" s="48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62"/>
      <c r="O2176" s="62"/>
      <c r="P2176" s="62"/>
      <c r="Q2176" s="62"/>
      <c r="R2176" s="62"/>
      <c r="S2176" s="62"/>
      <c r="T2176" s="48"/>
      <c r="U2176" s="28"/>
      <c r="V2176" s="28"/>
      <c r="W2176" s="28"/>
      <c r="Y2176" s="79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97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</row>
    <row r="2177" spans="1:55" ht="14.25" customHeight="1">
      <c r="A2177" s="48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62"/>
      <c r="O2177" s="62"/>
      <c r="P2177" s="62"/>
      <c r="Q2177" s="62"/>
      <c r="R2177" s="62"/>
      <c r="S2177" s="62"/>
      <c r="T2177" s="48"/>
      <c r="U2177" s="28"/>
      <c r="V2177" s="28"/>
      <c r="W2177" s="28"/>
      <c r="Y2177" s="79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97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</row>
    <row r="2178" spans="1:55" ht="14.25" customHeight="1">
      <c r="A2178" s="48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62"/>
      <c r="O2178" s="62"/>
      <c r="P2178" s="62"/>
      <c r="Q2178" s="62"/>
      <c r="R2178" s="62"/>
      <c r="S2178" s="62"/>
      <c r="T2178" s="48"/>
      <c r="U2178" s="28"/>
      <c r="V2178" s="28"/>
      <c r="W2178" s="28"/>
      <c r="Y2178" s="79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97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</row>
    <row r="2179" spans="1:55" ht="14.25" customHeight="1">
      <c r="A2179" s="48"/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62"/>
      <c r="O2179" s="62"/>
      <c r="P2179" s="62"/>
      <c r="Q2179" s="62"/>
      <c r="R2179" s="62"/>
      <c r="S2179" s="62"/>
      <c r="T2179" s="48"/>
      <c r="U2179" s="28"/>
      <c r="V2179" s="28"/>
      <c r="W2179" s="28"/>
      <c r="Y2179" s="79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97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</row>
    <row r="2180" spans="1:55" ht="14.25" customHeight="1">
      <c r="A2180" s="48"/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62"/>
      <c r="O2180" s="62"/>
      <c r="P2180" s="62"/>
      <c r="Q2180" s="62"/>
      <c r="R2180" s="62"/>
      <c r="S2180" s="62"/>
      <c r="T2180" s="48"/>
      <c r="U2180" s="28"/>
      <c r="V2180" s="28"/>
      <c r="W2180" s="28"/>
      <c r="Y2180" s="79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97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</row>
    <row r="2181" spans="1:55" ht="14.25" customHeight="1">
      <c r="A2181" s="48"/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62"/>
      <c r="O2181" s="62"/>
      <c r="P2181" s="62"/>
      <c r="Q2181" s="62"/>
      <c r="R2181" s="62"/>
      <c r="S2181" s="62"/>
      <c r="T2181" s="48"/>
      <c r="U2181" s="28"/>
      <c r="V2181" s="28"/>
      <c r="W2181" s="28"/>
      <c r="Y2181" s="79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97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</row>
    <row r="2182" spans="1:55" ht="14.25" customHeight="1">
      <c r="A2182" s="48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62"/>
      <c r="O2182" s="62"/>
      <c r="P2182" s="62"/>
      <c r="Q2182" s="62"/>
      <c r="R2182" s="62"/>
      <c r="S2182" s="62"/>
      <c r="T2182" s="48"/>
      <c r="U2182" s="28"/>
      <c r="V2182" s="28"/>
      <c r="W2182" s="28"/>
      <c r="Y2182" s="79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97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</row>
    <row r="2183" spans="1:55" ht="14.25" customHeight="1">
      <c r="A2183" s="48"/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62"/>
      <c r="O2183" s="62"/>
      <c r="P2183" s="62"/>
      <c r="Q2183" s="62"/>
      <c r="R2183" s="62"/>
      <c r="S2183" s="62"/>
      <c r="T2183" s="48"/>
      <c r="U2183" s="28"/>
      <c r="V2183" s="28"/>
      <c r="W2183" s="28"/>
      <c r="Y2183" s="79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97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</row>
    <row r="2184" spans="1:55" ht="14.25" customHeight="1">
      <c r="A2184" s="48"/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62"/>
      <c r="O2184" s="62"/>
      <c r="P2184" s="62"/>
      <c r="Q2184" s="62"/>
      <c r="R2184" s="62"/>
      <c r="S2184" s="62"/>
      <c r="T2184" s="48"/>
      <c r="U2184" s="28"/>
      <c r="V2184" s="28"/>
      <c r="W2184" s="28"/>
      <c r="Y2184" s="79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97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</row>
    <row r="2185" spans="1:55" ht="14.25" customHeight="1">
      <c r="A2185" s="48"/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62"/>
      <c r="O2185" s="62"/>
      <c r="P2185" s="62"/>
      <c r="Q2185" s="62"/>
      <c r="R2185" s="62"/>
      <c r="S2185" s="62"/>
      <c r="T2185" s="48"/>
      <c r="U2185" s="28"/>
      <c r="V2185" s="28"/>
      <c r="W2185" s="28"/>
      <c r="Y2185" s="79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97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</row>
    <row r="2186" spans="1:55" ht="14.25" customHeight="1">
      <c r="A2186" s="48"/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62"/>
      <c r="O2186" s="62"/>
      <c r="P2186" s="62"/>
      <c r="Q2186" s="62"/>
      <c r="R2186" s="62"/>
      <c r="S2186" s="62"/>
      <c r="T2186" s="48"/>
      <c r="U2186" s="28"/>
      <c r="V2186" s="28"/>
      <c r="W2186" s="28"/>
      <c r="Y2186" s="79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97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</row>
    <row r="2187" spans="1:55" ht="14.25" customHeight="1">
      <c r="A2187" s="48"/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62"/>
      <c r="O2187" s="62"/>
      <c r="P2187" s="62"/>
      <c r="Q2187" s="62"/>
      <c r="R2187" s="62"/>
      <c r="S2187" s="62"/>
      <c r="T2187" s="48"/>
      <c r="U2187" s="28"/>
      <c r="V2187" s="28"/>
      <c r="W2187" s="28"/>
      <c r="Y2187" s="79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97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</row>
    <row r="2188" spans="1:55" ht="14.25" customHeight="1">
      <c r="A2188" s="48"/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62"/>
      <c r="O2188" s="62"/>
      <c r="P2188" s="62"/>
      <c r="Q2188" s="62"/>
      <c r="R2188" s="62"/>
      <c r="S2188" s="62"/>
      <c r="T2188" s="48"/>
      <c r="U2188" s="28"/>
      <c r="V2188" s="28"/>
      <c r="W2188" s="28"/>
      <c r="Y2188" s="79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97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</row>
    <row r="2189" spans="1:55" ht="14.25" customHeight="1">
      <c r="A2189" s="48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62"/>
      <c r="O2189" s="62"/>
      <c r="P2189" s="62"/>
      <c r="Q2189" s="62"/>
      <c r="R2189" s="62"/>
      <c r="S2189" s="62"/>
      <c r="T2189" s="48"/>
      <c r="U2189" s="28"/>
      <c r="V2189" s="28"/>
      <c r="W2189" s="28"/>
      <c r="Y2189" s="79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97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</row>
    <row r="2190" spans="1:55" ht="14.25" customHeight="1">
      <c r="A2190" s="48"/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62"/>
      <c r="O2190" s="62"/>
      <c r="P2190" s="62"/>
      <c r="Q2190" s="62"/>
      <c r="R2190" s="62"/>
      <c r="S2190" s="62"/>
      <c r="T2190" s="48"/>
      <c r="U2190" s="28"/>
      <c r="V2190" s="28"/>
      <c r="W2190" s="28"/>
      <c r="Y2190" s="79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97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</row>
    <row r="2191" spans="1:55" ht="14.25" customHeight="1">
      <c r="A2191" s="48"/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62"/>
      <c r="O2191" s="62"/>
      <c r="P2191" s="62"/>
      <c r="Q2191" s="62"/>
      <c r="R2191" s="62"/>
      <c r="S2191" s="62"/>
      <c r="T2191" s="48"/>
      <c r="U2191" s="28"/>
      <c r="V2191" s="28"/>
      <c r="W2191" s="28"/>
      <c r="Y2191" s="79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97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</row>
    <row r="2192" spans="1:55" ht="14.25" customHeight="1">
      <c r="A2192" s="48"/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62"/>
      <c r="O2192" s="62"/>
      <c r="P2192" s="62"/>
      <c r="Q2192" s="62"/>
      <c r="R2192" s="62"/>
      <c r="S2192" s="62"/>
      <c r="T2192" s="48"/>
      <c r="U2192" s="28"/>
      <c r="V2192" s="28"/>
      <c r="W2192" s="28"/>
      <c r="Y2192" s="79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97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</row>
    <row r="2193" spans="1:55" ht="14.25" customHeight="1">
      <c r="A2193" s="48"/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62"/>
      <c r="O2193" s="62"/>
      <c r="P2193" s="62"/>
      <c r="Q2193" s="62"/>
      <c r="R2193" s="62"/>
      <c r="S2193" s="62"/>
      <c r="T2193" s="48"/>
      <c r="U2193" s="28"/>
      <c r="V2193" s="28"/>
      <c r="W2193" s="28"/>
      <c r="Y2193" s="79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97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</row>
    <row r="2194" spans="1:55" ht="14.25" customHeight="1">
      <c r="A2194" s="48"/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62"/>
      <c r="O2194" s="62"/>
      <c r="P2194" s="62"/>
      <c r="Q2194" s="62"/>
      <c r="R2194" s="62"/>
      <c r="S2194" s="62"/>
      <c r="T2194" s="48"/>
      <c r="U2194" s="28"/>
      <c r="V2194" s="28"/>
      <c r="W2194" s="28"/>
      <c r="Y2194" s="79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97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</row>
    <row r="2195" spans="1:55" ht="14.25" customHeight="1">
      <c r="A2195" s="48"/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62"/>
      <c r="O2195" s="62"/>
      <c r="P2195" s="62"/>
      <c r="Q2195" s="62"/>
      <c r="R2195" s="62"/>
      <c r="S2195" s="62"/>
      <c r="T2195" s="48"/>
      <c r="U2195" s="28"/>
      <c r="V2195" s="28"/>
      <c r="W2195" s="28"/>
      <c r="Y2195" s="79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97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</row>
    <row r="2196" spans="1:55" ht="14.25" customHeight="1">
      <c r="A2196" s="48"/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62"/>
      <c r="O2196" s="62"/>
      <c r="P2196" s="62"/>
      <c r="Q2196" s="62"/>
      <c r="R2196" s="62"/>
      <c r="S2196" s="62"/>
      <c r="T2196" s="48"/>
      <c r="U2196" s="28"/>
      <c r="V2196" s="28"/>
      <c r="W2196" s="28"/>
      <c r="Y2196" s="79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97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</row>
    <row r="2197" spans="1:55" ht="14.25" customHeight="1">
      <c r="A2197" s="48"/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62"/>
      <c r="O2197" s="62"/>
      <c r="P2197" s="62"/>
      <c r="Q2197" s="62"/>
      <c r="R2197" s="62"/>
      <c r="S2197" s="62"/>
      <c r="T2197" s="48"/>
      <c r="U2197" s="28"/>
      <c r="V2197" s="28"/>
      <c r="W2197" s="28"/>
      <c r="Y2197" s="79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97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</row>
    <row r="2198" spans="1:55" ht="14.25" customHeight="1">
      <c r="A2198" s="48"/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62"/>
      <c r="O2198" s="62"/>
      <c r="P2198" s="62"/>
      <c r="Q2198" s="62"/>
      <c r="R2198" s="62"/>
      <c r="S2198" s="62"/>
      <c r="T2198" s="48"/>
      <c r="U2198" s="28"/>
      <c r="V2198" s="28"/>
      <c r="W2198" s="28"/>
      <c r="Y2198" s="79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97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</row>
    <row r="2199" spans="1:55" ht="14.25" customHeight="1">
      <c r="A2199" s="48"/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62"/>
      <c r="O2199" s="62"/>
      <c r="P2199" s="62"/>
      <c r="Q2199" s="62"/>
      <c r="R2199" s="62"/>
      <c r="S2199" s="62"/>
      <c r="T2199" s="48"/>
      <c r="U2199" s="28"/>
      <c r="V2199" s="28"/>
      <c r="W2199" s="28"/>
      <c r="Y2199" s="79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97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</row>
    <row r="2200" spans="1:55" ht="14.25" customHeight="1">
      <c r="A2200" s="48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62"/>
      <c r="O2200" s="62"/>
      <c r="P2200" s="62"/>
      <c r="Q2200" s="62"/>
      <c r="R2200" s="62"/>
      <c r="S2200" s="62"/>
      <c r="T2200" s="48"/>
      <c r="U2200" s="28"/>
      <c r="V2200" s="28"/>
      <c r="W2200" s="28"/>
      <c r="Y2200" s="79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97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</row>
    <row r="2201" spans="1:55" ht="14.25" customHeight="1">
      <c r="A2201" s="48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62"/>
      <c r="O2201" s="62"/>
      <c r="P2201" s="62"/>
      <c r="Q2201" s="62"/>
      <c r="R2201" s="62"/>
      <c r="S2201" s="62"/>
      <c r="T2201" s="48"/>
      <c r="U2201" s="28"/>
      <c r="V2201" s="28"/>
      <c r="W2201" s="28"/>
      <c r="Y2201" s="79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97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</row>
    <row r="2202" spans="1:55" ht="14.25" customHeight="1">
      <c r="A2202" s="48"/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62"/>
      <c r="O2202" s="62"/>
      <c r="P2202" s="62"/>
      <c r="Q2202" s="62"/>
      <c r="R2202" s="62"/>
      <c r="S2202" s="62"/>
      <c r="T2202" s="48"/>
      <c r="U2202" s="28"/>
      <c r="V2202" s="28"/>
      <c r="W2202" s="28"/>
      <c r="Y2202" s="79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97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</row>
    <row r="2203" spans="1:55" ht="14.25" customHeight="1">
      <c r="A2203" s="48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62"/>
      <c r="O2203" s="62"/>
      <c r="P2203" s="62"/>
      <c r="Q2203" s="62"/>
      <c r="R2203" s="62"/>
      <c r="S2203" s="62"/>
      <c r="T2203" s="48"/>
      <c r="U2203" s="28"/>
      <c r="V2203" s="28"/>
      <c r="W2203" s="28"/>
      <c r="Y2203" s="79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97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</row>
    <row r="2204" spans="1:55" ht="14.25" customHeight="1">
      <c r="A2204" s="48"/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62"/>
      <c r="O2204" s="62"/>
      <c r="P2204" s="62"/>
      <c r="Q2204" s="62"/>
      <c r="R2204" s="62"/>
      <c r="S2204" s="62"/>
      <c r="T2204" s="48"/>
      <c r="U2204" s="28"/>
      <c r="V2204" s="28"/>
      <c r="W2204" s="28"/>
      <c r="Y2204" s="79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97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</row>
    <row r="2205" spans="1:55" ht="14.25" customHeight="1">
      <c r="A2205" s="48"/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62"/>
      <c r="O2205" s="62"/>
      <c r="P2205" s="62"/>
      <c r="Q2205" s="62"/>
      <c r="R2205" s="62"/>
      <c r="S2205" s="62"/>
      <c r="T2205" s="48"/>
      <c r="U2205" s="28"/>
      <c r="V2205" s="28"/>
      <c r="W2205" s="28"/>
      <c r="Y2205" s="79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97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</row>
    <row r="2206" spans="1:55" ht="14.25" customHeight="1">
      <c r="A2206" s="48"/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62"/>
      <c r="O2206" s="62"/>
      <c r="P2206" s="62"/>
      <c r="Q2206" s="62"/>
      <c r="R2206" s="62"/>
      <c r="S2206" s="62"/>
      <c r="T2206" s="48"/>
      <c r="U2206" s="28"/>
      <c r="V2206" s="28"/>
      <c r="W2206" s="28"/>
      <c r="Y2206" s="79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97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</row>
    <row r="2207" spans="1:55" ht="14.25" customHeight="1">
      <c r="A2207" s="48"/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62"/>
      <c r="O2207" s="62"/>
      <c r="P2207" s="62"/>
      <c r="Q2207" s="62"/>
      <c r="R2207" s="62"/>
      <c r="S2207" s="62"/>
      <c r="T2207" s="48"/>
      <c r="U2207" s="28"/>
      <c r="V2207" s="28"/>
      <c r="W2207" s="28"/>
      <c r="Y2207" s="79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97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</row>
    <row r="2208" spans="1:55" ht="14.25" customHeight="1">
      <c r="A2208" s="48"/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62"/>
      <c r="O2208" s="62"/>
      <c r="P2208" s="62"/>
      <c r="Q2208" s="62"/>
      <c r="R2208" s="62"/>
      <c r="S2208" s="62"/>
      <c r="T2208" s="48"/>
      <c r="U2208" s="28"/>
      <c r="V2208" s="28"/>
      <c r="W2208" s="28"/>
      <c r="Y2208" s="79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97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</row>
    <row r="2209" spans="1:55" ht="14.25" customHeight="1">
      <c r="A2209" s="48"/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62"/>
      <c r="O2209" s="62"/>
      <c r="P2209" s="62"/>
      <c r="Q2209" s="62"/>
      <c r="R2209" s="62"/>
      <c r="S2209" s="62"/>
      <c r="T2209" s="48"/>
      <c r="U2209" s="28"/>
      <c r="V2209" s="28"/>
      <c r="W2209" s="28"/>
      <c r="Y2209" s="79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97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</row>
    <row r="2210" spans="1:55" ht="14.25" customHeight="1">
      <c r="A2210" s="48"/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62"/>
      <c r="O2210" s="62"/>
      <c r="P2210" s="62"/>
      <c r="Q2210" s="62"/>
      <c r="R2210" s="62"/>
      <c r="S2210" s="62"/>
      <c r="T2210" s="48"/>
      <c r="U2210" s="28"/>
      <c r="V2210" s="28"/>
      <c r="W2210" s="28"/>
      <c r="Y2210" s="79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97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</row>
    <row r="2211" spans="1:55" ht="14.25" customHeight="1">
      <c r="A2211" s="48"/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62"/>
      <c r="O2211" s="62"/>
      <c r="P2211" s="62"/>
      <c r="Q2211" s="62"/>
      <c r="R2211" s="62"/>
      <c r="S2211" s="62"/>
      <c r="T2211" s="48"/>
      <c r="U2211" s="28"/>
      <c r="V2211" s="28"/>
      <c r="W2211" s="28"/>
      <c r="Y2211" s="79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97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</row>
    <row r="2212" spans="1:55" ht="14.25" customHeight="1">
      <c r="A2212" s="48"/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62"/>
      <c r="O2212" s="62"/>
      <c r="P2212" s="62"/>
      <c r="Q2212" s="62"/>
      <c r="R2212" s="62"/>
      <c r="S2212" s="62"/>
      <c r="T2212" s="48"/>
      <c r="U2212" s="28"/>
      <c r="V2212" s="28"/>
      <c r="W2212" s="28"/>
      <c r="Y2212" s="79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97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</row>
    <row r="2213" spans="1:55" ht="14.25" customHeight="1">
      <c r="A2213" s="48"/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62"/>
      <c r="O2213" s="62"/>
      <c r="P2213" s="62"/>
      <c r="Q2213" s="62"/>
      <c r="R2213" s="62"/>
      <c r="S2213" s="62"/>
      <c r="T2213" s="48"/>
      <c r="U2213" s="28"/>
      <c r="V2213" s="28"/>
      <c r="W2213" s="28"/>
      <c r="Y2213" s="79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97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</row>
    <row r="2214" spans="1:55" ht="14.25" customHeight="1">
      <c r="A2214" s="48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62"/>
      <c r="O2214" s="62"/>
      <c r="P2214" s="62"/>
      <c r="Q2214" s="62"/>
      <c r="R2214" s="62"/>
      <c r="S2214" s="62"/>
      <c r="T2214" s="48"/>
      <c r="U2214" s="28"/>
      <c r="V2214" s="28"/>
      <c r="W2214" s="28"/>
      <c r="Y2214" s="79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97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</row>
    <row r="2215" spans="1:55" ht="14.25" customHeight="1">
      <c r="A2215" s="48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62"/>
      <c r="O2215" s="62"/>
      <c r="P2215" s="62"/>
      <c r="Q2215" s="62"/>
      <c r="R2215" s="62"/>
      <c r="S2215" s="62"/>
      <c r="T2215" s="48"/>
      <c r="U2215" s="28"/>
      <c r="V2215" s="28"/>
      <c r="W2215" s="28"/>
      <c r="Y2215" s="79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97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</row>
    <row r="2216" spans="1:55" ht="14.25" customHeight="1">
      <c r="A2216" s="48"/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62"/>
      <c r="O2216" s="62"/>
      <c r="P2216" s="62"/>
      <c r="Q2216" s="62"/>
      <c r="R2216" s="62"/>
      <c r="S2216" s="62"/>
      <c r="T2216" s="48"/>
      <c r="U2216" s="28"/>
      <c r="V2216" s="28"/>
      <c r="W2216" s="28"/>
      <c r="Y2216" s="79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97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</row>
    <row r="2217" spans="1:55" ht="14.25" customHeight="1">
      <c r="A2217" s="48"/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62"/>
      <c r="O2217" s="62"/>
      <c r="P2217" s="62"/>
      <c r="Q2217" s="62"/>
      <c r="R2217" s="62"/>
      <c r="S2217" s="62"/>
      <c r="T2217" s="48"/>
      <c r="U2217" s="28"/>
      <c r="V2217" s="28"/>
      <c r="W2217" s="28"/>
      <c r="Y2217" s="79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97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</row>
    <row r="2218" spans="1:55" ht="14.25" customHeight="1">
      <c r="A2218" s="48"/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62"/>
      <c r="O2218" s="62"/>
      <c r="P2218" s="62"/>
      <c r="Q2218" s="62"/>
      <c r="R2218" s="62"/>
      <c r="S2218" s="62"/>
      <c r="T2218" s="48"/>
      <c r="U2218" s="28"/>
      <c r="V2218" s="28"/>
      <c r="W2218" s="28"/>
      <c r="Y2218" s="79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97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</row>
    <row r="2219" spans="1:55" ht="14.25" customHeight="1">
      <c r="A2219" s="48"/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62"/>
      <c r="O2219" s="62"/>
      <c r="P2219" s="62"/>
      <c r="Q2219" s="62"/>
      <c r="R2219" s="62"/>
      <c r="S2219" s="62"/>
      <c r="T2219" s="48"/>
      <c r="U2219" s="28"/>
      <c r="V2219" s="28"/>
      <c r="W2219" s="28"/>
      <c r="Y2219" s="79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97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</row>
    <row r="2220" spans="1:55" ht="14.25" customHeight="1">
      <c r="A2220" s="48"/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62"/>
      <c r="O2220" s="62"/>
      <c r="P2220" s="62"/>
      <c r="Q2220" s="62"/>
      <c r="R2220" s="62"/>
      <c r="S2220" s="62"/>
      <c r="T2220" s="48"/>
      <c r="U2220" s="28"/>
      <c r="V2220" s="28"/>
      <c r="W2220" s="28"/>
      <c r="Y2220" s="79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97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</row>
    <row r="2221" spans="1:55" ht="14.25" customHeight="1">
      <c r="A2221" s="48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62"/>
      <c r="O2221" s="62"/>
      <c r="P2221" s="62"/>
      <c r="Q2221" s="62"/>
      <c r="R2221" s="62"/>
      <c r="S2221" s="62"/>
      <c r="T2221" s="48"/>
      <c r="U2221" s="28"/>
      <c r="V2221" s="28"/>
      <c r="W2221" s="28"/>
      <c r="Y2221" s="79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97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</row>
    <row r="2222" spans="1:55" ht="14.25" customHeight="1">
      <c r="A2222" s="48"/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62"/>
      <c r="O2222" s="62"/>
      <c r="P2222" s="62"/>
      <c r="Q2222" s="62"/>
      <c r="R2222" s="62"/>
      <c r="S2222" s="62"/>
      <c r="T2222" s="48"/>
      <c r="U2222" s="28"/>
      <c r="V2222" s="28"/>
      <c r="W2222" s="28"/>
      <c r="Y2222" s="79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97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</row>
    <row r="2223" spans="1:55" ht="14.25" customHeight="1">
      <c r="A2223" s="48"/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62"/>
      <c r="O2223" s="62"/>
      <c r="P2223" s="62"/>
      <c r="Q2223" s="62"/>
      <c r="R2223" s="62"/>
      <c r="S2223" s="62"/>
      <c r="T2223" s="48"/>
      <c r="U2223" s="28"/>
      <c r="V2223" s="28"/>
      <c r="W2223" s="28"/>
      <c r="Y2223" s="79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97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</row>
    <row r="2224" spans="1:55" ht="14.25" customHeight="1">
      <c r="A2224" s="48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62"/>
      <c r="O2224" s="62"/>
      <c r="P2224" s="62"/>
      <c r="Q2224" s="62"/>
      <c r="R2224" s="62"/>
      <c r="S2224" s="62"/>
      <c r="T2224" s="48"/>
      <c r="U2224" s="28"/>
      <c r="V2224" s="28"/>
      <c r="W2224" s="28"/>
      <c r="Y2224" s="79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97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</row>
    <row r="2225" spans="1:55" ht="14.25" customHeight="1">
      <c r="A2225" s="48"/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62"/>
      <c r="O2225" s="62"/>
      <c r="P2225" s="62"/>
      <c r="Q2225" s="62"/>
      <c r="R2225" s="62"/>
      <c r="S2225" s="62"/>
      <c r="T2225" s="48"/>
      <c r="U2225" s="28"/>
      <c r="V2225" s="28"/>
      <c r="W2225" s="28"/>
      <c r="Y2225" s="79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97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</row>
    <row r="2226" spans="1:55" ht="14.25" customHeight="1">
      <c r="A2226" s="48"/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62"/>
      <c r="O2226" s="62"/>
      <c r="P2226" s="62"/>
      <c r="Q2226" s="62"/>
      <c r="R2226" s="62"/>
      <c r="S2226" s="62"/>
      <c r="T2226" s="48"/>
      <c r="U2226" s="28"/>
      <c r="V2226" s="28"/>
      <c r="W2226" s="28"/>
      <c r="Y2226" s="79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97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</row>
    <row r="2227" spans="1:55" ht="14.25" customHeight="1">
      <c r="A2227" s="48"/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62"/>
      <c r="O2227" s="62"/>
      <c r="P2227" s="62"/>
      <c r="Q2227" s="62"/>
      <c r="R2227" s="62"/>
      <c r="S2227" s="62"/>
      <c r="T2227" s="48"/>
      <c r="U2227" s="28"/>
      <c r="V2227" s="28"/>
      <c r="W2227" s="28"/>
      <c r="Y2227" s="79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97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</row>
    <row r="2228" spans="1:55" ht="14.25" customHeight="1">
      <c r="A2228" s="48"/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62"/>
      <c r="O2228" s="62"/>
      <c r="P2228" s="62"/>
      <c r="Q2228" s="62"/>
      <c r="R2228" s="62"/>
      <c r="S2228" s="62"/>
      <c r="T2228" s="48"/>
      <c r="U2228" s="28"/>
      <c r="V2228" s="28"/>
      <c r="W2228" s="28"/>
      <c r="Y2228" s="79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97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</row>
    <row r="2229" spans="1:55" ht="14.25" customHeight="1">
      <c r="A2229" s="48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62"/>
      <c r="O2229" s="62"/>
      <c r="P2229" s="62"/>
      <c r="Q2229" s="62"/>
      <c r="R2229" s="62"/>
      <c r="S2229" s="62"/>
      <c r="T2229" s="48"/>
      <c r="U2229" s="28"/>
      <c r="V2229" s="28"/>
      <c r="W2229" s="28"/>
      <c r="Y2229" s="79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97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</row>
    <row r="2230" spans="1:55" ht="14.25" customHeight="1">
      <c r="A2230" s="48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62"/>
      <c r="O2230" s="62"/>
      <c r="P2230" s="62"/>
      <c r="Q2230" s="62"/>
      <c r="R2230" s="62"/>
      <c r="S2230" s="62"/>
      <c r="T2230" s="48"/>
      <c r="U2230" s="28"/>
      <c r="V2230" s="28"/>
      <c r="W2230" s="28"/>
      <c r="Y2230" s="79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97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</row>
    <row r="2231" spans="1:55" ht="14.25" customHeight="1">
      <c r="A2231" s="48"/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62"/>
      <c r="O2231" s="62"/>
      <c r="P2231" s="62"/>
      <c r="Q2231" s="62"/>
      <c r="R2231" s="62"/>
      <c r="S2231" s="62"/>
      <c r="T2231" s="48"/>
      <c r="U2231" s="28"/>
      <c r="V2231" s="28"/>
      <c r="W2231" s="28"/>
      <c r="Y2231" s="79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97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</row>
    <row r="2232" spans="1:55" ht="14.25" customHeight="1">
      <c r="A2232" s="48"/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62"/>
      <c r="O2232" s="62"/>
      <c r="P2232" s="62"/>
      <c r="Q2232" s="62"/>
      <c r="R2232" s="62"/>
      <c r="S2232" s="62"/>
      <c r="T2232" s="48"/>
      <c r="U2232" s="28"/>
      <c r="V2232" s="28"/>
      <c r="W2232" s="28"/>
      <c r="Y2232" s="79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97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</row>
    <row r="2233" spans="1:55" ht="14.25" customHeight="1">
      <c r="A2233" s="48"/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62"/>
      <c r="O2233" s="62"/>
      <c r="P2233" s="62"/>
      <c r="Q2233" s="62"/>
      <c r="R2233" s="62"/>
      <c r="S2233" s="62"/>
      <c r="T2233" s="48"/>
      <c r="U2233" s="28"/>
      <c r="V2233" s="28"/>
      <c r="W2233" s="28"/>
      <c r="Y2233" s="79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97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</row>
    <row r="2234" spans="1:55" ht="14.25" customHeight="1">
      <c r="A2234" s="48"/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62"/>
      <c r="O2234" s="62"/>
      <c r="P2234" s="62"/>
      <c r="Q2234" s="62"/>
      <c r="R2234" s="62"/>
      <c r="S2234" s="62"/>
      <c r="T2234" s="48"/>
      <c r="U2234" s="28"/>
      <c r="V2234" s="28"/>
      <c r="W2234" s="28"/>
      <c r="Y2234" s="79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97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</row>
    <row r="2235" spans="1:55" ht="14.25" customHeight="1">
      <c r="A2235" s="48"/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62"/>
      <c r="O2235" s="62"/>
      <c r="P2235" s="62"/>
      <c r="Q2235" s="62"/>
      <c r="R2235" s="62"/>
      <c r="S2235" s="62"/>
      <c r="T2235" s="48"/>
      <c r="U2235" s="28"/>
      <c r="V2235" s="28"/>
      <c r="W2235" s="28"/>
      <c r="Y2235" s="79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97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</row>
    <row r="2236" spans="1:55" ht="14.25" customHeight="1">
      <c r="A2236" s="48"/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62"/>
      <c r="O2236" s="62"/>
      <c r="P2236" s="62"/>
      <c r="Q2236" s="62"/>
      <c r="R2236" s="62"/>
      <c r="S2236" s="62"/>
      <c r="T2236" s="48"/>
      <c r="U2236" s="28"/>
      <c r="V2236" s="28"/>
      <c r="W2236" s="28"/>
      <c r="Y2236" s="79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97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</row>
    <row r="2237" spans="1:55" ht="14.25" customHeight="1">
      <c r="A2237" s="48"/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62"/>
      <c r="O2237" s="62"/>
      <c r="P2237" s="62"/>
      <c r="Q2237" s="62"/>
      <c r="R2237" s="62"/>
      <c r="S2237" s="62"/>
      <c r="T2237" s="48"/>
      <c r="U2237" s="28"/>
      <c r="V2237" s="28"/>
      <c r="W2237" s="28"/>
      <c r="Y2237" s="79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97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</row>
    <row r="2238" spans="1:55" ht="14.25" customHeight="1">
      <c r="A2238" s="48"/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62"/>
      <c r="O2238" s="62"/>
      <c r="P2238" s="62"/>
      <c r="Q2238" s="62"/>
      <c r="R2238" s="62"/>
      <c r="S2238" s="62"/>
      <c r="T2238" s="48"/>
      <c r="U2238" s="28"/>
      <c r="V2238" s="28"/>
      <c r="W2238" s="28"/>
      <c r="Y2238" s="79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97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</row>
    <row r="2239" spans="1:55" ht="14.25" customHeight="1">
      <c r="A2239" s="48"/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62"/>
      <c r="O2239" s="62"/>
      <c r="P2239" s="62"/>
      <c r="Q2239" s="62"/>
      <c r="R2239" s="62"/>
      <c r="S2239" s="62"/>
      <c r="T2239" s="48"/>
      <c r="U2239" s="28"/>
      <c r="V2239" s="28"/>
      <c r="W2239" s="28"/>
      <c r="Y2239" s="79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97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</row>
    <row r="2240" spans="1:55" ht="14.25" customHeight="1">
      <c r="A2240" s="48"/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62"/>
      <c r="O2240" s="62"/>
      <c r="P2240" s="62"/>
      <c r="Q2240" s="62"/>
      <c r="R2240" s="62"/>
      <c r="S2240" s="62"/>
      <c r="T2240" s="48"/>
      <c r="U2240" s="28"/>
      <c r="V2240" s="28"/>
      <c r="W2240" s="28"/>
      <c r="Y2240" s="79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97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</row>
    <row r="2241" spans="1:55" ht="14.25" customHeight="1">
      <c r="A2241" s="48"/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62"/>
      <c r="O2241" s="62"/>
      <c r="P2241" s="62"/>
      <c r="Q2241" s="62"/>
      <c r="R2241" s="62"/>
      <c r="S2241" s="62"/>
      <c r="T2241" s="48"/>
      <c r="U2241" s="28"/>
      <c r="V2241" s="28"/>
      <c r="W2241" s="28"/>
      <c r="Y2241" s="79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97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</row>
    <row r="2242" spans="1:55" ht="14.25" customHeight="1">
      <c r="A2242" s="48"/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62"/>
      <c r="O2242" s="62"/>
      <c r="P2242" s="62"/>
      <c r="Q2242" s="62"/>
      <c r="R2242" s="62"/>
      <c r="S2242" s="62"/>
      <c r="T2242" s="48"/>
      <c r="U2242" s="28"/>
      <c r="V2242" s="28"/>
      <c r="W2242" s="28"/>
      <c r="Y2242" s="79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97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</row>
    <row r="2243" spans="1:55" ht="14.25" customHeight="1">
      <c r="A2243" s="48"/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62"/>
      <c r="O2243" s="62"/>
      <c r="P2243" s="62"/>
      <c r="Q2243" s="62"/>
      <c r="R2243" s="62"/>
      <c r="S2243" s="62"/>
      <c r="T2243" s="48"/>
      <c r="U2243" s="28"/>
      <c r="V2243" s="28"/>
      <c r="W2243" s="28"/>
      <c r="Y2243" s="79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97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</row>
    <row r="2244" spans="1:55" ht="14.25" customHeight="1">
      <c r="A2244" s="48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62"/>
      <c r="O2244" s="62"/>
      <c r="P2244" s="62"/>
      <c r="Q2244" s="62"/>
      <c r="R2244" s="62"/>
      <c r="S2244" s="62"/>
      <c r="T2244" s="48"/>
      <c r="U2244" s="28"/>
      <c r="V2244" s="28"/>
      <c r="W2244" s="28"/>
      <c r="Y2244" s="79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97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</row>
    <row r="2245" spans="1:55" ht="14.25" customHeight="1">
      <c r="A2245" s="48"/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62"/>
      <c r="O2245" s="62"/>
      <c r="P2245" s="62"/>
      <c r="Q2245" s="62"/>
      <c r="R2245" s="62"/>
      <c r="S2245" s="62"/>
      <c r="T2245" s="48"/>
      <c r="U2245" s="28"/>
      <c r="V2245" s="28"/>
      <c r="W2245" s="28"/>
      <c r="Y2245" s="79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97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</row>
    <row r="2246" spans="1:55" ht="14.25" customHeight="1">
      <c r="A2246" s="48"/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62"/>
      <c r="O2246" s="62"/>
      <c r="P2246" s="62"/>
      <c r="Q2246" s="62"/>
      <c r="R2246" s="62"/>
      <c r="S2246" s="62"/>
      <c r="T2246" s="48"/>
      <c r="U2246" s="28"/>
      <c r="V2246" s="28"/>
      <c r="W2246" s="28"/>
      <c r="Y2246" s="79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97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</row>
    <row r="2247" spans="1:55" ht="14.25" customHeight="1">
      <c r="A2247" s="48"/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62"/>
      <c r="O2247" s="62"/>
      <c r="P2247" s="62"/>
      <c r="Q2247" s="62"/>
      <c r="R2247" s="62"/>
      <c r="S2247" s="62"/>
      <c r="T2247" s="48"/>
      <c r="U2247" s="28"/>
      <c r="V2247" s="28"/>
      <c r="W2247" s="28"/>
      <c r="Y2247" s="79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97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</row>
    <row r="2248" spans="1:55" ht="14.25" customHeight="1">
      <c r="A2248" s="48"/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62"/>
      <c r="O2248" s="62"/>
      <c r="P2248" s="62"/>
      <c r="Q2248" s="62"/>
      <c r="R2248" s="62"/>
      <c r="S2248" s="62"/>
      <c r="T2248" s="48"/>
      <c r="U2248" s="28"/>
      <c r="V2248" s="28"/>
      <c r="W2248" s="28"/>
      <c r="Y2248" s="79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97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</row>
    <row r="2249" spans="1:55" ht="14.25" customHeight="1">
      <c r="A2249" s="48"/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62"/>
      <c r="O2249" s="62"/>
      <c r="P2249" s="62"/>
      <c r="Q2249" s="62"/>
      <c r="R2249" s="62"/>
      <c r="S2249" s="62"/>
      <c r="T2249" s="48"/>
      <c r="U2249" s="28"/>
      <c r="V2249" s="28"/>
      <c r="W2249" s="28"/>
      <c r="Y2249" s="79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97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</row>
    <row r="2250" spans="1:55" ht="14.25" customHeight="1">
      <c r="A2250" s="48"/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62"/>
      <c r="O2250" s="62"/>
      <c r="P2250" s="62"/>
      <c r="Q2250" s="62"/>
      <c r="R2250" s="62"/>
      <c r="S2250" s="62"/>
      <c r="T2250" s="48"/>
      <c r="U2250" s="28"/>
      <c r="V2250" s="28"/>
      <c r="W2250" s="28"/>
      <c r="Y2250" s="79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97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</row>
    <row r="2251" spans="1:55" ht="14.25" customHeight="1">
      <c r="A2251" s="48"/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62"/>
      <c r="O2251" s="62"/>
      <c r="P2251" s="62"/>
      <c r="Q2251" s="62"/>
      <c r="R2251" s="62"/>
      <c r="S2251" s="62"/>
      <c r="T2251" s="48"/>
      <c r="U2251" s="28"/>
      <c r="V2251" s="28"/>
      <c r="W2251" s="28"/>
      <c r="Y2251" s="79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97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</row>
    <row r="2252" spans="1:55" ht="14.25" customHeight="1">
      <c r="A2252" s="48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62"/>
      <c r="O2252" s="62"/>
      <c r="P2252" s="62"/>
      <c r="Q2252" s="62"/>
      <c r="R2252" s="62"/>
      <c r="S2252" s="62"/>
      <c r="T2252" s="48"/>
      <c r="U2252" s="28"/>
      <c r="V2252" s="28"/>
      <c r="W2252" s="28"/>
      <c r="Y2252" s="79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97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</row>
    <row r="2253" spans="1:55" ht="14.25" customHeight="1">
      <c r="A2253" s="48"/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62"/>
      <c r="O2253" s="62"/>
      <c r="P2253" s="62"/>
      <c r="Q2253" s="62"/>
      <c r="R2253" s="62"/>
      <c r="S2253" s="62"/>
      <c r="T2253" s="48"/>
      <c r="U2253" s="28"/>
      <c r="V2253" s="28"/>
      <c r="W2253" s="28"/>
      <c r="Y2253" s="79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97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</row>
    <row r="2254" spans="1:55" ht="14.25" customHeight="1">
      <c r="A2254" s="48"/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62"/>
      <c r="O2254" s="62"/>
      <c r="P2254" s="62"/>
      <c r="Q2254" s="62"/>
      <c r="R2254" s="62"/>
      <c r="S2254" s="62"/>
      <c r="T2254" s="48"/>
      <c r="U2254" s="28"/>
      <c r="V2254" s="28"/>
      <c r="W2254" s="28"/>
      <c r="Y2254" s="79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97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</row>
    <row r="2255" spans="1:55" ht="14.25" customHeight="1">
      <c r="A2255" s="48"/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62"/>
      <c r="O2255" s="62"/>
      <c r="P2255" s="62"/>
      <c r="Q2255" s="62"/>
      <c r="R2255" s="62"/>
      <c r="S2255" s="62"/>
      <c r="T2255" s="48"/>
      <c r="U2255" s="28"/>
      <c r="V2255" s="28"/>
      <c r="W2255" s="28"/>
      <c r="Y2255" s="79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97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</row>
    <row r="2256" spans="1:55" ht="14.25" customHeight="1">
      <c r="A2256" s="48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62"/>
      <c r="O2256" s="62"/>
      <c r="P2256" s="62"/>
      <c r="Q2256" s="62"/>
      <c r="R2256" s="62"/>
      <c r="S2256" s="62"/>
      <c r="T2256" s="48"/>
      <c r="U2256" s="28"/>
      <c r="V2256" s="28"/>
      <c r="W2256" s="28"/>
      <c r="Y2256" s="79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97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</row>
    <row r="2257" spans="1:55" ht="14.25" customHeight="1">
      <c r="A2257" s="48"/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62"/>
      <c r="O2257" s="62"/>
      <c r="P2257" s="62"/>
      <c r="Q2257" s="62"/>
      <c r="R2257" s="62"/>
      <c r="S2257" s="62"/>
      <c r="T2257" s="48"/>
      <c r="U2257" s="28"/>
      <c r="V2257" s="28"/>
      <c r="W2257" s="28"/>
      <c r="Y2257" s="79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97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</row>
    <row r="2258" spans="1:55" ht="14.25" customHeight="1">
      <c r="A2258" s="48"/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62"/>
      <c r="O2258" s="62"/>
      <c r="P2258" s="62"/>
      <c r="Q2258" s="62"/>
      <c r="R2258" s="62"/>
      <c r="S2258" s="62"/>
      <c r="T2258" s="48"/>
      <c r="U2258" s="28"/>
      <c r="V2258" s="28"/>
      <c r="W2258" s="28"/>
      <c r="Y2258" s="79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97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</row>
    <row r="2259" spans="1:55" ht="14.25" customHeight="1">
      <c r="A2259" s="48"/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62"/>
      <c r="O2259" s="62"/>
      <c r="P2259" s="62"/>
      <c r="Q2259" s="62"/>
      <c r="R2259" s="62"/>
      <c r="S2259" s="62"/>
      <c r="T2259" s="48"/>
      <c r="U2259" s="28"/>
      <c r="V2259" s="28"/>
      <c r="W2259" s="28"/>
      <c r="Y2259" s="79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97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</row>
    <row r="2260" spans="1:55" ht="14.25" customHeight="1">
      <c r="A2260" s="48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62"/>
      <c r="O2260" s="62"/>
      <c r="P2260" s="62"/>
      <c r="Q2260" s="62"/>
      <c r="R2260" s="62"/>
      <c r="S2260" s="62"/>
      <c r="T2260" s="48"/>
      <c r="U2260" s="28"/>
      <c r="V2260" s="28"/>
      <c r="W2260" s="28"/>
      <c r="Y2260" s="79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97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</row>
    <row r="2261" spans="1:55" ht="14.25" customHeight="1">
      <c r="A2261" s="48"/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62"/>
      <c r="O2261" s="62"/>
      <c r="P2261" s="62"/>
      <c r="Q2261" s="62"/>
      <c r="R2261" s="62"/>
      <c r="S2261" s="62"/>
      <c r="T2261" s="48"/>
      <c r="U2261" s="28"/>
      <c r="V2261" s="28"/>
      <c r="W2261" s="28"/>
      <c r="Y2261" s="79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97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</row>
    <row r="2262" spans="1:55" ht="14.25" customHeight="1">
      <c r="A2262" s="48"/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62"/>
      <c r="O2262" s="62"/>
      <c r="P2262" s="62"/>
      <c r="Q2262" s="62"/>
      <c r="R2262" s="62"/>
      <c r="S2262" s="62"/>
      <c r="T2262" s="48"/>
      <c r="U2262" s="28"/>
      <c r="V2262" s="28"/>
      <c r="W2262" s="28"/>
      <c r="Y2262" s="79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97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</row>
    <row r="2263" spans="1:55" ht="14.25" customHeight="1">
      <c r="A2263" s="48"/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62"/>
      <c r="O2263" s="62"/>
      <c r="P2263" s="62"/>
      <c r="Q2263" s="62"/>
      <c r="R2263" s="62"/>
      <c r="S2263" s="62"/>
      <c r="T2263" s="48"/>
      <c r="U2263" s="28"/>
      <c r="V2263" s="28"/>
      <c r="W2263" s="28"/>
      <c r="Y2263" s="79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97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</row>
    <row r="2264" spans="1:55" ht="14.25" customHeight="1">
      <c r="A2264" s="48"/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62"/>
      <c r="O2264" s="62"/>
      <c r="P2264" s="62"/>
      <c r="Q2264" s="62"/>
      <c r="R2264" s="62"/>
      <c r="S2264" s="62"/>
      <c r="T2264" s="48"/>
      <c r="U2264" s="28"/>
      <c r="V2264" s="28"/>
      <c r="W2264" s="28"/>
      <c r="Y2264" s="79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97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</row>
    <row r="2265" spans="1:55" ht="14.25" customHeight="1">
      <c r="A2265" s="48"/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62"/>
      <c r="O2265" s="62"/>
      <c r="P2265" s="62"/>
      <c r="Q2265" s="62"/>
      <c r="R2265" s="62"/>
      <c r="S2265" s="62"/>
      <c r="T2265" s="48"/>
      <c r="U2265" s="28"/>
      <c r="V2265" s="28"/>
      <c r="W2265" s="28"/>
      <c r="Y2265" s="79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97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</row>
    <row r="2266" spans="1:55" ht="14.25" customHeight="1">
      <c r="A2266" s="48"/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62"/>
      <c r="O2266" s="62"/>
      <c r="P2266" s="62"/>
      <c r="Q2266" s="62"/>
      <c r="R2266" s="62"/>
      <c r="S2266" s="62"/>
      <c r="T2266" s="48"/>
      <c r="U2266" s="28"/>
      <c r="V2266" s="28"/>
      <c r="W2266" s="28"/>
      <c r="Y2266" s="79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97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</row>
    <row r="2267" spans="1:55" ht="14.25" customHeight="1">
      <c r="A2267" s="48"/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62"/>
      <c r="O2267" s="62"/>
      <c r="P2267" s="62"/>
      <c r="Q2267" s="62"/>
      <c r="R2267" s="62"/>
      <c r="S2267" s="62"/>
      <c r="T2267" s="48"/>
      <c r="U2267" s="28"/>
      <c r="V2267" s="28"/>
      <c r="W2267" s="28"/>
      <c r="Y2267" s="79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97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</row>
    <row r="2268" spans="1:55" ht="14.25" customHeight="1">
      <c r="A2268" s="48"/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62"/>
      <c r="O2268" s="62"/>
      <c r="P2268" s="62"/>
      <c r="Q2268" s="62"/>
      <c r="R2268" s="62"/>
      <c r="S2268" s="62"/>
      <c r="T2268" s="48"/>
      <c r="U2268" s="28"/>
      <c r="V2268" s="28"/>
      <c r="W2268" s="28"/>
      <c r="Y2268" s="79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97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</row>
    <row r="2269" spans="1:55" ht="14.25" customHeight="1">
      <c r="A2269" s="48"/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62"/>
      <c r="O2269" s="62"/>
      <c r="P2269" s="62"/>
      <c r="Q2269" s="62"/>
      <c r="R2269" s="62"/>
      <c r="S2269" s="62"/>
      <c r="T2269" s="48"/>
      <c r="U2269" s="28"/>
      <c r="V2269" s="28"/>
      <c r="W2269" s="28"/>
      <c r="Y2269" s="79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97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</row>
    <row r="2270" spans="1:55" ht="14.25" customHeight="1">
      <c r="A2270" s="48"/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62"/>
      <c r="O2270" s="62"/>
      <c r="P2270" s="62"/>
      <c r="Q2270" s="62"/>
      <c r="R2270" s="62"/>
      <c r="S2270" s="62"/>
      <c r="T2270" s="48"/>
      <c r="U2270" s="28"/>
      <c r="V2270" s="28"/>
      <c r="W2270" s="28"/>
      <c r="Y2270" s="79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97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</row>
    <row r="2271" spans="1:55" ht="14.25" customHeight="1">
      <c r="A2271" s="48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62"/>
      <c r="O2271" s="62"/>
      <c r="P2271" s="62"/>
      <c r="Q2271" s="62"/>
      <c r="R2271" s="62"/>
      <c r="S2271" s="62"/>
      <c r="T2271" s="48"/>
      <c r="U2271" s="28"/>
      <c r="V2271" s="28"/>
      <c r="W2271" s="28"/>
      <c r="Y2271" s="79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97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</row>
    <row r="2272" spans="1:55" ht="14.25" customHeight="1">
      <c r="A2272" s="48"/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62"/>
      <c r="O2272" s="62"/>
      <c r="P2272" s="62"/>
      <c r="Q2272" s="62"/>
      <c r="R2272" s="62"/>
      <c r="S2272" s="62"/>
      <c r="T2272" s="48"/>
      <c r="U2272" s="28"/>
      <c r="V2272" s="28"/>
      <c r="W2272" s="28"/>
      <c r="Y2272" s="79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97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</row>
    <row r="2273" spans="1:55" ht="14.25" customHeight="1">
      <c r="A2273" s="48"/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62"/>
      <c r="O2273" s="62"/>
      <c r="P2273" s="62"/>
      <c r="Q2273" s="62"/>
      <c r="R2273" s="62"/>
      <c r="S2273" s="62"/>
      <c r="T2273" s="48"/>
      <c r="U2273" s="28"/>
      <c r="V2273" s="28"/>
      <c r="W2273" s="28"/>
      <c r="Y2273" s="79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97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</row>
    <row r="2274" spans="1:55" ht="14.25" customHeight="1">
      <c r="A2274" s="48"/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62"/>
      <c r="O2274" s="62"/>
      <c r="P2274" s="62"/>
      <c r="Q2274" s="62"/>
      <c r="R2274" s="62"/>
      <c r="S2274" s="62"/>
      <c r="T2274" s="48"/>
      <c r="U2274" s="28"/>
      <c r="V2274" s="28"/>
      <c r="W2274" s="28"/>
      <c r="Y2274" s="79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97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</row>
    <row r="2275" spans="1:55" ht="14.25" customHeight="1">
      <c r="A2275" s="48"/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62"/>
      <c r="O2275" s="62"/>
      <c r="P2275" s="62"/>
      <c r="Q2275" s="62"/>
      <c r="R2275" s="62"/>
      <c r="S2275" s="62"/>
      <c r="T2275" s="48"/>
      <c r="U2275" s="28"/>
      <c r="V2275" s="28"/>
      <c r="W2275" s="28"/>
      <c r="Y2275" s="79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97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</row>
    <row r="2276" spans="1:55" ht="14.25" customHeight="1">
      <c r="A2276" s="48"/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62"/>
      <c r="O2276" s="62"/>
      <c r="P2276" s="62"/>
      <c r="Q2276" s="62"/>
      <c r="R2276" s="62"/>
      <c r="S2276" s="62"/>
      <c r="T2276" s="48"/>
      <c r="U2276" s="28"/>
      <c r="V2276" s="28"/>
      <c r="W2276" s="28"/>
      <c r="Y2276" s="79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97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</row>
    <row r="2277" spans="1:55" ht="14.25" customHeight="1">
      <c r="A2277" s="48"/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62"/>
      <c r="O2277" s="62"/>
      <c r="P2277" s="62"/>
      <c r="Q2277" s="62"/>
      <c r="R2277" s="62"/>
      <c r="S2277" s="62"/>
      <c r="T2277" s="48"/>
      <c r="U2277" s="28"/>
      <c r="V2277" s="28"/>
      <c r="W2277" s="28"/>
      <c r="Y2277" s="79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97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</row>
    <row r="2278" spans="1:55" ht="14.25" customHeight="1">
      <c r="A2278" s="48"/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62"/>
      <c r="O2278" s="62"/>
      <c r="P2278" s="62"/>
      <c r="Q2278" s="62"/>
      <c r="R2278" s="62"/>
      <c r="S2278" s="62"/>
      <c r="T2278" s="48"/>
      <c r="U2278" s="28"/>
      <c r="V2278" s="28"/>
      <c r="W2278" s="28"/>
      <c r="Y2278" s="79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97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</row>
    <row r="2279" spans="1:55" ht="14.25" customHeight="1">
      <c r="A2279" s="48"/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62"/>
      <c r="O2279" s="62"/>
      <c r="P2279" s="62"/>
      <c r="Q2279" s="62"/>
      <c r="R2279" s="62"/>
      <c r="S2279" s="62"/>
      <c r="T2279" s="48"/>
      <c r="U2279" s="28"/>
      <c r="V2279" s="28"/>
      <c r="W2279" s="28"/>
      <c r="Y2279" s="79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97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</row>
    <row r="2280" spans="1:55" ht="14.25" customHeight="1">
      <c r="A2280" s="48"/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62"/>
      <c r="O2280" s="62"/>
      <c r="P2280" s="62"/>
      <c r="Q2280" s="62"/>
      <c r="R2280" s="62"/>
      <c r="S2280" s="62"/>
      <c r="T2280" s="48"/>
      <c r="U2280" s="28"/>
      <c r="V2280" s="28"/>
      <c r="W2280" s="28"/>
      <c r="Y2280" s="79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97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</row>
    <row r="2281" spans="1:55" ht="14.25" customHeight="1">
      <c r="A2281" s="48"/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62"/>
      <c r="O2281" s="62"/>
      <c r="P2281" s="62"/>
      <c r="Q2281" s="62"/>
      <c r="R2281" s="62"/>
      <c r="S2281" s="62"/>
      <c r="T2281" s="48"/>
      <c r="U2281" s="28"/>
      <c r="V2281" s="28"/>
      <c r="W2281" s="28"/>
      <c r="Y2281" s="79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97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</row>
    <row r="2282" spans="1:55" ht="14.25" customHeight="1">
      <c r="A2282" s="48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62"/>
      <c r="O2282" s="62"/>
      <c r="P2282" s="62"/>
      <c r="Q2282" s="62"/>
      <c r="R2282" s="62"/>
      <c r="S2282" s="62"/>
      <c r="T2282" s="48"/>
      <c r="U2282" s="28"/>
      <c r="V2282" s="28"/>
      <c r="W2282" s="28"/>
      <c r="Y2282" s="79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97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</row>
    <row r="2283" spans="1:55" ht="14.25" customHeight="1">
      <c r="A2283" s="48"/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62"/>
      <c r="O2283" s="62"/>
      <c r="P2283" s="62"/>
      <c r="Q2283" s="62"/>
      <c r="R2283" s="62"/>
      <c r="S2283" s="62"/>
      <c r="T2283" s="48"/>
      <c r="U2283" s="28"/>
      <c r="V2283" s="28"/>
      <c r="W2283" s="28"/>
      <c r="Y2283" s="79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97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</row>
    <row r="2284" spans="1:55" ht="14.25" customHeight="1">
      <c r="A2284" s="48"/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62"/>
      <c r="O2284" s="62"/>
      <c r="P2284" s="62"/>
      <c r="Q2284" s="62"/>
      <c r="R2284" s="62"/>
      <c r="S2284" s="62"/>
      <c r="T2284" s="48"/>
      <c r="U2284" s="28"/>
      <c r="V2284" s="28"/>
      <c r="W2284" s="28"/>
      <c r="Y2284" s="79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97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</row>
    <row r="2285" spans="1:55" ht="14.25" customHeight="1">
      <c r="A2285" s="48"/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62"/>
      <c r="O2285" s="62"/>
      <c r="P2285" s="62"/>
      <c r="Q2285" s="62"/>
      <c r="R2285" s="62"/>
      <c r="S2285" s="62"/>
      <c r="T2285" s="48"/>
      <c r="U2285" s="28"/>
      <c r="V2285" s="28"/>
      <c r="W2285" s="28"/>
      <c r="Y2285" s="79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97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</row>
    <row r="2286" spans="1:55" ht="14.25" customHeight="1">
      <c r="A2286" s="48"/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62"/>
      <c r="O2286" s="62"/>
      <c r="P2286" s="62"/>
      <c r="Q2286" s="62"/>
      <c r="R2286" s="62"/>
      <c r="S2286" s="62"/>
      <c r="T2286" s="48"/>
      <c r="U2286" s="28"/>
      <c r="V2286" s="28"/>
      <c r="W2286" s="28"/>
      <c r="Y2286" s="79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97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</row>
    <row r="2287" spans="1:55" ht="14.25" customHeight="1">
      <c r="A2287" s="48"/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62"/>
      <c r="O2287" s="62"/>
      <c r="P2287" s="62"/>
      <c r="Q2287" s="62"/>
      <c r="R2287" s="62"/>
      <c r="S2287" s="62"/>
      <c r="T2287" s="48"/>
      <c r="U2287" s="28"/>
      <c r="V2287" s="28"/>
      <c r="W2287" s="28"/>
      <c r="Y2287" s="79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97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</row>
    <row r="2288" spans="1:55" ht="14.25" customHeight="1">
      <c r="A2288" s="48"/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62"/>
      <c r="O2288" s="62"/>
      <c r="P2288" s="62"/>
      <c r="Q2288" s="62"/>
      <c r="R2288" s="62"/>
      <c r="S2288" s="62"/>
      <c r="T2288" s="48"/>
      <c r="U2288" s="28"/>
      <c r="V2288" s="28"/>
      <c r="W2288" s="28"/>
      <c r="Y2288" s="79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97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</row>
    <row r="2289" spans="1:55" ht="14.25" customHeight="1">
      <c r="A2289" s="48"/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62"/>
      <c r="O2289" s="62"/>
      <c r="P2289" s="62"/>
      <c r="Q2289" s="62"/>
      <c r="R2289" s="62"/>
      <c r="S2289" s="62"/>
      <c r="T2289" s="48"/>
      <c r="U2289" s="28"/>
      <c r="V2289" s="28"/>
      <c r="W2289" s="28"/>
      <c r="Y2289" s="79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97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</row>
    <row r="2290" spans="1:55" ht="14.25" customHeight="1">
      <c r="A2290" s="48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62"/>
      <c r="O2290" s="62"/>
      <c r="P2290" s="62"/>
      <c r="Q2290" s="62"/>
      <c r="R2290" s="62"/>
      <c r="S2290" s="62"/>
      <c r="T2290" s="48"/>
      <c r="U2290" s="28"/>
      <c r="V2290" s="28"/>
      <c r="W2290" s="28"/>
      <c r="Y2290" s="79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97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</row>
    <row r="2291" spans="1:55" ht="14.25" customHeight="1">
      <c r="A2291" s="48"/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62"/>
      <c r="O2291" s="62"/>
      <c r="P2291" s="62"/>
      <c r="Q2291" s="62"/>
      <c r="R2291" s="62"/>
      <c r="S2291" s="62"/>
      <c r="T2291" s="48"/>
      <c r="U2291" s="28"/>
      <c r="V2291" s="28"/>
      <c r="W2291" s="28"/>
      <c r="Y2291" s="79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97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</row>
    <row r="2292" spans="1:55" ht="14.25" customHeight="1">
      <c r="A2292" s="48"/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62"/>
      <c r="O2292" s="62"/>
      <c r="P2292" s="62"/>
      <c r="Q2292" s="62"/>
      <c r="R2292" s="62"/>
      <c r="S2292" s="62"/>
      <c r="T2292" s="48"/>
      <c r="U2292" s="28"/>
      <c r="V2292" s="28"/>
      <c r="W2292" s="28"/>
      <c r="Y2292" s="79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97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</row>
    <row r="2293" spans="1:55" ht="14.25" customHeight="1">
      <c r="A2293" s="48"/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62"/>
      <c r="O2293" s="62"/>
      <c r="P2293" s="62"/>
      <c r="Q2293" s="62"/>
      <c r="R2293" s="62"/>
      <c r="S2293" s="62"/>
      <c r="T2293" s="48"/>
      <c r="U2293" s="28"/>
      <c r="V2293" s="28"/>
      <c r="W2293" s="28"/>
      <c r="Y2293" s="79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97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</row>
    <row r="2294" spans="1:55" ht="14.25" customHeight="1">
      <c r="A2294" s="48"/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62"/>
      <c r="O2294" s="62"/>
      <c r="P2294" s="62"/>
      <c r="Q2294" s="62"/>
      <c r="R2294" s="62"/>
      <c r="S2294" s="62"/>
      <c r="T2294" s="48"/>
      <c r="U2294" s="28"/>
      <c r="V2294" s="28"/>
      <c r="W2294" s="28"/>
      <c r="Y2294" s="79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97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</row>
    <row r="2295" spans="1:55" ht="14.25" customHeight="1">
      <c r="A2295" s="48"/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62"/>
      <c r="O2295" s="62"/>
      <c r="P2295" s="62"/>
      <c r="Q2295" s="62"/>
      <c r="R2295" s="62"/>
      <c r="S2295" s="62"/>
      <c r="T2295" s="48"/>
      <c r="U2295" s="28"/>
      <c r="V2295" s="28"/>
      <c r="W2295" s="28"/>
      <c r="Y2295" s="79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97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</row>
    <row r="2296" spans="1:55" ht="14.25" customHeight="1">
      <c r="A2296" s="48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62"/>
      <c r="O2296" s="62"/>
      <c r="P2296" s="62"/>
      <c r="Q2296" s="62"/>
      <c r="R2296" s="62"/>
      <c r="S2296" s="62"/>
      <c r="T2296" s="48"/>
      <c r="U2296" s="28"/>
      <c r="V2296" s="28"/>
      <c r="W2296" s="28"/>
      <c r="Y2296" s="79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97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</row>
    <row r="2297" spans="1:55" ht="14.25" customHeight="1">
      <c r="A2297" s="48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62"/>
      <c r="O2297" s="62"/>
      <c r="P2297" s="62"/>
      <c r="Q2297" s="62"/>
      <c r="R2297" s="62"/>
      <c r="S2297" s="62"/>
      <c r="T2297" s="48"/>
      <c r="U2297" s="28"/>
      <c r="V2297" s="28"/>
      <c r="W2297" s="28"/>
      <c r="Y2297" s="79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97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</row>
    <row r="2298" spans="1:55" ht="14.25" customHeight="1">
      <c r="A2298" s="48"/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62"/>
      <c r="O2298" s="62"/>
      <c r="P2298" s="62"/>
      <c r="Q2298" s="62"/>
      <c r="R2298" s="62"/>
      <c r="S2298" s="62"/>
      <c r="T2298" s="48"/>
      <c r="U2298" s="28"/>
      <c r="V2298" s="28"/>
      <c r="W2298" s="28"/>
      <c r="Y2298" s="79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97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</row>
    <row r="2299" spans="1:55" ht="14.25" customHeight="1">
      <c r="A2299" s="48"/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62"/>
      <c r="O2299" s="62"/>
      <c r="P2299" s="62"/>
      <c r="Q2299" s="62"/>
      <c r="R2299" s="62"/>
      <c r="S2299" s="62"/>
      <c r="T2299" s="48"/>
      <c r="U2299" s="28"/>
      <c r="V2299" s="28"/>
      <c r="W2299" s="28"/>
      <c r="Y2299" s="79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97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</row>
    <row r="2300" spans="1:55" ht="14.25" customHeight="1">
      <c r="A2300" s="48"/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62"/>
      <c r="O2300" s="62"/>
      <c r="P2300" s="62"/>
      <c r="Q2300" s="62"/>
      <c r="R2300" s="62"/>
      <c r="S2300" s="62"/>
      <c r="T2300" s="48"/>
      <c r="U2300" s="28"/>
      <c r="V2300" s="28"/>
      <c r="W2300" s="28"/>
      <c r="Y2300" s="79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97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</row>
    <row r="2301" spans="1:55" ht="14.25" customHeight="1">
      <c r="A2301" s="48"/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62"/>
      <c r="O2301" s="62"/>
      <c r="P2301" s="62"/>
      <c r="Q2301" s="62"/>
      <c r="R2301" s="62"/>
      <c r="S2301" s="62"/>
      <c r="T2301" s="48"/>
      <c r="U2301" s="28"/>
      <c r="V2301" s="28"/>
      <c r="W2301" s="28"/>
      <c r="Y2301" s="79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97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</row>
    <row r="2302" spans="1:55" ht="14.25" customHeight="1">
      <c r="A2302" s="48"/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62"/>
      <c r="O2302" s="62"/>
      <c r="P2302" s="62"/>
      <c r="Q2302" s="62"/>
      <c r="R2302" s="62"/>
      <c r="S2302" s="62"/>
      <c r="T2302" s="48"/>
      <c r="U2302" s="28"/>
      <c r="V2302" s="28"/>
      <c r="W2302" s="28"/>
      <c r="Y2302" s="79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97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</row>
    <row r="2303" spans="1:55" ht="14.25" customHeight="1">
      <c r="A2303" s="48"/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62"/>
      <c r="O2303" s="62"/>
      <c r="P2303" s="62"/>
      <c r="Q2303" s="62"/>
      <c r="R2303" s="62"/>
      <c r="S2303" s="62"/>
      <c r="T2303" s="48"/>
      <c r="U2303" s="28"/>
      <c r="V2303" s="28"/>
      <c r="W2303" s="28"/>
      <c r="Y2303" s="79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97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</row>
    <row r="2304" spans="1:55" ht="14.25" customHeight="1">
      <c r="A2304" s="48"/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62"/>
      <c r="O2304" s="62"/>
      <c r="P2304" s="62"/>
      <c r="Q2304" s="62"/>
      <c r="R2304" s="62"/>
      <c r="S2304" s="62"/>
      <c r="T2304" s="48"/>
      <c r="U2304" s="28"/>
      <c r="V2304" s="28"/>
      <c r="W2304" s="28"/>
      <c r="Y2304" s="79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97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</row>
    <row r="2305" spans="1:55" ht="14.25" customHeight="1">
      <c r="A2305" s="48"/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62"/>
      <c r="O2305" s="62"/>
      <c r="P2305" s="62"/>
      <c r="Q2305" s="62"/>
      <c r="R2305" s="62"/>
      <c r="S2305" s="62"/>
      <c r="T2305" s="48"/>
      <c r="U2305" s="28"/>
      <c r="V2305" s="28"/>
      <c r="W2305" s="28"/>
      <c r="Y2305" s="79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97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</row>
    <row r="2306" spans="1:55" ht="14.25" customHeight="1">
      <c r="A2306" s="48"/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62"/>
      <c r="O2306" s="62"/>
      <c r="P2306" s="62"/>
      <c r="Q2306" s="62"/>
      <c r="R2306" s="62"/>
      <c r="S2306" s="62"/>
      <c r="T2306" s="48"/>
      <c r="U2306" s="28"/>
      <c r="V2306" s="28"/>
      <c r="W2306" s="28"/>
      <c r="Y2306" s="79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97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</row>
    <row r="2307" spans="1:55" ht="14.25" customHeight="1">
      <c r="A2307" s="48"/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62"/>
      <c r="O2307" s="62"/>
      <c r="P2307" s="62"/>
      <c r="Q2307" s="62"/>
      <c r="R2307" s="62"/>
      <c r="S2307" s="62"/>
      <c r="T2307" s="48"/>
      <c r="U2307" s="28"/>
      <c r="V2307" s="28"/>
      <c r="W2307" s="28"/>
      <c r="Y2307" s="79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97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</row>
    <row r="2308" spans="1:55" ht="14.25" customHeight="1">
      <c r="A2308" s="48"/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62"/>
      <c r="O2308" s="62"/>
      <c r="P2308" s="62"/>
      <c r="Q2308" s="62"/>
      <c r="R2308" s="62"/>
      <c r="S2308" s="62"/>
      <c r="T2308" s="48"/>
      <c r="U2308" s="28"/>
      <c r="V2308" s="28"/>
      <c r="W2308" s="28"/>
      <c r="Y2308" s="79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97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</row>
    <row r="2309" spans="1:55" ht="14.25" customHeight="1">
      <c r="A2309" s="48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62"/>
      <c r="O2309" s="62"/>
      <c r="P2309" s="62"/>
      <c r="Q2309" s="62"/>
      <c r="R2309" s="62"/>
      <c r="S2309" s="62"/>
      <c r="T2309" s="48"/>
      <c r="U2309" s="28"/>
      <c r="V2309" s="28"/>
      <c r="W2309" s="28"/>
      <c r="Y2309" s="79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97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</row>
    <row r="2310" spans="1:55" ht="14.25" customHeight="1">
      <c r="A2310" s="48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62"/>
      <c r="O2310" s="62"/>
      <c r="P2310" s="62"/>
      <c r="Q2310" s="62"/>
      <c r="R2310" s="62"/>
      <c r="S2310" s="62"/>
      <c r="T2310" s="48"/>
      <c r="U2310" s="28"/>
      <c r="V2310" s="28"/>
      <c r="W2310" s="28"/>
      <c r="Y2310" s="79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97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</row>
    <row r="2311" spans="1:55" ht="14.25" customHeight="1">
      <c r="A2311" s="48"/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62"/>
      <c r="O2311" s="62"/>
      <c r="P2311" s="62"/>
      <c r="Q2311" s="62"/>
      <c r="R2311" s="62"/>
      <c r="S2311" s="62"/>
      <c r="T2311" s="48"/>
      <c r="U2311" s="28"/>
      <c r="V2311" s="28"/>
      <c r="W2311" s="28"/>
      <c r="Y2311" s="79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97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</row>
    <row r="2312" spans="1:55" ht="14.25" customHeight="1">
      <c r="A2312" s="48"/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62"/>
      <c r="O2312" s="62"/>
      <c r="P2312" s="62"/>
      <c r="Q2312" s="62"/>
      <c r="R2312" s="62"/>
      <c r="S2312" s="62"/>
      <c r="T2312" s="48"/>
      <c r="U2312" s="28"/>
      <c r="V2312" s="28"/>
      <c r="W2312" s="28"/>
      <c r="Y2312" s="79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97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</row>
    <row r="2313" spans="1:55" ht="14.25" customHeight="1">
      <c r="A2313" s="48"/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62"/>
      <c r="O2313" s="62"/>
      <c r="P2313" s="62"/>
      <c r="Q2313" s="62"/>
      <c r="R2313" s="62"/>
      <c r="S2313" s="62"/>
      <c r="T2313" s="48"/>
      <c r="U2313" s="28"/>
      <c r="V2313" s="28"/>
      <c r="W2313" s="28"/>
      <c r="Y2313" s="79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97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</row>
    <row r="2314" spans="1:55" ht="14.25" customHeight="1">
      <c r="A2314" s="48"/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62"/>
      <c r="O2314" s="62"/>
      <c r="P2314" s="62"/>
      <c r="Q2314" s="62"/>
      <c r="R2314" s="62"/>
      <c r="S2314" s="62"/>
      <c r="T2314" s="48"/>
      <c r="U2314" s="28"/>
      <c r="V2314" s="28"/>
      <c r="W2314" s="28"/>
      <c r="Y2314" s="79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97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</row>
    <row r="2315" spans="1:55" ht="14.25" customHeight="1">
      <c r="A2315" s="48"/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62"/>
      <c r="O2315" s="62"/>
      <c r="P2315" s="62"/>
      <c r="Q2315" s="62"/>
      <c r="R2315" s="62"/>
      <c r="S2315" s="62"/>
      <c r="T2315" s="48"/>
      <c r="U2315" s="28"/>
      <c r="V2315" s="28"/>
      <c r="W2315" s="28"/>
      <c r="Y2315" s="79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97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</row>
    <row r="2316" spans="1:55" ht="14.25" customHeight="1">
      <c r="A2316" s="48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62"/>
      <c r="O2316" s="62"/>
      <c r="P2316" s="62"/>
      <c r="Q2316" s="62"/>
      <c r="R2316" s="62"/>
      <c r="S2316" s="62"/>
      <c r="T2316" s="48"/>
      <c r="U2316" s="28"/>
      <c r="V2316" s="28"/>
      <c r="W2316" s="28"/>
      <c r="Y2316" s="79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97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</row>
    <row r="2317" spans="1:55" ht="14.25" customHeight="1">
      <c r="A2317" s="48"/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62"/>
      <c r="O2317" s="62"/>
      <c r="P2317" s="62"/>
      <c r="Q2317" s="62"/>
      <c r="R2317" s="62"/>
      <c r="S2317" s="62"/>
      <c r="T2317" s="48"/>
      <c r="U2317" s="28"/>
      <c r="V2317" s="28"/>
      <c r="W2317" s="28"/>
      <c r="Y2317" s="79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97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</row>
    <row r="2318" spans="1:55" ht="14.25" customHeight="1">
      <c r="A2318" s="48"/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62"/>
      <c r="O2318" s="62"/>
      <c r="P2318" s="62"/>
      <c r="Q2318" s="62"/>
      <c r="R2318" s="62"/>
      <c r="S2318" s="62"/>
      <c r="T2318" s="48"/>
      <c r="U2318" s="28"/>
      <c r="V2318" s="28"/>
      <c r="W2318" s="28"/>
      <c r="Y2318" s="79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97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</row>
    <row r="2319" spans="1:55" ht="14.25" customHeight="1">
      <c r="A2319" s="48"/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62"/>
      <c r="O2319" s="62"/>
      <c r="P2319" s="62"/>
      <c r="Q2319" s="62"/>
      <c r="R2319" s="62"/>
      <c r="S2319" s="62"/>
      <c r="T2319" s="48"/>
      <c r="U2319" s="28"/>
      <c r="V2319" s="28"/>
      <c r="W2319" s="28"/>
      <c r="Y2319" s="79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97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</row>
    <row r="2320" spans="1:55" ht="14.25" customHeight="1">
      <c r="A2320" s="48"/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62"/>
      <c r="O2320" s="62"/>
      <c r="P2320" s="62"/>
      <c r="Q2320" s="62"/>
      <c r="R2320" s="62"/>
      <c r="S2320" s="62"/>
      <c r="T2320" s="48"/>
      <c r="U2320" s="28"/>
      <c r="V2320" s="28"/>
      <c r="W2320" s="28"/>
      <c r="Y2320" s="79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97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</row>
    <row r="2321" spans="1:55" ht="14.25" customHeight="1">
      <c r="A2321" s="48"/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62"/>
      <c r="O2321" s="62"/>
      <c r="P2321" s="62"/>
      <c r="Q2321" s="62"/>
      <c r="R2321" s="62"/>
      <c r="S2321" s="62"/>
      <c r="T2321" s="48"/>
      <c r="U2321" s="28"/>
      <c r="V2321" s="28"/>
      <c r="W2321" s="28"/>
      <c r="Y2321" s="79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97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</row>
    <row r="2322" spans="1:55" ht="14.25" customHeight="1">
      <c r="A2322" s="48"/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62"/>
      <c r="O2322" s="62"/>
      <c r="P2322" s="62"/>
      <c r="Q2322" s="62"/>
      <c r="R2322" s="62"/>
      <c r="S2322" s="62"/>
      <c r="T2322" s="48"/>
      <c r="U2322" s="28"/>
      <c r="V2322" s="28"/>
      <c r="W2322" s="28"/>
      <c r="Y2322" s="79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97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</row>
    <row r="2323" spans="1:55" ht="14.25" customHeight="1">
      <c r="A2323" s="48"/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62"/>
      <c r="O2323" s="62"/>
      <c r="P2323" s="62"/>
      <c r="Q2323" s="62"/>
      <c r="R2323" s="62"/>
      <c r="S2323" s="62"/>
      <c r="T2323" s="48"/>
      <c r="U2323" s="28"/>
      <c r="V2323" s="28"/>
      <c r="W2323" s="28"/>
      <c r="Y2323" s="79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97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</row>
    <row r="2324" spans="1:55" ht="14.25" customHeight="1">
      <c r="A2324" s="48"/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62"/>
      <c r="O2324" s="62"/>
      <c r="P2324" s="62"/>
      <c r="Q2324" s="62"/>
      <c r="R2324" s="62"/>
      <c r="S2324" s="62"/>
      <c r="T2324" s="48"/>
      <c r="U2324" s="28"/>
      <c r="V2324" s="28"/>
      <c r="W2324" s="28"/>
      <c r="Y2324" s="79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97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</row>
    <row r="2325" spans="1:55" ht="14.25" customHeight="1">
      <c r="A2325" s="48"/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62"/>
      <c r="O2325" s="62"/>
      <c r="P2325" s="62"/>
      <c r="Q2325" s="62"/>
      <c r="R2325" s="62"/>
      <c r="S2325" s="62"/>
      <c r="T2325" s="48"/>
      <c r="U2325" s="28"/>
      <c r="V2325" s="28"/>
      <c r="W2325" s="28"/>
      <c r="Y2325" s="79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97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</row>
    <row r="2326" spans="1:55" ht="14.25" customHeight="1">
      <c r="A2326" s="48"/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62"/>
      <c r="O2326" s="62"/>
      <c r="P2326" s="62"/>
      <c r="Q2326" s="62"/>
      <c r="R2326" s="62"/>
      <c r="S2326" s="62"/>
      <c r="T2326" s="48"/>
      <c r="U2326" s="28"/>
      <c r="V2326" s="28"/>
      <c r="W2326" s="28"/>
      <c r="Y2326" s="79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97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</row>
    <row r="2327" spans="1:55" ht="14.25" customHeight="1">
      <c r="A2327" s="48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62"/>
      <c r="O2327" s="62"/>
      <c r="P2327" s="62"/>
      <c r="Q2327" s="62"/>
      <c r="R2327" s="62"/>
      <c r="S2327" s="62"/>
      <c r="T2327" s="48"/>
      <c r="U2327" s="28"/>
      <c r="V2327" s="28"/>
      <c r="W2327" s="28"/>
      <c r="Y2327" s="79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97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</row>
    <row r="2328" spans="1:55" ht="14.25" customHeight="1">
      <c r="A2328" s="48"/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62"/>
      <c r="O2328" s="62"/>
      <c r="P2328" s="62"/>
      <c r="Q2328" s="62"/>
      <c r="R2328" s="62"/>
      <c r="S2328" s="62"/>
      <c r="T2328" s="48"/>
      <c r="U2328" s="28"/>
      <c r="V2328" s="28"/>
      <c r="W2328" s="28"/>
      <c r="Y2328" s="79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97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</row>
    <row r="2329" spans="1:55" ht="14.25" customHeight="1">
      <c r="A2329" s="48"/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62"/>
      <c r="O2329" s="62"/>
      <c r="P2329" s="62"/>
      <c r="Q2329" s="62"/>
      <c r="R2329" s="62"/>
      <c r="S2329" s="62"/>
      <c r="T2329" s="48"/>
      <c r="U2329" s="28"/>
      <c r="V2329" s="28"/>
      <c r="W2329" s="28"/>
      <c r="Y2329" s="79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97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</row>
    <row r="2330" spans="1:55" ht="14.25" customHeight="1">
      <c r="A2330" s="48"/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62"/>
      <c r="O2330" s="62"/>
      <c r="P2330" s="62"/>
      <c r="Q2330" s="62"/>
      <c r="R2330" s="62"/>
      <c r="S2330" s="62"/>
      <c r="T2330" s="48"/>
      <c r="U2330" s="28"/>
      <c r="V2330" s="28"/>
      <c r="W2330" s="28"/>
      <c r="Y2330" s="79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97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</row>
    <row r="2331" spans="1:55" ht="14.25" customHeight="1">
      <c r="A2331" s="48"/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62"/>
      <c r="O2331" s="62"/>
      <c r="P2331" s="62"/>
      <c r="Q2331" s="62"/>
      <c r="R2331" s="62"/>
      <c r="S2331" s="62"/>
      <c r="T2331" s="48"/>
      <c r="U2331" s="28"/>
      <c r="V2331" s="28"/>
      <c r="W2331" s="28"/>
      <c r="Y2331" s="79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97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</row>
    <row r="2332" spans="1:55" ht="14.25" customHeight="1">
      <c r="A2332" s="48"/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62"/>
      <c r="O2332" s="62"/>
      <c r="P2332" s="62"/>
      <c r="Q2332" s="62"/>
      <c r="R2332" s="62"/>
      <c r="S2332" s="62"/>
      <c r="T2332" s="48"/>
      <c r="U2332" s="28"/>
      <c r="V2332" s="28"/>
      <c r="W2332" s="28"/>
      <c r="Y2332" s="79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97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</row>
    <row r="2333" spans="1:55" ht="14.25" customHeight="1">
      <c r="A2333" s="48"/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62"/>
      <c r="O2333" s="62"/>
      <c r="P2333" s="62"/>
      <c r="Q2333" s="62"/>
      <c r="R2333" s="62"/>
      <c r="S2333" s="62"/>
      <c r="T2333" s="48"/>
      <c r="U2333" s="28"/>
      <c r="V2333" s="28"/>
      <c r="W2333" s="28"/>
      <c r="Y2333" s="79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97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</row>
    <row r="2334" spans="1:55" ht="14.25" customHeight="1">
      <c r="A2334" s="48"/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62"/>
      <c r="O2334" s="62"/>
      <c r="P2334" s="62"/>
      <c r="Q2334" s="62"/>
      <c r="R2334" s="62"/>
      <c r="S2334" s="62"/>
      <c r="T2334" s="48"/>
      <c r="U2334" s="28"/>
      <c r="V2334" s="28"/>
      <c r="W2334" s="28"/>
      <c r="Y2334" s="79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97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</row>
    <row r="2335" spans="1:55" ht="14.25" customHeight="1">
      <c r="A2335" s="48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62"/>
      <c r="O2335" s="62"/>
      <c r="P2335" s="62"/>
      <c r="Q2335" s="62"/>
      <c r="R2335" s="62"/>
      <c r="S2335" s="62"/>
      <c r="T2335" s="48"/>
      <c r="U2335" s="28"/>
      <c r="V2335" s="28"/>
      <c r="W2335" s="28"/>
      <c r="Y2335" s="79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97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</row>
    <row r="2336" spans="1:55" ht="14.25" customHeight="1">
      <c r="A2336" s="48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62"/>
      <c r="O2336" s="62"/>
      <c r="P2336" s="62"/>
      <c r="Q2336" s="62"/>
      <c r="R2336" s="62"/>
      <c r="S2336" s="62"/>
      <c r="T2336" s="48"/>
      <c r="U2336" s="28"/>
      <c r="V2336" s="28"/>
      <c r="W2336" s="28"/>
      <c r="Y2336" s="79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97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</row>
    <row r="2337" spans="1:55" ht="14.25" customHeight="1">
      <c r="A2337" s="48"/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62"/>
      <c r="O2337" s="62"/>
      <c r="P2337" s="62"/>
      <c r="Q2337" s="62"/>
      <c r="R2337" s="62"/>
      <c r="S2337" s="62"/>
      <c r="T2337" s="48"/>
      <c r="U2337" s="28"/>
      <c r="V2337" s="28"/>
      <c r="W2337" s="28"/>
      <c r="Y2337" s="79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97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</row>
    <row r="2338" spans="1:55" ht="14.25" customHeight="1">
      <c r="A2338" s="48"/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62"/>
      <c r="O2338" s="62"/>
      <c r="P2338" s="62"/>
      <c r="Q2338" s="62"/>
      <c r="R2338" s="62"/>
      <c r="S2338" s="62"/>
      <c r="T2338" s="48"/>
      <c r="U2338" s="28"/>
      <c r="V2338" s="28"/>
      <c r="W2338" s="28"/>
      <c r="Y2338" s="79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97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</row>
    <row r="2339" spans="1:55" ht="14.25" customHeight="1">
      <c r="A2339" s="48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62"/>
      <c r="O2339" s="62"/>
      <c r="P2339" s="62"/>
      <c r="Q2339" s="62"/>
      <c r="R2339" s="62"/>
      <c r="S2339" s="62"/>
      <c r="T2339" s="48"/>
      <c r="U2339" s="28"/>
      <c r="V2339" s="28"/>
      <c r="W2339" s="28"/>
      <c r="Y2339" s="79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97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</row>
    <row r="2340" spans="1:55" ht="14.25" customHeight="1">
      <c r="A2340" s="48"/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62"/>
      <c r="O2340" s="62"/>
      <c r="P2340" s="62"/>
      <c r="Q2340" s="62"/>
      <c r="R2340" s="62"/>
      <c r="S2340" s="62"/>
      <c r="T2340" s="48"/>
      <c r="U2340" s="28"/>
      <c r="V2340" s="28"/>
      <c r="W2340" s="28"/>
      <c r="Y2340" s="79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97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</row>
    <row r="2341" spans="1:55" ht="14.25" customHeight="1">
      <c r="A2341" s="48"/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62"/>
      <c r="O2341" s="62"/>
      <c r="P2341" s="62"/>
      <c r="Q2341" s="62"/>
      <c r="R2341" s="62"/>
      <c r="S2341" s="62"/>
      <c r="T2341" s="48"/>
      <c r="U2341" s="28"/>
      <c r="V2341" s="28"/>
      <c r="W2341" s="28"/>
      <c r="Y2341" s="79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97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</row>
    <row r="2342" spans="1:55" ht="14.25" customHeight="1">
      <c r="A2342" s="48"/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62"/>
      <c r="O2342" s="62"/>
      <c r="P2342" s="62"/>
      <c r="Q2342" s="62"/>
      <c r="R2342" s="62"/>
      <c r="S2342" s="62"/>
      <c r="T2342" s="48"/>
      <c r="U2342" s="28"/>
      <c r="V2342" s="28"/>
      <c r="W2342" s="28"/>
      <c r="Y2342" s="79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97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</row>
    <row r="2343" spans="1:55" ht="14.25" customHeight="1">
      <c r="A2343" s="48"/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62"/>
      <c r="O2343" s="62"/>
      <c r="P2343" s="62"/>
      <c r="Q2343" s="62"/>
      <c r="R2343" s="62"/>
      <c r="S2343" s="62"/>
      <c r="T2343" s="48"/>
      <c r="U2343" s="28"/>
      <c r="V2343" s="28"/>
      <c r="W2343" s="28"/>
      <c r="Y2343" s="79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97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</row>
    <row r="2344" spans="1:55" ht="14.25" customHeight="1">
      <c r="A2344" s="48"/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62"/>
      <c r="O2344" s="62"/>
      <c r="P2344" s="62"/>
      <c r="Q2344" s="62"/>
      <c r="R2344" s="62"/>
      <c r="S2344" s="62"/>
      <c r="T2344" s="48"/>
      <c r="U2344" s="28"/>
      <c r="V2344" s="28"/>
      <c r="W2344" s="28"/>
      <c r="Y2344" s="79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97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</row>
    <row r="2345" spans="1:55" ht="14.25" customHeight="1">
      <c r="A2345" s="48"/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62"/>
      <c r="O2345" s="62"/>
      <c r="P2345" s="62"/>
      <c r="Q2345" s="62"/>
      <c r="R2345" s="62"/>
      <c r="S2345" s="62"/>
      <c r="T2345" s="48"/>
      <c r="U2345" s="28"/>
      <c r="V2345" s="28"/>
      <c r="W2345" s="28"/>
      <c r="Y2345" s="79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97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</row>
    <row r="2346" spans="1:55" ht="14.25" customHeight="1">
      <c r="A2346" s="48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62"/>
      <c r="O2346" s="62"/>
      <c r="P2346" s="62"/>
      <c r="Q2346" s="62"/>
      <c r="R2346" s="62"/>
      <c r="S2346" s="62"/>
      <c r="T2346" s="48"/>
      <c r="U2346" s="28"/>
      <c r="V2346" s="28"/>
      <c r="W2346" s="28"/>
      <c r="Y2346" s="79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97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</row>
    <row r="2347" spans="1:55" ht="14.25" customHeight="1">
      <c r="A2347" s="48"/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62"/>
      <c r="O2347" s="62"/>
      <c r="P2347" s="62"/>
      <c r="Q2347" s="62"/>
      <c r="R2347" s="62"/>
      <c r="S2347" s="62"/>
      <c r="T2347" s="48"/>
      <c r="U2347" s="28"/>
      <c r="V2347" s="28"/>
      <c r="W2347" s="28"/>
      <c r="Y2347" s="79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97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</row>
    <row r="2348" spans="1:55" ht="14.25" customHeight="1">
      <c r="A2348" s="48"/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62"/>
      <c r="O2348" s="62"/>
      <c r="P2348" s="62"/>
      <c r="Q2348" s="62"/>
      <c r="R2348" s="62"/>
      <c r="S2348" s="62"/>
      <c r="T2348" s="48"/>
      <c r="U2348" s="28"/>
      <c r="V2348" s="28"/>
      <c r="W2348" s="28"/>
      <c r="Y2348" s="79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97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</row>
    <row r="2349" spans="1:55" ht="14.25" customHeight="1">
      <c r="A2349" s="48"/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62"/>
      <c r="O2349" s="62"/>
      <c r="P2349" s="62"/>
      <c r="Q2349" s="62"/>
      <c r="R2349" s="62"/>
      <c r="S2349" s="62"/>
      <c r="T2349" s="48"/>
      <c r="U2349" s="28"/>
      <c r="V2349" s="28"/>
      <c r="W2349" s="28"/>
      <c r="Y2349" s="79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97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</row>
    <row r="2350" spans="1:55" ht="14.25" customHeight="1">
      <c r="A2350" s="48"/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62"/>
      <c r="O2350" s="62"/>
      <c r="P2350" s="62"/>
      <c r="Q2350" s="62"/>
      <c r="R2350" s="62"/>
      <c r="S2350" s="62"/>
      <c r="T2350" s="48"/>
      <c r="U2350" s="28"/>
      <c r="V2350" s="28"/>
      <c r="W2350" s="28"/>
      <c r="Y2350" s="79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97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</row>
    <row r="2351" spans="1:55" ht="14.25" customHeight="1">
      <c r="A2351" s="48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62"/>
      <c r="O2351" s="62"/>
      <c r="P2351" s="62"/>
      <c r="Q2351" s="62"/>
      <c r="R2351" s="62"/>
      <c r="S2351" s="62"/>
      <c r="T2351" s="48"/>
      <c r="U2351" s="28"/>
      <c r="V2351" s="28"/>
      <c r="W2351" s="28"/>
      <c r="Y2351" s="79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97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</row>
    <row r="2352" spans="1:55" ht="14.25" customHeight="1">
      <c r="A2352" s="48"/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62"/>
      <c r="O2352" s="62"/>
      <c r="P2352" s="62"/>
      <c r="Q2352" s="62"/>
      <c r="R2352" s="62"/>
      <c r="S2352" s="62"/>
      <c r="T2352" s="48"/>
      <c r="U2352" s="28"/>
      <c r="V2352" s="28"/>
      <c r="W2352" s="28"/>
      <c r="Y2352" s="79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97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</row>
    <row r="2353" spans="1:55" ht="14.25" customHeight="1">
      <c r="A2353" s="48"/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62"/>
      <c r="O2353" s="62"/>
      <c r="P2353" s="62"/>
      <c r="Q2353" s="62"/>
      <c r="R2353" s="62"/>
      <c r="S2353" s="62"/>
      <c r="T2353" s="48"/>
      <c r="U2353" s="28"/>
      <c r="V2353" s="28"/>
      <c r="W2353" s="28"/>
      <c r="Y2353" s="79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97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</row>
    <row r="2354" spans="1:55" ht="14.25" customHeight="1">
      <c r="A2354" s="48"/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62"/>
      <c r="O2354" s="62"/>
      <c r="P2354" s="62"/>
      <c r="Q2354" s="62"/>
      <c r="S2354" s="62"/>
      <c r="T2354" s="48"/>
      <c r="U2354" s="28"/>
      <c r="V2354" s="28"/>
      <c r="W2354" s="28"/>
      <c r="Y2354" s="79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97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</row>
    <row r="2355" spans="1:55" ht="14.25" customHeight="1">
      <c r="A2355" s="48"/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62"/>
      <c r="O2355" s="62"/>
      <c r="P2355" s="62"/>
      <c r="Q2355" s="62"/>
      <c r="R2355" s="62"/>
      <c r="S2355" s="62"/>
      <c r="T2355" s="48"/>
      <c r="U2355" s="28"/>
      <c r="V2355" s="28"/>
      <c r="W2355" s="28"/>
      <c r="Y2355" s="79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97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</row>
    <row r="2356" spans="1:55" ht="14.25" customHeight="1">
      <c r="A2356" s="48"/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62"/>
      <c r="O2356" s="62"/>
      <c r="P2356" s="62"/>
      <c r="Q2356" s="62"/>
      <c r="R2356" s="62"/>
      <c r="S2356" s="62"/>
      <c r="T2356" s="48"/>
      <c r="U2356" s="28"/>
      <c r="V2356" s="28"/>
      <c r="W2356" s="28"/>
      <c r="Y2356" s="79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97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</row>
    <row r="2357" spans="1:55" ht="14.25" customHeight="1">
      <c r="A2357" s="48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62"/>
      <c r="O2357" s="62"/>
      <c r="P2357" s="62"/>
      <c r="Q2357" s="62"/>
      <c r="R2357" s="62"/>
      <c r="S2357" s="62"/>
      <c r="T2357" s="48"/>
      <c r="U2357" s="28"/>
      <c r="V2357" s="28"/>
      <c r="W2357" s="28"/>
      <c r="Y2357" s="79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97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</row>
    <row r="2358" spans="1:55" ht="14.25" customHeight="1">
      <c r="A2358" s="48"/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62"/>
      <c r="O2358" s="62"/>
      <c r="P2358" s="62"/>
      <c r="Q2358" s="62"/>
      <c r="R2358" s="62"/>
      <c r="S2358" s="62"/>
      <c r="T2358" s="48"/>
      <c r="U2358" s="28"/>
      <c r="V2358" s="28"/>
      <c r="W2358" s="28"/>
      <c r="Y2358" s="79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97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</row>
    <row r="2359" spans="1:55" ht="14.25" customHeight="1">
      <c r="A2359" s="48"/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62"/>
      <c r="O2359" s="62"/>
      <c r="P2359" s="62"/>
      <c r="Q2359" s="62"/>
      <c r="S2359" s="62"/>
      <c r="T2359" s="48"/>
      <c r="U2359" s="28"/>
      <c r="V2359" s="28"/>
      <c r="W2359" s="28"/>
      <c r="Y2359" s="79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97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</row>
    <row r="2360" spans="1:55" ht="14.25" customHeight="1">
      <c r="A2360" s="48"/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62"/>
      <c r="O2360" s="62"/>
      <c r="P2360" s="62"/>
      <c r="Q2360" s="62"/>
      <c r="S2360" s="62"/>
      <c r="T2360" s="48"/>
      <c r="U2360" s="28"/>
      <c r="V2360" s="28"/>
      <c r="W2360" s="28"/>
      <c r="Y2360" s="79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97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</row>
    <row r="2361" spans="1:55" ht="14.25" customHeight="1">
      <c r="A2361" s="48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62"/>
      <c r="O2361" s="62"/>
      <c r="P2361" s="62"/>
      <c r="Q2361" s="62"/>
      <c r="R2361" s="62"/>
      <c r="S2361" s="62"/>
      <c r="T2361" s="48"/>
      <c r="U2361" s="28"/>
      <c r="V2361" s="28"/>
      <c r="W2361" s="28"/>
      <c r="Y2361" s="79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97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</row>
    <row r="2362" spans="1:55" ht="14.25" customHeight="1">
      <c r="A2362" s="48"/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62"/>
      <c r="O2362" s="62"/>
      <c r="P2362" s="62"/>
      <c r="R2362" s="62"/>
      <c r="T2362" s="48"/>
      <c r="U2362" s="28"/>
      <c r="V2362" s="28"/>
      <c r="W2362" s="28"/>
      <c r="Y2362" s="79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97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</row>
    <row r="2363" spans="1:55" ht="14.25" customHeight="1">
      <c r="A2363" s="48"/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62"/>
      <c r="O2363" s="62"/>
      <c r="P2363" s="62"/>
      <c r="Q2363" s="62"/>
      <c r="R2363" s="62"/>
      <c r="S2363" s="62"/>
      <c r="T2363" s="48"/>
      <c r="U2363" s="28"/>
      <c r="V2363" s="28"/>
      <c r="W2363" s="28"/>
      <c r="Y2363" s="79"/>
      <c r="Z2363" s="28"/>
      <c r="AA2363" s="28"/>
      <c r="AB2363" s="28"/>
      <c r="AC2363" s="28"/>
      <c r="AD2363" s="28"/>
      <c r="AE2363" s="28"/>
      <c r="AF2363" s="28"/>
      <c r="AG2363" s="28"/>
      <c r="AJ2363" s="28"/>
      <c r="AK2363" s="28"/>
      <c r="AL2363" s="28"/>
      <c r="AM2363" s="28"/>
      <c r="AN2363" s="28"/>
      <c r="AO2363" s="28"/>
      <c r="AP2363" s="28"/>
      <c r="AQ2363" s="28"/>
      <c r="AR2363" s="97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</row>
    <row r="2364" spans="1:55" ht="14.25" customHeight="1">
      <c r="A2364" s="48"/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62"/>
      <c r="O2364" s="62"/>
      <c r="P2364" s="62"/>
      <c r="Q2364" s="62"/>
      <c r="R2364" s="62"/>
      <c r="S2364" s="62"/>
      <c r="T2364" s="48"/>
      <c r="U2364" s="28"/>
      <c r="V2364" s="28"/>
      <c r="W2364" s="28"/>
      <c r="Y2364" s="79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R2364" s="97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</row>
    <row r="2365" spans="1:55" ht="14.25" customHeight="1">
      <c r="A2365" s="48"/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62"/>
      <c r="O2365" s="62"/>
      <c r="P2365" s="62"/>
      <c r="Q2365" s="62"/>
      <c r="R2365" s="62"/>
      <c r="S2365" s="62"/>
      <c r="T2365" s="48"/>
      <c r="U2365" s="28"/>
      <c r="V2365" s="28"/>
      <c r="W2365" s="28"/>
      <c r="Y2365" s="79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</row>
    <row r="2366" spans="1:55" ht="14.25" customHeight="1">
      <c r="A2366" s="48"/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62"/>
      <c r="O2366" s="62"/>
      <c r="P2366" s="62"/>
      <c r="Q2366" s="62"/>
      <c r="R2366" s="62"/>
      <c r="S2366" s="62"/>
      <c r="T2366" s="48"/>
      <c r="U2366" s="28"/>
      <c r="V2366" s="28"/>
      <c r="W2366" s="28"/>
      <c r="Y2366" s="79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97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</row>
    <row r="2367" spans="1:55" ht="14.25" customHeight="1">
      <c r="A2367" s="48"/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62"/>
      <c r="O2367" s="62"/>
      <c r="P2367" s="62"/>
      <c r="R2367" s="62"/>
      <c r="T2367" s="48"/>
      <c r="U2367" s="28"/>
      <c r="V2367" s="28"/>
      <c r="W2367" s="28"/>
      <c r="Y2367" s="79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97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</row>
    <row r="2368" spans="1:55" ht="14.25" customHeight="1">
      <c r="A2368" s="48"/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62"/>
      <c r="O2368" s="62"/>
      <c r="P2368" s="62"/>
      <c r="R2368" s="62"/>
      <c r="T2368" s="48"/>
      <c r="U2368" s="28"/>
      <c r="V2368" s="28"/>
      <c r="W2368" s="28"/>
      <c r="Y2368" s="79"/>
      <c r="Z2368" s="28"/>
      <c r="AA2368" s="28"/>
      <c r="AB2368" s="28"/>
      <c r="AC2368" s="28"/>
      <c r="AD2368" s="28"/>
      <c r="AE2368" s="28"/>
      <c r="AF2368" s="28"/>
      <c r="AG2368" s="28"/>
      <c r="AJ2368" s="28"/>
      <c r="AK2368" s="28"/>
      <c r="AL2368" s="28"/>
      <c r="AM2368" s="28"/>
      <c r="AN2368" s="28"/>
      <c r="AO2368" s="28"/>
      <c r="AP2368" s="28"/>
      <c r="AQ2368" s="28"/>
      <c r="AR2368" s="97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</row>
    <row r="2369" spans="1:55" ht="14.25" customHeight="1">
      <c r="A2369" s="48"/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62"/>
      <c r="O2369" s="62"/>
      <c r="P2369" s="62"/>
      <c r="Q2369" s="62"/>
      <c r="R2369" s="62"/>
      <c r="S2369" s="62"/>
      <c r="U2369" s="28"/>
      <c r="V2369" s="28"/>
      <c r="W2369" s="28"/>
      <c r="Y2369" s="79"/>
      <c r="Z2369" s="28"/>
      <c r="AA2369" s="28"/>
      <c r="AB2369" s="28"/>
      <c r="AC2369" s="28"/>
      <c r="AD2369" s="28"/>
      <c r="AE2369" s="28"/>
      <c r="AF2369" s="28"/>
      <c r="AG2369" s="28"/>
      <c r="AR2369" s="97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</row>
    <row r="2370" spans="1:55" ht="14.25" customHeight="1">
      <c r="Q2370" s="62"/>
      <c r="R2370" s="62"/>
      <c r="S2370" s="62"/>
      <c r="T2370" s="48"/>
      <c r="AH2370" s="28"/>
      <c r="AI2370" s="28"/>
      <c r="AJ2370" s="28"/>
      <c r="AK2370" s="28"/>
      <c r="AL2370" s="28"/>
      <c r="AM2370" s="28"/>
      <c r="AN2370" s="28"/>
    </row>
    <row r="2371" spans="1:55" ht="14.25" customHeight="1">
      <c r="A2371" s="48"/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62"/>
      <c r="O2371" s="62"/>
      <c r="P2371" s="62"/>
      <c r="Q2371" s="62"/>
      <c r="R2371" s="62"/>
      <c r="S2371" s="62"/>
      <c r="T2371" s="48"/>
      <c r="U2371" s="28"/>
      <c r="V2371" s="28"/>
      <c r="W2371" s="28"/>
      <c r="Y2371" s="79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</row>
    <row r="2372" spans="1:55" ht="14.25" customHeight="1">
      <c r="A2372" s="48"/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62"/>
      <c r="O2372" s="62"/>
      <c r="P2372" s="62"/>
      <c r="Q2372" s="62"/>
      <c r="R2372" s="62"/>
      <c r="S2372" s="62"/>
      <c r="T2372" s="48"/>
      <c r="U2372" s="28"/>
      <c r="V2372" s="28"/>
      <c r="W2372" s="28"/>
      <c r="Y2372" s="79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97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</row>
    <row r="2373" spans="1:55" ht="14.25" customHeight="1">
      <c r="A2373" s="48"/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62"/>
      <c r="O2373" s="62"/>
      <c r="P2373" s="62"/>
      <c r="Q2373" s="62"/>
      <c r="R2373" s="62"/>
      <c r="S2373" s="62"/>
      <c r="T2373" s="48"/>
      <c r="U2373" s="28"/>
      <c r="V2373" s="28"/>
      <c r="W2373" s="28"/>
      <c r="Y2373" s="79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97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</row>
    <row r="2374" spans="1:55" ht="14.25" customHeight="1">
      <c r="A2374" s="48"/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62"/>
      <c r="O2374" s="62"/>
      <c r="P2374" s="62"/>
      <c r="Q2374" s="62"/>
      <c r="R2374" s="62"/>
      <c r="S2374" s="62"/>
      <c r="U2374" s="28"/>
      <c r="V2374" s="28"/>
      <c r="W2374" s="28"/>
      <c r="Y2374" s="79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O2374" s="28"/>
      <c r="AP2374" s="28"/>
      <c r="AQ2374" s="28"/>
      <c r="AR2374" s="97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</row>
    <row r="2375" spans="1:55" ht="14.25" customHeight="1">
      <c r="Q2375" s="62"/>
      <c r="R2375" s="62"/>
      <c r="S2375" s="62"/>
      <c r="Z2375" s="28"/>
      <c r="AA2375" s="28"/>
      <c r="AB2375" s="28"/>
      <c r="AH2375" s="28"/>
      <c r="AI2375" s="28"/>
      <c r="AO2375" s="28"/>
      <c r="AP2375" s="28"/>
      <c r="AQ2375" s="28"/>
      <c r="AR2375" s="97"/>
      <c r="AS2375" s="28"/>
      <c r="AT2375" s="28"/>
    </row>
    <row r="2376" spans="1:55" ht="14.25" customHeight="1">
      <c r="Q2376" s="62"/>
      <c r="R2376" s="62"/>
      <c r="S2376" s="62"/>
      <c r="T2376" s="48"/>
      <c r="Z2376" s="28"/>
      <c r="AA2376" s="28"/>
      <c r="AB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97"/>
      <c r="AS2376" s="28"/>
      <c r="AT2376" s="28"/>
    </row>
    <row r="2377" spans="1:55" ht="14.25" customHeight="1">
      <c r="A2377" s="48"/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62"/>
      <c r="O2377" s="62"/>
      <c r="P2377" s="62"/>
      <c r="Q2377" s="62"/>
      <c r="R2377" s="62"/>
      <c r="S2377" s="62"/>
      <c r="T2377" s="48"/>
      <c r="U2377" s="28"/>
      <c r="V2377" s="28"/>
      <c r="W2377" s="28"/>
      <c r="Y2377" s="79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97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</row>
    <row r="2378" spans="1:55" ht="14.25" customHeight="1">
      <c r="A2378" s="48"/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62"/>
      <c r="O2378" s="62"/>
      <c r="P2378" s="62"/>
      <c r="Q2378" s="62"/>
      <c r="R2378" s="62"/>
      <c r="S2378" s="62"/>
      <c r="T2378" s="48"/>
      <c r="U2378" s="28"/>
      <c r="V2378" s="28"/>
      <c r="W2378" s="28"/>
      <c r="Y2378" s="79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97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</row>
    <row r="2379" spans="1:55" ht="14.25" customHeight="1">
      <c r="A2379" s="48"/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62"/>
      <c r="O2379" s="62"/>
      <c r="P2379" s="62"/>
      <c r="Q2379" s="62"/>
      <c r="R2379" s="62"/>
      <c r="S2379" s="62"/>
      <c r="T2379" s="48"/>
      <c r="U2379" s="28"/>
      <c r="V2379" s="28"/>
      <c r="W2379" s="28"/>
      <c r="Y2379" s="79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97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</row>
    <row r="2380" spans="1:55" ht="14.25" customHeight="1">
      <c r="A2380" s="48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62"/>
      <c r="O2380" s="62"/>
      <c r="P2380" s="62"/>
      <c r="Q2380" s="62"/>
      <c r="R2380" s="62"/>
      <c r="S2380" s="62"/>
      <c r="T2380" s="48"/>
      <c r="U2380" s="28"/>
      <c r="V2380" s="28"/>
      <c r="W2380" s="28"/>
      <c r="Y2380" s="79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97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</row>
    <row r="2381" spans="1:55" ht="14.25" customHeight="1">
      <c r="A2381" s="48"/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62"/>
      <c r="O2381" s="62"/>
      <c r="P2381" s="62"/>
      <c r="Q2381" s="62"/>
      <c r="R2381" s="62"/>
      <c r="S2381" s="62"/>
      <c r="T2381" s="48"/>
      <c r="U2381" s="28"/>
      <c r="V2381" s="28"/>
      <c r="W2381" s="28"/>
      <c r="Y2381" s="79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97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</row>
    <row r="2382" spans="1:55" ht="14.25" customHeight="1">
      <c r="A2382" s="48"/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62"/>
      <c r="O2382" s="62"/>
      <c r="P2382" s="62"/>
      <c r="Q2382" s="62"/>
      <c r="R2382" s="62"/>
      <c r="S2382" s="62"/>
      <c r="T2382" s="48"/>
      <c r="U2382" s="28"/>
      <c r="V2382" s="28"/>
      <c r="W2382" s="28"/>
      <c r="Y2382" s="79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97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</row>
    <row r="2383" spans="1:55" ht="14.25" customHeight="1">
      <c r="A2383" s="48"/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62"/>
      <c r="O2383" s="62"/>
      <c r="P2383" s="62"/>
      <c r="Q2383" s="62"/>
      <c r="R2383" s="62"/>
      <c r="S2383" s="62"/>
      <c r="T2383" s="48"/>
      <c r="U2383" s="28"/>
      <c r="V2383" s="28"/>
      <c r="W2383" s="28"/>
      <c r="Y2383" s="79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97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</row>
    <row r="2384" spans="1:55" ht="14.25" customHeight="1">
      <c r="A2384" s="48"/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62"/>
      <c r="O2384" s="62"/>
      <c r="P2384" s="62"/>
      <c r="Q2384" s="62"/>
      <c r="R2384" s="62"/>
      <c r="S2384" s="62"/>
      <c r="T2384" s="48"/>
      <c r="U2384" s="28"/>
      <c r="V2384" s="28"/>
      <c r="W2384" s="28"/>
      <c r="Y2384" s="79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97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</row>
    <row r="2385" spans="1:55" ht="14.25" customHeight="1">
      <c r="A2385" s="48"/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62"/>
      <c r="O2385" s="62"/>
      <c r="P2385" s="62"/>
      <c r="Q2385" s="62"/>
      <c r="R2385" s="62"/>
      <c r="S2385" s="62"/>
      <c r="T2385" s="48"/>
      <c r="U2385" s="28"/>
      <c r="V2385" s="28"/>
      <c r="W2385" s="28"/>
      <c r="Y2385" s="79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97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</row>
    <row r="2386" spans="1:55" ht="14.25" customHeight="1">
      <c r="A2386" s="48"/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62"/>
      <c r="O2386" s="62"/>
      <c r="P2386" s="62"/>
      <c r="Q2386" s="62"/>
      <c r="R2386" s="62"/>
      <c r="S2386" s="62"/>
      <c r="T2386" s="48"/>
      <c r="U2386" s="28"/>
      <c r="V2386" s="28"/>
      <c r="W2386" s="28"/>
      <c r="Y2386" s="79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97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</row>
    <row r="2387" spans="1:55" ht="14.25" customHeight="1">
      <c r="A2387" s="48"/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62"/>
      <c r="O2387" s="62"/>
      <c r="P2387" s="62"/>
      <c r="Q2387" s="62"/>
      <c r="R2387" s="62"/>
      <c r="S2387" s="62"/>
      <c r="T2387" s="48"/>
      <c r="U2387" s="28"/>
      <c r="V2387" s="28"/>
      <c r="W2387" s="28"/>
      <c r="Y2387" s="79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97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</row>
    <row r="2388" spans="1:55" ht="14.25" customHeight="1">
      <c r="A2388" s="48"/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62"/>
      <c r="O2388" s="62"/>
      <c r="P2388" s="62"/>
      <c r="Q2388" s="62"/>
      <c r="R2388" s="62"/>
      <c r="S2388" s="62"/>
      <c r="T2388" s="48"/>
      <c r="U2388" s="28"/>
      <c r="V2388" s="28"/>
      <c r="W2388" s="28"/>
      <c r="Y2388" s="79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97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</row>
    <row r="2389" spans="1:55" ht="14.25" customHeight="1">
      <c r="A2389" s="48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62"/>
      <c r="O2389" s="62"/>
      <c r="P2389" s="62"/>
      <c r="Q2389" s="62"/>
      <c r="R2389" s="62"/>
      <c r="S2389" s="62"/>
      <c r="T2389" s="48"/>
      <c r="U2389" s="28"/>
      <c r="V2389" s="28"/>
      <c r="W2389" s="28"/>
      <c r="Y2389" s="79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97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</row>
    <row r="2390" spans="1:55" ht="14.25" customHeight="1">
      <c r="A2390" s="48"/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62"/>
      <c r="O2390" s="62"/>
      <c r="P2390" s="62"/>
      <c r="Q2390" s="62"/>
      <c r="R2390" s="62"/>
      <c r="S2390" s="62"/>
      <c r="T2390" s="48"/>
      <c r="U2390" s="28"/>
      <c r="V2390" s="28"/>
      <c r="W2390" s="28"/>
      <c r="Y2390" s="79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97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</row>
    <row r="2391" spans="1:55" ht="14.25" customHeight="1">
      <c r="A2391" s="48"/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62"/>
      <c r="O2391" s="62"/>
      <c r="P2391" s="62"/>
      <c r="Q2391" s="62"/>
      <c r="R2391" s="62"/>
      <c r="S2391" s="62"/>
      <c r="T2391" s="48"/>
      <c r="U2391" s="28"/>
      <c r="V2391" s="28"/>
      <c r="W2391" s="28"/>
      <c r="Y2391" s="79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97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</row>
    <row r="2392" spans="1:55" ht="14.25" customHeight="1">
      <c r="A2392" s="48"/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62"/>
      <c r="O2392" s="62"/>
      <c r="P2392" s="62"/>
      <c r="Q2392" s="62"/>
      <c r="R2392" s="62"/>
      <c r="S2392" s="62"/>
      <c r="T2392" s="48"/>
      <c r="U2392" s="28"/>
      <c r="V2392" s="28"/>
      <c r="W2392" s="28"/>
      <c r="Y2392" s="79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97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</row>
    <row r="2393" spans="1:55" ht="14.25" customHeight="1">
      <c r="A2393" s="48"/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62"/>
      <c r="O2393" s="62"/>
      <c r="P2393" s="62"/>
      <c r="Q2393" s="62"/>
      <c r="R2393" s="62"/>
      <c r="S2393" s="62"/>
      <c r="T2393" s="48"/>
      <c r="U2393" s="28"/>
      <c r="V2393" s="28"/>
      <c r="W2393" s="28"/>
      <c r="Y2393" s="79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97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</row>
    <row r="2394" spans="1:55" ht="14.25" customHeight="1">
      <c r="A2394" s="48"/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62"/>
      <c r="O2394" s="62"/>
      <c r="P2394" s="62"/>
      <c r="Q2394" s="62"/>
      <c r="R2394" s="62"/>
      <c r="S2394" s="62"/>
      <c r="T2394" s="48"/>
      <c r="U2394" s="28"/>
      <c r="V2394" s="28"/>
      <c r="W2394" s="28"/>
      <c r="Y2394" s="79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97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</row>
    <row r="2395" spans="1:55" ht="14.25" customHeight="1">
      <c r="A2395" s="48"/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62"/>
      <c r="O2395" s="62"/>
      <c r="P2395" s="62"/>
      <c r="Q2395" s="62"/>
      <c r="R2395" s="62"/>
      <c r="S2395" s="62"/>
      <c r="T2395" s="48"/>
      <c r="U2395" s="28"/>
      <c r="V2395" s="28"/>
      <c r="W2395" s="28"/>
      <c r="Y2395" s="79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97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</row>
    <row r="2396" spans="1:55" ht="14.25" customHeight="1">
      <c r="A2396" s="48"/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62"/>
      <c r="O2396" s="62"/>
      <c r="P2396" s="62"/>
      <c r="Q2396" s="62"/>
      <c r="R2396" s="62"/>
      <c r="S2396" s="62"/>
      <c r="T2396" s="48"/>
      <c r="U2396" s="28"/>
      <c r="V2396" s="28"/>
      <c r="W2396" s="28"/>
      <c r="Y2396" s="79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97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</row>
    <row r="2397" spans="1:55" ht="14.25" customHeight="1">
      <c r="A2397" s="48"/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62"/>
      <c r="O2397" s="62"/>
      <c r="P2397" s="62"/>
      <c r="Q2397" s="62"/>
      <c r="R2397" s="62"/>
      <c r="S2397" s="62"/>
      <c r="T2397" s="48"/>
      <c r="U2397" s="28"/>
      <c r="V2397" s="28"/>
      <c r="W2397" s="28"/>
      <c r="Y2397" s="79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97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</row>
    <row r="2398" spans="1:55" ht="14.25" customHeight="1">
      <c r="A2398" s="48"/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62"/>
      <c r="O2398" s="62"/>
      <c r="P2398" s="62"/>
      <c r="Q2398" s="62"/>
      <c r="R2398" s="62"/>
      <c r="S2398" s="62"/>
      <c r="T2398" s="48"/>
      <c r="U2398" s="28"/>
      <c r="V2398" s="28"/>
      <c r="W2398" s="28"/>
      <c r="Y2398" s="79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97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</row>
    <row r="2399" spans="1:55" ht="14.25" customHeight="1">
      <c r="A2399" s="48"/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62"/>
      <c r="O2399" s="62"/>
      <c r="P2399" s="62"/>
      <c r="Q2399" s="62"/>
      <c r="R2399" s="62"/>
      <c r="S2399" s="62"/>
      <c r="T2399" s="48"/>
      <c r="U2399" s="28"/>
      <c r="V2399" s="28"/>
      <c r="W2399" s="28"/>
      <c r="Y2399" s="79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97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</row>
    <row r="2400" spans="1:55" ht="14.25" customHeight="1">
      <c r="A2400" s="48"/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62"/>
      <c r="O2400" s="62"/>
      <c r="P2400" s="62"/>
      <c r="Q2400" s="62"/>
      <c r="R2400" s="62"/>
      <c r="S2400" s="62"/>
      <c r="T2400" s="48"/>
      <c r="U2400" s="28"/>
      <c r="V2400" s="28"/>
      <c r="W2400" s="28"/>
      <c r="Y2400" s="79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97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</row>
    <row r="2401" spans="1:55" ht="14.25" customHeight="1">
      <c r="A2401" s="48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62"/>
      <c r="O2401" s="62"/>
      <c r="P2401" s="62"/>
      <c r="Q2401" s="62"/>
      <c r="R2401" s="62"/>
      <c r="S2401" s="62"/>
      <c r="T2401" s="48"/>
      <c r="U2401" s="28"/>
      <c r="V2401" s="28"/>
      <c r="W2401" s="28"/>
      <c r="Y2401" s="79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97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</row>
    <row r="2402" spans="1:55" ht="14.25" customHeight="1">
      <c r="A2402" s="48"/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62"/>
      <c r="O2402" s="62"/>
      <c r="P2402" s="62"/>
      <c r="Q2402" s="62"/>
      <c r="R2402" s="62"/>
      <c r="S2402" s="62"/>
      <c r="T2402" s="48"/>
      <c r="U2402" s="28"/>
      <c r="V2402" s="28"/>
      <c r="W2402" s="28"/>
      <c r="Y2402" s="79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97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</row>
    <row r="2403" spans="1:55" ht="14.25" customHeight="1">
      <c r="A2403" s="48"/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62"/>
      <c r="O2403" s="62"/>
      <c r="P2403" s="62"/>
      <c r="Q2403" s="62"/>
      <c r="R2403" s="62"/>
      <c r="S2403" s="62"/>
      <c r="T2403" s="48"/>
      <c r="U2403" s="28"/>
      <c r="V2403" s="28"/>
      <c r="W2403" s="28"/>
      <c r="Y2403" s="79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97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</row>
    <row r="2404" spans="1:55" ht="14.25" customHeight="1">
      <c r="A2404" s="48"/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62"/>
      <c r="O2404" s="62"/>
      <c r="P2404" s="62"/>
      <c r="Q2404" s="62"/>
      <c r="R2404" s="62"/>
      <c r="S2404" s="62"/>
      <c r="T2404" s="48"/>
      <c r="U2404" s="28"/>
      <c r="V2404" s="28"/>
      <c r="W2404" s="28"/>
      <c r="Y2404" s="79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97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</row>
    <row r="2405" spans="1:55" ht="14.25" customHeight="1">
      <c r="A2405" s="48"/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62"/>
      <c r="O2405" s="62"/>
      <c r="P2405" s="62"/>
      <c r="Q2405" s="62"/>
      <c r="R2405" s="62"/>
      <c r="S2405" s="62"/>
      <c r="T2405" s="48"/>
      <c r="U2405" s="28"/>
      <c r="V2405" s="28"/>
      <c r="W2405" s="28"/>
      <c r="Y2405" s="79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97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</row>
    <row r="2406" spans="1:55" ht="14.25" customHeight="1">
      <c r="A2406" s="48"/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62"/>
      <c r="O2406" s="62"/>
      <c r="P2406" s="62"/>
      <c r="Q2406" s="62"/>
      <c r="R2406" s="62"/>
      <c r="S2406" s="62"/>
      <c r="T2406" s="48"/>
      <c r="U2406" s="28"/>
      <c r="V2406" s="28"/>
      <c r="W2406" s="28"/>
      <c r="Y2406" s="79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97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</row>
    <row r="2407" spans="1:55" ht="14.25" customHeight="1">
      <c r="A2407" s="48"/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62"/>
      <c r="O2407" s="62"/>
      <c r="P2407" s="62"/>
      <c r="Q2407" s="62"/>
      <c r="R2407" s="62"/>
      <c r="S2407" s="62"/>
      <c r="T2407" s="48"/>
      <c r="U2407" s="28"/>
      <c r="V2407" s="28"/>
      <c r="W2407" s="28"/>
      <c r="Y2407" s="79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97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</row>
    <row r="2408" spans="1:55" ht="14.25" customHeight="1">
      <c r="A2408" s="48"/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62"/>
      <c r="O2408" s="62"/>
      <c r="P2408" s="62"/>
      <c r="Q2408" s="62"/>
      <c r="R2408" s="62"/>
      <c r="S2408" s="62"/>
      <c r="T2408" s="48"/>
      <c r="U2408" s="28"/>
      <c r="V2408" s="28"/>
      <c r="W2408" s="28"/>
      <c r="Y2408" s="79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97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</row>
    <row r="2409" spans="1:55" ht="14.25" customHeight="1">
      <c r="A2409" s="48"/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62"/>
      <c r="O2409" s="62"/>
      <c r="P2409" s="62"/>
      <c r="Q2409" s="62"/>
      <c r="R2409" s="62"/>
      <c r="S2409" s="62"/>
      <c r="T2409" s="48"/>
      <c r="U2409" s="28"/>
      <c r="V2409" s="28"/>
      <c r="W2409" s="28"/>
      <c r="Y2409" s="79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97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</row>
    <row r="2410" spans="1:55" ht="14.25" customHeight="1">
      <c r="A2410" s="48"/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62"/>
      <c r="O2410" s="62"/>
      <c r="P2410" s="62"/>
      <c r="Q2410" s="62"/>
      <c r="R2410" s="62"/>
      <c r="S2410" s="62"/>
      <c r="T2410" s="48"/>
      <c r="U2410" s="28"/>
      <c r="V2410" s="28"/>
      <c r="W2410" s="28"/>
      <c r="Y2410" s="79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97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</row>
    <row r="2411" spans="1:55" ht="14.25" customHeight="1">
      <c r="A2411" s="48"/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62"/>
      <c r="O2411" s="62"/>
      <c r="P2411" s="62"/>
      <c r="Q2411" s="62"/>
      <c r="R2411" s="62"/>
      <c r="S2411" s="62"/>
      <c r="T2411" s="48"/>
      <c r="U2411" s="28"/>
      <c r="V2411" s="28"/>
      <c r="W2411" s="28"/>
      <c r="Y2411" s="79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97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</row>
    <row r="2412" spans="1:55" ht="14.25" customHeight="1">
      <c r="A2412" s="48"/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62"/>
      <c r="O2412" s="62"/>
      <c r="P2412" s="62"/>
      <c r="Q2412" s="62"/>
      <c r="R2412" s="62"/>
      <c r="S2412" s="62"/>
      <c r="T2412" s="48"/>
      <c r="U2412" s="28"/>
      <c r="V2412" s="28"/>
      <c r="W2412" s="28"/>
      <c r="Y2412" s="79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97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</row>
    <row r="2413" spans="1:55" ht="14.25" customHeight="1">
      <c r="A2413" s="48"/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62"/>
      <c r="O2413" s="62"/>
      <c r="P2413" s="62"/>
      <c r="Q2413" s="62"/>
      <c r="R2413" s="62"/>
      <c r="S2413" s="62"/>
      <c r="T2413" s="48"/>
      <c r="U2413" s="28"/>
      <c r="V2413" s="28"/>
      <c r="W2413" s="28"/>
      <c r="Y2413" s="79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97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</row>
    <row r="2414" spans="1:55" ht="14.25" customHeight="1">
      <c r="A2414" s="48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62"/>
      <c r="O2414" s="62"/>
      <c r="P2414" s="62"/>
      <c r="Q2414" s="62"/>
      <c r="R2414" s="62"/>
      <c r="S2414" s="62"/>
      <c r="T2414" s="48"/>
      <c r="U2414" s="28"/>
      <c r="V2414" s="28"/>
      <c r="W2414" s="28"/>
      <c r="Y2414" s="79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97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</row>
    <row r="2415" spans="1:55" ht="14.25" customHeight="1">
      <c r="A2415" s="48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62"/>
      <c r="O2415" s="62"/>
      <c r="P2415" s="62"/>
      <c r="Q2415" s="62"/>
      <c r="R2415" s="62"/>
      <c r="S2415" s="62"/>
      <c r="T2415" s="48"/>
      <c r="U2415" s="28"/>
      <c r="V2415" s="28"/>
      <c r="W2415" s="28"/>
      <c r="Y2415" s="79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97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</row>
    <row r="2416" spans="1:55" ht="14.25" customHeight="1">
      <c r="A2416" s="48"/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62"/>
      <c r="O2416" s="62"/>
      <c r="P2416" s="62"/>
      <c r="Q2416" s="62"/>
      <c r="R2416" s="62"/>
      <c r="S2416" s="62"/>
      <c r="T2416" s="48"/>
      <c r="U2416" s="28"/>
      <c r="V2416" s="28"/>
      <c r="W2416" s="28"/>
      <c r="Y2416" s="79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97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</row>
    <row r="2417" spans="1:55" ht="14.25" customHeight="1">
      <c r="A2417" s="48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62"/>
      <c r="O2417" s="62"/>
      <c r="P2417" s="62"/>
      <c r="Q2417" s="62"/>
      <c r="R2417" s="62"/>
      <c r="S2417" s="62"/>
      <c r="T2417" s="48"/>
      <c r="U2417" s="28"/>
      <c r="V2417" s="28"/>
      <c r="W2417" s="28"/>
      <c r="Y2417" s="79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97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</row>
    <row r="2418" spans="1:55" ht="14.25" customHeight="1">
      <c r="A2418" s="48"/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62"/>
      <c r="O2418" s="62"/>
      <c r="P2418" s="62"/>
      <c r="Q2418" s="62"/>
      <c r="R2418" s="62"/>
      <c r="S2418" s="62"/>
      <c r="T2418" s="48"/>
      <c r="U2418" s="28"/>
      <c r="V2418" s="28"/>
      <c r="W2418" s="28"/>
      <c r="Y2418" s="79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97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</row>
    <row r="2419" spans="1:55" ht="14.25" customHeight="1">
      <c r="A2419" s="48"/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62"/>
      <c r="O2419" s="62"/>
      <c r="P2419" s="62"/>
      <c r="Q2419" s="62"/>
      <c r="R2419" s="62"/>
      <c r="S2419" s="62"/>
      <c r="T2419" s="48"/>
      <c r="U2419" s="28"/>
      <c r="V2419" s="28"/>
      <c r="W2419" s="28"/>
      <c r="Y2419" s="79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97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</row>
    <row r="2420" spans="1:55" ht="14.25" customHeight="1">
      <c r="A2420" s="48"/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62"/>
      <c r="O2420" s="62"/>
      <c r="P2420" s="62"/>
      <c r="Q2420" s="62"/>
      <c r="R2420" s="62"/>
      <c r="S2420" s="62"/>
      <c r="T2420" s="48"/>
      <c r="U2420" s="28"/>
      <c r="V2420" s="28"/>
      <c r="W2420" s="28"/>
      <c r="Y2420" s="79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97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</row>
    <row r="2421" spans="1:55" ht="14.25" customHeight="1">
      <c r="A2421" s="48"/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62"/>
      <c r="O2421" s="62"/>
      <c r="P2421" s="62"/>
      <c r="Q2421" s="62"/>
      <c r="R2421" s="62"/>
      <c r="S2421" s="62"/>
      <c r="T2421" s="48"/>
      <c r="U2421" s="28"/>
      <c r="V2421" s="28"/>
      <c r="W2421" s="28"/>
      <c r="Y2421" s="79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97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</row>
    <row r="2422" spans="1:55" ht="14.25" customHeight="1">
      <c r="A2422" s="48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62"/>
      <c r="O2422" s="62"/>
      <c r="P2422" s="62"/>
      <c r="Q2422" s="62"/>
      <c r="R2422" s="62"/>
      <c r="S2422" s="62"/>
      <c r="T2422" s="48"/>
      <c r="U2422" s="28"/>
      <c r="V2422" s="28"/>
      <c r="W2422" s="28"/>
      <c r="Y2422" s="79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97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</row>
    <row r="2423" spans="1:55" ht="14.25" customHeight="1">
      <c r="A2423" s="48"/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62"/>
      <c r="O2423" s="62"/>
      <c r="P2423" s="62"/>
      <c r="Q2423" s="62"/>
      <c r="R2423" s="62"/>
      <c r="S2423" s="62"/>
      <c r="T2423" s="48"/>
      <c r="U2423" s="28"/>
      <c r="V2423" s="28"/>
      <c r="W2423" s="28"/>
      <c r="Y2423" s="79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97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</row>
    <row r="2424" spans="1:55" ht="14.25" customHeight="1">
      <c r="A2424" s="48"/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62"/>
      <c r="O2424" s="62"/>
      <c r="P2424" s="62"/>
      <c r="Q2424" s="62"/>
      <c r="R2424" s="62"/>
      <c r="S2424" s="62"/>
      <c r="T2424" s="48"/>
      <c r="U2424" s="28"/>
      <c r="V2424" s="28"/>
      <c r="W2424" s="28"/>
      <c r="Y2424" s="79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97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</row>
    <row r="2425" spans="1:55" ht="14.25" customHeight="1">
      <c r="A2425" s="48"/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62"/>
      <c r="O2425" s="62"/>
      <c r="P2425" s="62"/>
      <c r="Q2425" s="62"/>
      <c r="R2425" s="62"/>
      <c r="S2425" s="62"/>
      <c r="T2425" s="48"/>
      <c r="U2425" s="28"/>
      <c r="V2425" s="28"/>
      <c r="W2425" s="28"/>
      <c r="Y2425" s="79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97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</row>
    <row r="2426" spans="1:55" ht="14.25" customHeight="1">
      <c r="A2426" s="48"/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62"/>
      <c r="O2426" s="62"/>
      <c r="P2426" s="62"/>
      <c r="Q2426" s="62"/>
      <c r="R2426" s="62"/>
      <c r="S2426" s="62"/>
      <c r="T2426" s="48"/>
      <c r="U2426" s="28"/>
      <c r="V2426" s="28"/>
      <c r="W2426" s="28"/>
      <c r="Y2426" s="79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97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</row>
    <row r="2427" spans="1:55" ht="14.25" customHeight="1">
      <c r="A2427" s="48"/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62"/>
      <c r="O2427" s="62"/>
      <c r="P2427" s="62"/>
      <c r="Q2427" s="62"/>
      <c r="R2427" s="62"/>
      <c r="S2427" s="62"/>
      <c r="T2427" s="48"/>
      <c r="U2427" s="28"/>
      <c r="V2427" s="28"/>
      <c r="W2427" s="28"/>
      <c r="Y2427" s="79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97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</row>
    <row r="2428" spans="1:55" ht="14.25" customHeight="1">
      <c r="A2428" s="48"/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62"/>
      <c r="O2428" s="62"/>
      <c r="P2428" s="62"/>
      <c r="Q2428" s="62"/>
      <c r="R2428" s="62"/>
      <c r="S2428" s="62"/>
      <c r="T2428" s="48"/>
      <c r="U2428" s="28"/>
      <c r="V2428" s="28"/>
      <c r="W2428" s="28"/>
      <c r="Y2428" s="79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97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</row>
    <row r="2429" spans="1:55" ht="14.25" customHeight="1">
      <c r="A2429" s="48"/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62"/>
      <c r="O2429" s="62"/>
      <c r="P2429" s="62"/>
      <c r="Q2429" s="62"/>
      <c r="R2429" s="62"/>
      <c r="S2429" s="62"/>
      <c r="T2429" s="48"/>
      <c r="U2429" s="28"/>
      <c r="V2429" s="28"/>
      <c r="W2429" s="28"/>
      <c r="Y2429" s="79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97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</row>
    <row r="2430" spans="1:55" ht="14.25" customHeight="1">
      <c r="A2430" s="48"/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62"/>
      <c r="O2430" s="62"/>
      <c r="P2430" s="62"/>
      <c r="Q2430" s="62"/>
      <c r="R2430" s="62"/>
      <c r="S2430" s="62"/>
      <c r="T2430" s="48"/>
      <c r="U2430" s="28"/>
      <c r="V2430" s="28"/>
      <c r="W2430" s="28"/>
      <c r="Y2430" s="79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97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</row>
    <row r="2431" spans="1:55" ht="14.25" customHeight="1">
      <c r="A2431" s="48"/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62"/>
      <c r="O2431" s="62"/>
      <c r="P2431" s="62"/>
      <c r="Q2431" s="62"/>
      <c r="R2431" s="62"/>
      <c r="S2431" s="62"/>
      <c r="T2431" s="48"/>
      <c r="U2431" s="28"/>
      <c r="V2431" s="28"/>
      <c r="W2431" s="28"/>
      <c r="Y2431" s="79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97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</row>
    <row r="2432" spans="1:55" ht="14.25" customHeight="1">
      <c r="A2432" s="48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62"/>
      <c r="O2432" s="62"/>
      <c r="P2432" s="62"/>
      <c r="Q2432" s="62"/>
      <c r="R2432" s="62"/>
      <c r="S2432" s="62"/>
      <c r="T2432" s="48"/>
      <c r="U2432" s="28"/>
      <c r="V2432" s="28"/>
      <c r="W2432" s="28"/>
      <c r="Y2432" s="79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97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</row>
    <row r="2433" spans="1:55" ht="14.25" customHeight="1">
      <c r="A2433" s="48"/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62"/>
      <c r="O2433" s="62"/>
      <c r="P2433" s="62"/>
      <c r="Q2433" s="62"/>
      <c r="R2433" s="62"/>
      <c r="S2433" s="62"/>
      <c r="T2433" s="48"/>
      <c r="U2433" s="28"/>
      <c r="V2433" s="28"/>
      <c r="W2433" s="28"/>
      <c r="Y2433" s="79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97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</row>
    <row r="2434" spans="1:55" ht="14.25" customHeight="1">
      <c r="A2434" s="48"/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62"/>
      <c r="O2434" s="62"/>
      <c r="P2434" s="62"/>
      <c r="Q2434" s="62"/>
      <c r="R2434" s="62"/>
      <c r="S2434" s="62"/>
      <c r="T2434" s="48"/>
      <c r="U2434" s="28"/>
      <c r="V2434" s="28"/>
      <c r="W2434" s="28"/>
      <c r="Y2434" s="79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97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</row>
    <row r="2435" spans="1:55" ht="14.25" customHeight="1">
      <c r="A2435" s="48"/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62"/>
      <c r="O2435" s="62"/>
      <c r="P2435" s="62"/>
      <c r="Q2435" s="62"/>
      <c r="R2435" s="62"/>
      <c r="S2435" s="62"/>
      <c r="T2435" s="48"/>
      <c r="U2435" s="28"/>
      <c r="V2435" s="28"/>
      <c r="W2435" s="28"/>
      <c r="Y2435" s="79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97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</row>
    <row r="2436" spans="1:55" ht="14.25" customHeight="1">
      <c r="A2436" s="48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62"/>
      <c r="O2436" s="62"/>
      <c r="P2436" s="62"/>
      <c r="Q2436" s="62"/>
      <c r="R2436" s="62"/>
      <c r="S2436" s="62"/>
      <c r="T2436" s="48"/>
      <c r="U2436" s="28"/>
      <c r="V2436" s="28"/>
      <c r="W2436" s="28"/>
      <c r="Y2436" s="79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97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</row>
    <row r="2437" spans="1:55" ht="14.25" customHeight="1">
      <c r="A2437" s="48"/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62"/>
      <c r="O2437" s="62"/>
      <c r="P2437" s="62"/>
      <c r="Q2437" s="62"/>
      <c r="R2437" s="62"/>
      <c r="S2437" s="62"/>
      <c r="T2437" s="48"/>
      <c r="U2437" s="28"/>
      <c r="V2437" s="28"/>
      <c r="W2437" s="28"/>
      <c r="Y2437" s="79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97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</row>
    <row r="2438" spans="1:55" ht="14.25" customHeight="1">
      <c r="A2438" s="48"/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62"/>
      <c r="O2438" s="62"/>
      <c r="P2438" s="62"/>
      <c r="Q2438" s="62"/>
      <c r="R2438" s="62"/>
      <c r="S2438" s="62"/>
      <c r="T2438" s="48"/>
      <c r="U2438" s="28"/>
      <c r="V2438" s="28"/>
      <c r="W2438" s="28"/>
      <c r="Y2438" s="79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97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</row>
    <row r="2439" spans="1:55" ht="14.25" customHeight="1">
      <c r="A2439" s="48"/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62"/>
      <c r="O2439" s="62"/>
      <c r="P2439" s="62"/>
      <c r="Q2439" s="62"/>
      <c r="R2439" s="62"/>
      <c r="S2439" s="62"/>
      <c r="T2439" s="48"/>
      <c r="U2439" s="28"/>
      <c r="V2439" s="28"/>
      <c r="W2439" s="28"/>
      <c r="Y2439" s="79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97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</row>
    <row r="2440" spans="1:55" ht="14.25" customHeight="1">
      <c r="A2440" s="48"/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62"/>
      <c r="O2440" s="62"/>
      <c r="P2440" s="62"/>
      <c r="Q2440" s="62"/>
      <c r="R2440" s="62"/>
      <c r="S2440" s="62"/>
      <c r="T2440" s="48"/>
      <c r="U2440" s="28"/>
      <c r="V2440" s="28"/>
      <c r="W2440" s="28"/>
      <c r="Y2440" s="79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97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</row>
    <row r="2441" spans="1:55" ht="14.25" customHeight="1">
      <c r="A2441" s="48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62"/>
      <c r="O2441" s="62"/>
      <c r="P2441" s="62"/>
      <c r="Q2441" s="62"/>
      <c r="R2441" s="62"/>
      <c r="S2441" s="62"/>
      <c r="T2441" s="48"/>
      <c r="U2441" s="28"/>
      <c r="V2441" s="28"/>
      <c r="W2441" s="28"/>
      <c r="Y2441" s="79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97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</row>
    <row r="2442" spans="1:55" ht="14.25" customHeight="1">
      <c r="A2442" s="48"/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62"/>
      <c r="O2442" s="62"/>
      <c r="P2442" s="62"/>
      <c r="Q2442" s="62"/>
      <c r="R2442" s="62"/>
      <c r="S2442" s="62"/>
      <c r="T2442" s="48"/>
      <c r="U2442" s="28"/>
      <c r="V2442" s="28"/>
      <c r="W2442" s="28"/>
      <c r="Y2442" s="79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97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</row>
    <row r="2443" spans="1:55" ht="14.25" customHeight="1">
      <c r="A2443" s="48"/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62"/>
      <c r="O2443" s="62"/>
      <c r="P2443" s="62"/>
      <c r="Q2443" s="62"/>
      <c r="R2443" s="62"/>
      <c r="S2443" s="62"/>
      <c r="T2443" s="48"/>
      <c r="U2443" s="28"/>
      <c r="V2443" s="28"/>
      <c r="W2443" s="28"/>
      <c r="Y2443" s="79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97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</row>
    <row r="2444" spans="1:55" ht="14.25" customHeight="1">
      <c r="A2444" s="48"/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62"/>
      <c r="O2444" s="62"/>
      <c r="P2444" s="62"/>
      <c r="Q2444" s="62"/>
      <c r="R2444" s="62"/>
      <c r="S2444" s="62"/>
      <c r="T2444" s="48"/>
      <c r="U2444" s="28"/>
      <c r="V2444" s="28"/>
      <c r="W2444" s="28"/>
      <c r="Y2444" s="79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97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</row>
    <row r="2445" spans="1:55" ht="14.25" customHeight="1">
      <c r="A2445" s="48"/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62"/>
      <c r="O2445" s="62"/>
      <c r="P2445" s="62"/>
      <c r="Q2445" s="62"/>
      <c r="R2445" s="62"/>
      <c r="S2445" s="62"/>
      <c r="T2445" s="48"/>
      <c r="U2445" s="28"/>
      <c r="V2445" s="28"/>
      <c r="W2445" s="28"/>
      <c r="Y2445" s="79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97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</row>
    <row r="2446" spans="1:55" ht="14.25" customHeight="1">
      <c r="A2446" s="48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62"/>
      <c r="O2446" s="62"/>
      <c r="P2446" s="62"/>
      <c r="Q2446" s="62"/>
      <c r="R2446" s="62"/>
      <c r="S2446" s="62"/>
      <c r="T2446" s="48"/>
      <c r="U2446" s="28"/>
      <c r="V2446" s="28"/>
      <c r="W2446" s="28"/>
      <c r="Y2446" s="79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97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</row>
    <row r="2447" spans="1:55" ht="14.25" customHeight="1">
      <c r="A2447" s="48"/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62"/>
      <c r="O2447" s="62"/>
      <c r="P2447" s="62"/>
      <c r="Q2447" s="62"/>
      <c r="R2447" s="62"/>
      <c r="S2447" s="62"/>
      <c r="T2447" s="48"/>
      <c r="U2447" s="28"/>
      <c r="V2447" s="28"/>
      <c r="W2447" s="28"/>
      <c r="Y2447" s="79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97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</row>
    <row r="2448" spans="1:55" ht="14.25" customHeight="1">
      <c r="A2448" s="48"/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62"/>
      <c r="O2448" s="62"/>
      <c r="P2448" s="62"/>
      <c r="Q2448" s="62"/>
      <c r="R2448" s="62"/>
      <c r="S2448" s="62"/>
      <c r="T2448" s="48"/>
      <c r="U2448" s="28"/>
      <c r="V2448" s="28"/>
      <c r="W2448" s="28"/>
      <c r="Y2448" s="79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97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</row>
    <row r="2449" spans="1:55" ht="14.25" customHeight="1">
      <c r="A2449" s="48"/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62"/>
      <c r="O2449" s="62"/>
      <c r="P2449" s="62"/>
      <c r="Q2449" s="62"/>
      <c r="R2449" s="62"/>
      <c r="S2449" s="62"/>
      <c r="T2449" s="48"/>
      <c r="U2449" s="28"/>
      <c r="V2449" s="28"/>
      <c r="W2449" s="28"/>
      <c r="Y2449" s="79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97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</row>
    <row r="2450" spans="1:55" ht="14.25" customHeight="1">
      <c r="A2450" s="48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62"/>
      <c r="O2450" s="62"/>
      <c r="P2450" s="62"/>
      <c r="Q2450" s="62"/>
      <c r="R2450" s="62"/>
      <c r="S2450" s="62"/>
      <c r="T2450" s="48"/>
      <c r="U2450" s="28"/>
      <c r="V2450" s="28"/>
      <c r="W2450" s="28"/>
      <c r="Y2450" s="79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97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</row>
    <row r="2451" spans="1:55" ht="14.25" customHeight="1">
      <c r="A2451" s="48"/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62"/>
      <c r="O2451" s="62"/>
      <c r="P2451" s="62"/>
      <c r="Q2451" s="62"/>
      <c r="R2451" s="62"/>
      <c r="S2451" s="62"/>
      <c r="T2451" s="48"/>
      <c r="U2451" s="28"/>
      <c r="V2451" s="28"/>
      <c r="W2451" s="28"/>
      <c r="Y2451" s="79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97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</row>
    <row r="2452" spans="1:55" ht="14.25" customHeight="1">
      <c r="A2452" s="48"/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62"/>
      <c r="O2452" s="62"/>
      <c r="P2452" s="62"/>
      <c r="Q2452" s="62"/>
      <c r="R2452" s="62"/>
      <c r="S2452" s="62"/>
      <c r="T2452" s="48"/>
      <c r="U2452" s="28"/>
      <c r="V2452" s="28"/>
      <c r="W2452" s="28"/>
      <c r="Y2452" s="79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97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</row>
    <row r="2453" spans="1:55" ht="14.25" customHeight="1">
      <c r="A2453" s="48"/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62"/>
      <c r="O2453" s="62"/>
      <c r="P2453" s="62"/>
      <c r="Q2453" s="62"/>
      <c r="R2453" s="62"/>
      <c r="S2453" s="62"/>
      <c r="T2453" s="48"/>
      <c r="U2453" s="28"/>
      <c r="V2453" s="28"/>
      <c r="W2453" s="28"/>
      <c r="Y2453" s="79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97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</row>
    <row r="2454" spans="1:55" ht="14.25" customHeight="1">
      <c r="A2454" s="48"/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62"/>
      <c r="O2454" s="62"/>
      <c r="P2454" s="62"/>
      <c r="Q2454" s="62"/>
      <c r="R2454" s="62"/>
      <c r="S2454" s="62"/>
      <c r="T2454" s="48"/>
      <c r="U2454" s="28"/>
      <c r="V2454" s="28"/>
      <c r="W2454" s="28"/>
      <c r="Y2454" s="79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97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</row>
    <row r="2455" spans="1:55" ht="14.25" customHeight="1">
      <c r="A2455" s="48"/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62"/>
      <c r="O2455" s="62"/>
      <c r="P2455" s="62"/>
      <c r="Q2455" s="62"/>
      <c r="R2455" s="62"/>
      <c r="S2455" s="62"/>
      <c r="T2455" s="48"/>
      <c r="U2455" s="28"/>
      <c r="V2455" s="28"/>
      <c r="W2455" s="28"/>
      <c r="Y2455" s="79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97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</row>
    <row r="2456" spans="1:55" ht="14.25" customHeight="1">
      <c r="A2456" s="48"/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62"/>
      <c r="O2456" s="62"/>
      <c r="P2456" s="62"/>
      <c r="Q2456" s="62"/>
      <c r="R2456" s="62"/>
      <c r="S2456" s="62"/>
      <c r="T2456" s="48"/>
      <c r="U2456" s="28"/>
      <c r="V2456" s="28"/>
      <c r="W2456" s="28"/>
      <c r="Y2456" s="79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97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</row>
    <row r="2457" spans="1:55" ht="14.25" customHeight="1">
      <c r="A2457" s="48"/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62"/>
      <c r="O2457" s="62"/>
      <c r="P2457" s="62"/>
      <c r="Q2457" s="62"/>
      <c r="R2457" s="62"/>
      <c r="S2457" s="62"/>
      <c r="T2457" s="48"/>
      <c r="U2457" s="28"/>
      <c r="V2457" s="28"/>
      <c r="W2457" s="28"/>
      <c r="Y2457" s="79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97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</row>
    <row r="2458" spans="1:55" ht="14.25" customHeight="1">
      <c r="A2458" s="48"/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62"/>
      <c r="O2458" s="62"/>
      <c r="P2458" s="62"/>
      <c r="Q2458" s="62"/>
      <c r="R2458" s="62"/>
      <c r="S2458" s="62"/>
      <c r="T2458" s="48"/>
      <c r="U2458" s="28"/>
      <c r="V2458" s="28"/>
      <c r="W2458" s="28"/>
      <c r="Y2458" s="79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97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</row>
    <row r="2459" spans="1:55" ht="14.25" customHeight="1">
      <c r="A2459" s="48"/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62"/>
      <c r="O2459" s="62"/>
      <c r="P2459" s="62"/>
      <c r="Q2459" s="62"/>
      <c r="R2459" s="62"/>
      <c r="S2459" s="62"/>
      <c r="T2459" s="48"/>
      <c r="U2459" s="28"/>
      <c r="V2459" s="28"/>
      <c r="W2459" s="28"/>
      <c r="Y2459" s="79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97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</row>
    <row r="2460" spans="1:55" ht="14.25" customHeight="1">
      <c r="A2460" s="48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62"/>
      <c r="O2460" s="62"/>
      <c r="P2460" s="62"/>
      <c r="Q2460" s="62"/>
      <c r="R2460" s="62"/>
      <c r="S2460" s="62"/>
      <c r="T2460" s="48"/>
      <c r="U2460" s="28"/>
      <c r="V2460" s="28"/>
      <c r="W2460" s="28"/>
      <c r="Y2460" s="79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97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</row>
    <row r="2461" spans="1:55" ht="14.25" customHeight="1">
      <c r="A2461" s="48"/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62"/>
      <c r="O2461" s="62"/>
      <c r="P2461" s="62"/>
      <c r="Q2461" s="62"/>
      <c r="R2461" s="62"/>
      <c r="S2461" s="62"/>
      <c r="T2461" s="48"/>
      <c r="U2461" s="28"/>
      <c r="V2461" s="28"/>
      <c r="W2461" s="28"/>
      <c r="Y2461" s="79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97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</row>
    <row r="2462" spans="1:55" ht="14.25" customHeight="1">
      <c r="A2462" s="48"/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62"/>
      <c r="O2462" s="62"/>
      <c r="P2462" s="62"/>
      <c r="Q2462" s="62"/>
      <c r="R2462" s="62"/>
      <c r="S2462" s="62"/>
      <c r="T2462" s="48"/>
      <c r="U2462" s="28"/>
      <c r="V2462" s="28"/>
      <c r="W2462" s="28"/>
      <c r="Y2462" s="79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97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</row>
    <row r="2463" spans="1:55" ht="14.25" customHeight="1">
      <c r="A2463" s="48"/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62"/>
      <c r="O2463" s="62"/>
      <c r="P2463" s="62"/>
      <c r="Q2463" s="62"/>
      <c r="R2463" s="62"/>
      <c r="S2463" s="62"/>
      <c r="T2463" s="48"/>
      <c r="U2463" s="28"/>
      <c r="V2463" s="28"/>
      <c r="W2463" s="28"/>
      <c r="Y2463" s="79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97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</row>
    <row r="2464" spans="1:55" ht="14.25" customHeight="1">
      <c r="A2464" s="48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62"/>
      <c r="O2464" s="62"/>
      <c r="P2464" s="62"/>
      <c r="Q2464" s="62"/>
      <c r="R2464" s="62"/>
      <c r="S2464" s="62"/>
      <c r="T2464" s="48"/>
      <c r="U2464" s="28"/>
      <c r="V2464" s="28"/>
      <c r="W2464" s="28"/>
      <c r="Y2464" s="79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97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</row>
    <row r="2465" spans="1:55" ht="14.25" customHeight="1">
      <c r="A2465" s="48"/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62"/>
      <c r="O2465" s="62"/>
      <c r="P2465" s="62"/>
      <c r="Q2465" s="62"/>
      <c r="R2465" s="62"/>
      <c r="S2465" s="62"/>
      <c r="T2465" s="48"/>
      <c r="U2465" s="28"/>
      <c r="V2465" s="28"/>
      <c r="W2465" s="28"/>
      <c r="Y2465" s="79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97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</row>
    <row r="2466" spans="1:55" ht="14.25" customHeight="1">
      <c r="A2466" s="48"/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62"/>
      <c r="O2466" s="62"/>
      <c r="P2466" s="62"/>
      <c r="Q2466" s="62"/>
      <c r="R2466" s="62"/>
      <c r="S2466" s="62"/>
      <c r="T2466" s="48"/>
      <c r="U2466" s="28"/>
      <c r="V2466" s="28"/>
      <c r="W2466" s="28"/>
      <c r="Y2466" s="79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97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</row>
    <row r="2467" spans="1:55" ht="14.25" customHeight="1">
      <c r="A2467" s="48"/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62"/>
      <c r="O2467" s="62"/>
      <c r="P2467" s="62"/>
      <c r="Q2467" s="62"/>
      <c r="R2467" s="62"/>
      <c r="S2467" s="62"/>
      <c r="T2467" s="48"/>
      <c r="U2467" s="28"/>
      <c r="V2467" s="28"/>
      <c r="W2467" s="28"/>
      <c r="Y2467" s="79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97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</row>
    <row r="2468" spans="1:55" ht="14.25" customHeight="1">
      <c r="A2468" s="48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62"/>
      <c r="O2468" s="62"/>
      <c r="P2468" s="62"/>
      <c r="Q2468" s="62"/>
      <c r="R2468" s="62"/>
      <c r="S2468" s="62"/>
      <c r="T2468" s="48"/>
      <c r="U2468" s="28"/>
      <c r="V2468" s="28"/>
      <c r="W2468" s="28"/>
      <c r="Y2468" s="79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97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</row>
    <row r="2469" spans="1:55" ht="14.25" customHeight="1">
      <c r="A2469" s="48"/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62"/>
      <c r="O2469" s="62"/>
      <c r="P2469" s="62"/>
      <c r="Q2469" s="62"/>
      <c r="R2469" s="62"/>
      <c r="S2469" s="62"/>
      <c r="T2469" s="48"/>
      <c r="U2469" s="28"/>
      <c r="V2469" s="28"/>
      <c r="W2469" s="28"/>
      <c r="Y2469" s="79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97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</row>
    <row r="2470" spans="1:55" ht="14.25" customHeight="1">
      <c r="A2470" s="48"/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62"/>
      <c r="O2470" s="62"/>
      <c r="P2470" s="62"/>
      <c r="Q2470" s="62"/>
      <c r="R2470" s="62"/>
      <c r="S2470" s="62"/>
      <c r="T2470" s="48"/>
      <c r="U2470" s="28"/>
      <c r="V2470" s="28"/>
      <c r="W2470" s="28"/>
      <c r="Y2470" s="79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97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</row>
    <row r="2471" spans="1:55" ht="14.25" customHeight="1">
      <c r="A2471" s="48"/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62"/>
      <c r="O2471" s="62"/>
      <c r="P2471" s="62"/>
      <c r="Q2471" s="62"/>
      <c r="R2471" s="62"/>
      <c r="S2471" s="62"/>
      <c r="T2471" s="48"/>
      <c r="U2471" s="28"/>
      <c r="V2471" s="28"/>
      <c r="W2471" s="28"/>
      <c r="Y2471" s="79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97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</row>
    <row r="2472" spans="1:55" ht="14.25" customHeight="1">
      <c r="A2472" s="48"/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62"/>
      <c r="O2472" s="62"/>
      <c r="P2472" s="62"/>
      <c r="Q2472" s="62"/>
      <c r="R2472" s="62"/>
      <c r="S2472" s="62"/>
      <c r="T2472" s="48"/>
      <c r="U2472" s="28"/>
      <c r="V2472" s="28"/>
      <c r="W2472" s="28"/>
      <c r="Y2472" s="79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97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</row>
    <row r="2473" spans="1:55" ht="14.25" customHeight="1">
      <c r="A2473" s="48"/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62"/>
      <c r="O2473" s="62"/>
      <c r="P2473" s="62"/>
      <c r="Q2473" s="62"/>
      <c r="R2473" s="62"/>
      <c r="S2473" s="62"/>
      <c r="T2473" s="48"/>
      <c r="U2473" s="28"/>
      <c r="V2473" s="28"/>
      <c r="W2473" s="28"/>
      <c r="Y2473" s="79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97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</row>
    <row r="2474" spans="1:55" ht="14.25" customHeight="1">
      <c r="A2474" s="48"/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62"/>
      <c r="O2474" s="62"/>
      <c r="P2474" s="62"/>
      <c r="Q2474" s="62"/>
      <c r="R2474" s="62"/>
      <c r="S2474" s="62"/>
      <c r="T2474" s="48"/>
      <c r="U2474" s="28"/>
      <c r="V2474" s="28"/>
      <c r="W2474" s="28"/>
      <c r="Y2474" s="79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97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</row>
    <row r="2475" spans="1:55" ht="14.25" customHeight="1">
      <c r="A2475" s="48"/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62"/>
      <c r="O2475" s="62"/>
      <c r="P2475" s="62"/>
      <c r="Q2475" s="62"/>
      <c r="R2475" s="62"/>
      <c r="S2475" s="62"/>
      <c r="T2475" s="48"/>
      <c r="U2475" s="28"/>
      <c r="V2475" s="28"/>
      <c r="W2475" s="28"/>
      <c r="Y2475" s="79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97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</row>
    <row r="2476" spans="1:55" ht="14.25" customHeight="1">
      <c r="A2476" s="48"/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62"/>
      <c r="O2476" s="62"/>
      <c r="P2476" s="62"/>
      <c r="Q2476" s="62"/>
      <c r="R2476" s="62"/>
      <c r="S2476" s="62"/>
      <c r="T2476" s="48"/>
      <c r="U2476" s="28"/>
      <c r="V2476" s="28"/>
      <c r="W2476" s="28"/>
      <c r="Y2476" s="79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97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</row>
    <row r="2477" spans="1:55" ht="14.25" customHeight="1">
      <c r="A2477" s="48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62"/>
      <c r="O2477" s="62"/>
      <c r="P2477" s="62"/>
      <c r="Q2477" s="62"/>
      <c r="R2477" s="62"/>
      <c r="S2477" s="62"/>
      <c r="T2477" s="48"/>
      <c r="U2477" s="28"/>
      <c r="V2477" s="28"/>
      <c r="W2477" s="28"/>
      <c r="Y2477" s="79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97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</row>
    <row r="2478" spans="1:55" ht="14.25" customHeight="1">
      <c r="A2478" s="48"/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62"/>
      <c r="O2478" s="62"/>
      <c r="P2478" s="62"/>
      <c r="Q2478" s="62"/>
      <c r="R2478" s="62"/>
      <c r="S2478" s="62"/>
      <c r="T2478" s="48"/>
      <c r="U2478" s="28"/>
      <c r="V2478" s="28"/>
      <c r="W2478" s="28"/>
      <c r="Y2478" s="79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97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</row>
    <row r="2479" spans="1:55" ht="14.25" customHeight="1">
      <c r="A2479" s="48"/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62"/>
      <c r="O2479" s="62"/>
      <c r="P2479" s="62"/>
      <c r="Q2479" s="62"/>
      <c r="R2479" s="62"/>
      <c r="S2479" s="62"/>
      <c r="T2479" s="48"/>
      <c r="U2479" s="28"/>
      <c r="V2479" s="28"/>
      <c r="W2479" s="28"/>
      <c r="Y2479" s="79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97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</row>
    <row r="2480" spans="1:55" ht="14.25" customHeight="1">
      <c r="A2480" s="48"/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62"/>
      <c r="O2480" s="62"/>
      <c r="P2480" s="62"/>
      <c r="Q2480" s="62"/>
      <c r="R2480" s="62"/>
      <c r="S2480" s="62"/>
      <c r="T2480" s="48"/>
      <c r="U2480" s="28"/>
      <c r="V2480" s="28"/>
      <c r="W2480" s="28"/>
      <c r="Y2480" s="79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97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</row>
    <row r="2481" spans="1:55" ht="14.25" customHeight="1">
      <c r="A2481" s="48"/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62"/>
      <c r="O2481" s="62"/>
      <c r="P2481" s="62"/>
      <c r="Q2481" s="62"/>
      <c r="R2481" s="62"/>
      <c r="S2481" s="62"/>
      <c r="T2481" s="48"/>
      <c r="U2481" s="28"/>
      <c r="V2481" s="28"/>
      <c r="W2481" s="28"/>
      <c r="Y2481" s="79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97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</row>
    <row r="2482" spans="1:55" ht="14.25" customHeight="1">
      <c r="A2482" s="48"/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62"/>
      <c r="O2482" s="62"/>
      <c r="P2482" s="62"/>
      <c r="Q2482" s="62"/>
      <c r="S2482" s="62"/>
      <c r="T2482" s="48"/>
      <c r="U2482" s="28"/>
      <c r="V2482" s="28"/>
      <c r="W2482" s="28"/>
      <c r="Y2482" s="79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97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</row>
    <row r="2483" spans="1:55" ht="14.25" customHeight="1">
      <c r="A2483" s="48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62"/>
      <c r="O2483" s="62"/>
      <c r="P2483" s="62"/>
      <c r="Q2483" s="62"/>
      <c r="S2483" s="62"/>
      <c r="T2483" s="48"/>
      <c r="U2483" s="28"/>
      <c r="V2483" s="28"/>
      <c r="W2483" s="28"/>
      <c r="Y2483" s="79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97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</row>
    <row r="2484" spans="1:55" ht="14.25" customHeight="1">
      <c r="A2484" s="48"/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62"/>
      <c r="O2484" s="62"/>
      <c r="P2484" s="62"/>
      <c r="Q2484" s="62"/>
      <c r="S2484" s="62"/>
      <c r="T2484" s="48"/>
      <c r="U2484" s="28"/>
      <c r="V2484" s="28"/>
      <c r="W2484" s="28"/>
      <c r="Y2484" s="79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97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</row>
    <row r="2485" spans="1:55" ht="14.25" customHeight="1">
      <c r="A2485" s="48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62"/>
      <c r="O2485" s="62"/>
      <c r="P2485" s="62"/>
      <c r="Q2485" s="62"/>
      <c r="S2485" s="62"/>
      <c r="T2485" s="48"/>
      <c r="U2485" s="28"/>
      <c r="V2485" s="28"/>
      <c r="W2485" s="28"/>
      <c r="Y2485" s="79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97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</row>
    <row r="2486" spans="1:55" ht="14.25" customHeight="1">
      <c r="A2486" s="48"/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62"/>
      <c r="O2486" s="62"/>
      <c r="P2486" s="62"/>
      <c r="Q2486" s="62"/>
      <c r="R2486" s="62"/>
      <c r="S2486" s="62"/>
      <c r="T2486" s="48"/>
      <c r="U2486" s="28"/>
      <c r="V2486" s="28"/>
      <c r="W2486" s="28"/>
      <c r="Y2486" s="79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97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</row>
    <row r="2487" spans="1:55" ht="14.25" customHeight="1">
      <c r="A2487" s="48"/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62"/>
      <c r="O2487" s="62"/>
      <c r="P2487" s="62"/>
      <c r="Q2487" s="62"/>
      <c r="S2487" s="62"/>
      <c r="T2487" s="48"/>
      <c r="U2487" s="28"/>
      <c r="V2487" s="28"/>
      <c r="W2487" s="28"/>
      <c r="Y2487" s="79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97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</row>
    <row r="2488" spans="1:55" ht="14.25" customHeight="1">
      <c r="A2488" s="48"/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62"/>
      <c r="O2488" s="62"/>
      <c r="P2488" s="62"/>
      <c r="Q2488" s="62"/>
      <c r="R2488" s="62"/>
      <c r="S2488" s="62"/>
      <c r="T2488" s="48"/>
      <c r="U2488" s="28"/>
      <c r="V2488" s="28"/>
      <c r="W2488" s="28"/>
      <c r="Y2488" s="79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97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</row>
    <row r="2489" spans="1:55" ht="14.25" customHeight="1">
      <c r="A2489" s="48"/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62"/>
      <c r="O2489" s="62"/>
      <c r="P2489" s="62"/>
      <c r="Q2489" s="62"/>
      <c r="R2489" s="62"/>
      <c r="S2489" s="62"/>
      <c r="T2489" s="48"/>
      <c r="U2489" s="28"/>
      <c r="V2489" s="28"/>
      <c r="W2489" s="28"/>
      <c r="Y2489" s="79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97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</row>
    <row r="2490" spans="1:55" ht="14.25" customHeight="1">
      <c r="A2490" s="48"/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62"/>
      <c r="O2490" s="62"/>
      <c r="P2490" s="62"/>
      <c r="R2490" s="62"/>
      <c r="T2490" s="48"/>
      <c r="U2490" s="28"/>
      <c r="V2490" s="28"/>
      <c r="W2490" s="28"/>
      <c r="Y2490" s="79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97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</row>
    <row r="2491" spans="1:55" ht="14.25" customHeight="1">
      <c r="A2491" s="48"/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62"/>
      <c r="O2491" s="62"/>
      <c r="P2491" s="62"/>
      <c r="R2491" s="62"/>
      <c r="T2491" s="48"/>
      <c r="U2491" s="28"/>
      <c r="V2491" s="28"/>
      <c r="W2491" s="28"/>
      <c r="Y2491" s="79"/>
      <c r="Z2491" s="28"/>
      <c r="AA2491" s="28"/>
      <c r="AB2491" s="28"/>
      <c r="AC2491" s="28"/>
      <c r="AD2491" s="28"/>
      <c r="AE2491" s="28"/>
      <c r="AF2491" s="28"/>
      <c r="AG2491" s="28"/>
      <c r="AJ2491" s="28"/>
      <c r="AK2491" s="28"/>
      <c r="AL2491" s="28"/>
      <c r="AM2491" s="28"/>
      <c r="AN2491" s="28"/>
      <c r="AO2491" s="28"/>
      <c r="AP2491" s="28"/>
      <c r="AQ2491" s="28"/>
      <c r="AR2491" s="97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</row>
    <row r="2492" spans="1:55" ht="14.25" customHeight="1">
      <c r="A2492" s="48"/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62"/>
      <c r="O2492" s="62"/>
      <c r="P2492" s="62"/>
      <c r="R2492" s="62"/>
      <c r="T2492" s="48"/>
      <c r="U2492" s="28"/>
      <c r="V2492" s="28"/>
      <c r="W2492" s="28"/>
      <c r="Y2492" s="79"/>
      <c r="Z2492" s="28"/>
      <c r="AA2492" s="28"/>
      <c r="AB2492" s="28"/>
      <c r="AC2492" s="28"/>
      <c r="AD2492" s="28"/>
      <c r="AE2492" s="28"/>
      <c r="AF2492" s="28"/>
      <c r="AG2492" s="28"/>
      <c r="AJ2492" s="28"/>
      <c r="AK2492" s="28"/>
      <c r="AL2492" s="28"/>
      <c r="AM2492" s="28"/>
      <c r="AN2492" s="28"/>
      <c r="AR2492" s="97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</row>
    <row r="2493" spans="1:55" ht="14.25" customHeight="1">
      <c r="A2493" s="48"/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62"/>
      <c r="O2493" s="62"/>
      <c r="P2493" s="62"/>
      <c r="R2493" s="62"/>
      <c r="T2493" s="48"/>
      <c r="U2493" s="28"/>
      <c r="V2493" s="28"/>
      <c r="W2493" s="28"/>
      <c r="Y2493" s="79"/>
      <c r="AC2493" s="28"/>
      <c r="AD2493" s="28"/>
      <c r="AE2493" s="28"/>
      <c r="AF2493" s="28"/>
      <c r="AG2493" s="28"/>
      <c r="AJ2493" s="28"/>
      <c r="AK2493" s="28"/>
      <c r="AL2493" s="28"/>
      <c r="AM2493" s="28"/>
      <c r="AN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</row>
    <row r="2494" spans="1:55" ht="14.25" customHeight="1">
      <c r="A2494" s="48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62"/>
      <c r="O2494" s="62"/>
      <c r="P2494" s="62"/>
      <c r="Q2494" s="62"/>
      <c r="R2494" s="62"/>
      <c r="S2494" s="62"/>
      <c r="T2494" s="48"/>
      <c r="U2494" s="28"/>
      <c r="V2494" s="28"/>
      <c r="W2494" s="28"/>
      <c r="Y2494" s="79"/>
      <c r="AC2494" s="28"/>
      <c r="AD2494" s="28"/>
      <c r="AE2494" s="28"/>
      <c r="AF2494" s="28"/>
      <c r="AG2494" s="28"/>
      <c r="AJ2494" s="28"/>
      <c r="AK2494" s="28"/>
      <c r="AL2494" s="28"/>
      <c r="AM2494" s="28"/>
      <c r="AN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</row>
    <row r="2495" spans="1:55" ht="14.25" customHeight="1">
      <c r="A2495" s="48"/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62"/>
      <c r="O2495" s="62"/>
      <c r="P2495" s="62"/>
      <c r="R2495" s="62"/>
      <c r="T2495" s="48"/>
      <c r="U2495" s="28"/>
      <c r="V2495" s="28"/>
      <c r="W2495" s="28"/>
      <c r="Y2495" s="79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</row>
    <row r="2496" spans="1:55" ht="14.25" customHeight="1">
      <c r="A2496" s="48"/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62"/>
      <c r="O2496" s="62"/>
      <c r="P2496" s="62"/>
      <c r="Q2496" s="62"/>
      <c r="R2496" s="62"/>
      <c r="S2496" s="62"/>
      <c r="T2496" s="48"/>
      <c r="U2496" s="28"/>
      <c r="V2496" s="28"/>
      <c r="W2496" s="28"/>
      <c r="Y2496" s="79"/>
      <c r="AC2496" s="28"/>
      <c r="AD2496" s="28"/>
      <c r="AE2496" s="28"/>
      <c r="AF2496" s="28"/>
      <c r="AG2496" s="28"/>
      <c r="AJ2496" s="28"/>
      <c r="AK2496" s="28"/>
      <c r="AL2496" s="28"/>
      <c r="AM2496" s="28"/>
      <c r="AN2496" s="28"/>
      <c r="AO2496" s="28"/>
      <c r="AP2496" s="28"/>
      <c r="AQ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</row>
    <row r="2497" spans="1:55" ht="14.25" customHeight="1">
      <c r="A2497" s="48"/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62"/>
      <c r="O2497" s="62"/>
      <c r="P2497" s="62"/>
      <c r="Q2497" s="62"/>
      <c r="R2497" s="62"/>
      <c r="S2497" s="62"/>
      <c r="U2497" s="28"/>
      <c r="V2497" s="28"/>
      <c r="W2497" s="28"/>
      <c r="Y2497" s="79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R2497" s="97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</row>
    <row r="2498" spans="1:55" ht="14.25" customHeight="1">
      <c r="Q2498" s="62"/>
      <c r="R2498" s="62"/>
      <c r="S2498" s="62"/>
      <c r="AH2498" s="28"/>
      <c r="AI2498" s="28"/>
      <c r="AO2498" s="28"/>
      <c r="AP2498" s="28"/>
      <c r="AQ2498" s="28"/>
    </row>
    <row r="2499" spans="1:55" ht="14.25" customHeight="1">
      <c r="Q2499" s="62"/>
      <c r="R2499" s="62"/>
      <c r="S2499" s="62"/>
      <c r="Z2499" s="28"/>
      <c r="AA2499" s="28"/>
      <c r="AB2499" s="28"/>
      <c r="AH2499" s="28"/>
      <c r="AI2499" s="28"/>
      <c r="AO2499" s="28"/>
      <c r="AP2499" s="28"/>
      <c r="AQ2499" s="28"/>
      <c r="AR2499" s="97"/>
      <c r="AS2499" s="28"/>
      <c r="AT2499" s="28"/>
    </row>
    <row r="2500" spans="1:55" ht="14.25" customHeight="1">
      <c r="Q2500" s="62"/>
      <c r="R2500" s="62"/>
      <c r="S2500" s="62"/>
      <c r="Z2500" s="28"/>
      <c r="AA2500" s="28"/>
      <c r="AB2500" s="28"/>
      <c r="AH2500" s="28"/>
      <c r="AI2500" s="28"/>
      <c r="AO2500" s="28"/>
      <c r="AP2500" s="28"/>
      <c r="AQ2500" s="28"/>
      <c r="AR2500" s="97"/>
      <c r="AS2500" s="28"/>
      <c r="AT2500" s="28"/>
    </row>
    <row r="2501" spans="1:55" ht="14.25" customHeight="1">
      <c r="Q2501" s="62"/>
      <c r="R2501" s="62"/>
      <c r="S2501" s="62"/>
      <c r="T2501" s="48"/>
      <c r="Z2501" s="28"/>
      <c r="AA2501" s="28"/>
      <c r="AB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97"/>
      <c r="AS2501" s="28"/>
      <c r="AT2501" s="28"/>
    </row>
    <row r="2502" spans="1:55" ht="14.25" customHeight="1">
      <c r="A2502" s="48"/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62"/>
      <c r="O2502" s="62"/>
      <c r="P2502" s="62"/>
      <c r="Q2502" s="62"/>
      <c r="R2502" s="62"/>
      <c r="S2502" s="62"/>
      <c r="U2502" s="28"/>
      <c r="V2502" s="28"/>
      <c r="W2502" s="28"/>
      <c r="Y2502" s="79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O2502" s="28"/>
      <c r="AP2502" s="28"/>
      <c r="AQ2502" s="28"/>
      <c r="AR2502" s="97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</row>
    <row r="2503" spans="1:55" ht="14.25" customHeight="1">
      <c r="Q2503" s="62"/>
      <c r="R2503" s="62"/>
      <c r="S2503" s="62"/>
      <c r="T2503" s="48"/>
      <c r="Z2503" s="28"/>
      <c r="AA2503" s="28"/>
      <c r="AB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97"/>
      <c r="AS2503" s="28"/>
      <c r="AT2503" s="28"/>
    </row>
    <row r="2504" spans="1:55" ht="14.25" customHeight="1">
      <c r="A2504" s="48"/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62"/>
      <c r="O2504" s="62"/>
      <c r="P2504" s="62"/>
      <c r="Q2504" s="62"/>
      <c r="R2504" s="62"/>
      <c r="S2504" s="62"/>
      <c r="T2504" s="48"/>
      <c r="U2504" s="28"/>
      <c r="V2504" s="28"/>
      <c r="W2504" s="28"/>
      <c r="Y2504" s="79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97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</row>
    <row r="2505" spans="1:55" ht="14.25" customHeight="1">
      <c r="A2505" s="48"/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62"/>
      <c r="O2505" s="62"/>
      <c r="P2505" s="62"/>
      <c r="Q2505" s="62"/>
      <c r="R2505" s="62"/>
      <c r="S2505" s="62"/>
      <c r="T2505" s="48"/>
      <c r="U2505" s="28"/>
      <c r="V2505" s="28"/>
      <c r="W2505" s="28"/>
      <c r="Y2505" s="79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97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</row>
    <row r="2506" spans="1:55" ht="14.25" customHeight="1">
      <c r="A2506" s="48"/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62"/>
      <c r="O2506" s="62"/>
      <c r="P2506" s="62"/>
      <c r="Q2506" s="62"/>
      <c r="R2506" s="62"/>
      <c r="S2506" s="62"/>
      <c r="T2506" s="48"/>
      <c r="U2506" s="28"/>
      <c r="V2506" s="28"/>
      <c r="W2506" s="28"/>
      <c r="Y2506" s="79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97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</row>
    <row r="2507" spans="1:55" ht="14.25" customHeight="1">
      <c r="A2507" s="48"/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62"/>
      <c r="O2507" s="62"/>
      <c r="P2507" s="62"/>
      <c r="Q2507" s="62"/>
      <c r="R2507" s="62"/>
      <c r="S2507" s="62"/>
      <c r="T2507" s="48"/>
      <c r="U2507" s="28"/>
      <c r="V2507" s="28"/>
      <c r="W2507" s="28"/>
      <c r="Y2507" s="79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97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</row>
    <row r="2508" spans="1:55" ht="14.25" customHeight="1">
      <c r="A2508" s="48"/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62"/>
      <c r="O2508" s="62"/>
      <c r="P2508" s="62"/>
      <c r="Q2508" s="62"/>
      <c r="R2508" s="62"/>
      <c r="S2508" s="62"/>
      <c r="T2508" s="48"/>
      <c r="U2508" s="28"/>
      <c r="V2508" s="28"/>
      <c r="W2508" s="28"/>
      <c r="Y2508" s="79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97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</row>
    <row r="2509" spans="1:55" ht="14.25" customHeight="1">
      <c r="A2509" s="48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62"/>
      <c r="O2509" s="62"/>
      <c r="P2509" s="62"/>
      <c r="Q2509" s="62"/>
      <c r="R2509" s="62"/>
      <c r="S2509" s="62"/>
      <c r="T2509" s="48"/>
      <c r="U2509" s="28"/>
      <c r="V2509" s="28"/>
      <c r="W2509" s="28"/>
      <c r="Y2509" s="79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97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</row>
    <row r="2510" spans="1:55" ht="14.25" customHeight="1">
      <c r="A2510" s="48"/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62"/>
      <c r="O2510" s="62"/>
      <c r="P2510" s="62"/>
      <c r="Q2510" s="62"/>
      <c r="R2510" s="62"/>
      <c r="S2510" s="62"/>
      <c r="T2510" s="48"/>
      <c r="U2510" s="28"/>
      <c r="V2510" s="28"/>
      <c r="W2510" s="28"/>
      <c r="Y2510" s="79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97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</row>
    <row r="2511" spans="1:55" ht="14.25" customHeight="1">
      <c r="A2511" s="48"/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62"/>
      <c r="O2511" s="62"/>
      <c r="P2511" s="62"/>
      <c r="Q2511" s="62"/>
      <c r="R2511" s="62"/>
      <c r="S2511" s="62"/>
      <c r="T2511" s="48"/>
      <c r="U2511" s="28"/>
      <c r="V2511" s="28"/>
      <c r="W2511" s="28"/>
      <c r="Y2511" s="79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97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</row>
    <row r="2512" spans="1:55" ht="14.25" customHeight="1">
      <c r="A2512" s="48"/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62"/>
      <c r="O2512" s="62"/>
      <c r="P2512" s="62"/>
      <c r="Q2512" s="62"/>
      <c r="R2512" s="62"/>
      <c r="S2512" s="62"/>
      <c r="T2512" s="48"/>
      <c r="U2512" s="28"/>
      <c r="V2512" s="28"/>
      <c r="W2512" s="28"/>
      <c r="Y2512" s="79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97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</row>
    <row r="2513" spans="1:55" ht="14.25" customHeight="1">
      <c r="A2513" s="48"/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62"/>
      <c r="O2513" s="62"/>
      <c r="P2513" s="62"/>
      <c r="Q2513" s="62"/>
      <c r="R2513" s="62"/>
      <c r="S2513" s="62"/>
      <c r="T2513" s="48"/>
      <c r="U2513" s="28"/>
      <c r="V2513" s="28"/>
      <c r="W2513" s="28"/>
      <c r="Y2513" s="79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97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</row>
    <row r="2514" spans="1:55" ht="14.25" customHeight="1">
      <c r="A2514" s="48"/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62"/>
      <c r="O2514" s="62"/>
      <c r="P2514" s="62"/>
      <c r="Q2514" s="62"/>
      <c r="R2514" s="62"/>
      <c r="S2514" s="62"/>
      <c r="T2514" s="48"/>
      <c r="U2514" s="28"/>
      <c r="V2514" s="28"/>
      <c r="W2514" s="28"/>
      <c r="Y2514" s="79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97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</row>
    <row r="2515" spans="1:55" ht="14.25" customHeight="1">
      <c r="A2515" s="48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62"/>
      <c r="O2515" s="62"/>
      <c r="P2515" s="62"/>
      <c r="Q2515" s="62"/>
      <c r="R2515" s="62"/>
      <c r="S2515" s="62"/>
      <c r="T2515" s="48"/>
      <c r="U2515" s="28"/>
      <c r="V2515" s="28"/>
      <c r="W2515" s="28"/>
      <c r="Y2515" s="79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97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</row>
    <row r="2516" spans="1:55" ht="14.25" customHeight="1">
      <c r="A2516" s="48"/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62"/>
      <c r="O2516" s="62"/>
      <c r="P2516" s="62"/>
      <c r="Q2516" s="62"/>
      <c r="R2516" s="62"/>
      <c r="S2516" s="62"/>
      <c r="T2516" s="48"/>
      <c r="U2516" s="28"/>
      <c r="V2516" s="28"/>
      <c r="W2516" s="28"/>
      <c r="Y2516" s="79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97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</row>
    <row r="2517" spans="1:55" ht="14.25" customHeight="1">
      <c r="A2517" s="48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62"/>
      <c r="O2517" s="62"/>
      <c r="P2517" s="62"/>
      <c r="Q2517" s="62"/>
      <c r="R2517" s="62"/>
      <c r="S2517" s="62"/>
      <c r="T2517" s="48"/>
      <c r="U2517" s="28"/>
      <c r="V2517" s="28"/>
      <c r="W2517" s="28"/>
      <c r="Y2517" s="79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97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</row>
    <row r="2518" spans="1:55" ht="14.25" customHeight="1">
      <c r="A2518" s="48"/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62"/>
      <c r="O2518" s="62"/>
      <c r="P2518" s="62"/>
      <c r="Q2518" s="62"/>
      <c r="R2518" s="62"/>
      <c r="S2518" s="62"/>
      <c r="T2518" s="48"/>
      <c r="U2518" s="28"/>
      <c r="V2518" s="28"/>
      <c r="W2518" s="28"/>
      <c r="Y2518" s="79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97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</row>
    <row r="2519" spans="1:55" ht="14.25" customHeight="1">
      <c r="A2519" s="48"/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62"/>
      <c r="O2519" s="62"/>
      <c r="P2519" s="62"/>
      <c r="Q2519" s="62"/>
      <c r="R2519" s="62"/>
      <c r="S2519" s="62"/>
      <c r="T2519" s="48"/>
      <c r="U2519" s="28"/>
      <c r="V2519" s="28"/>
      <c r="W2519" s="28"/>
      <c r="Y2519" s="79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97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</row>
    <row r="2520" spans="1:55" ht="14.25" customHeight="1">
      <c r="A2520" s="48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62"/>
      <c r="O2520" s="62"/>
      <c r="P2520" s="62"/>
      <c r="Q2520" s="62"/>
      <c r="R2520" s="62"/>
      <c r="S2520" s="62"/>
      <c r="T2520" s="48"/>
      <c r="U2520" s="28"/>
      <c r="V2520" s="28"/>
      <c r="W2520" s="28"/>
      <c r="Y2520" s="79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97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</row>
    <row r="2521" spans="1:55" ht="14.25" customHeight="1">
      <c r="A2521" s="48"/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62"/>
      <c r="O2521" s="62"/>
      <c r="P2521" s="62"/>
      <c r="Q2521" s="62"/>
      <c r="R2521" s="62"/>
      <c r="S2521" s="62"/>
      <c r="T2521" s="48"/>
      <c r="U2521" s="28"/>
      <c r="V2521" s="28"/>
      <c r="W2521" s="28"/>
      <c r="Y2521" s="79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97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</row>
    <row r="2522" spans="1:55" ht="14.25" customHeight="1">
      <c r="A2522" s="48"/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62"/>
      <c r="O2522" s="62"/>
      <c r="P2522" s="62"/>
      <c r="Q2522" s="62"/>
      <c r="R2522" s="62"/>
      <c r="S2522" s="62"/>
      <c r="T2522" s="48"/>
      <c r="U2522" s="28"/>
      <c r="V2522" s="28"/>
      <c r="W2522" s="28"/>
      <c r="Y2522" s="79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97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</row>
    <row r="2523" spans="1:55" ht="14.25" customHeight="1">
      <c r="A2523" s="48"/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62"/>
      <c r="O2523" s="62"/>
      <c r="P2523" s="62"/>
      <c r="Q2523" s="62"/>
      <c r="R2523" s="62"/>
      <c r="S2523" s="62"/>
      <c r="T2523" s="48"/>
      <c r="U2523" s="28"/>
      <c r="V2523" s="28"/>
      <c r="W2523" s="28"/>
      <c r="Y2523" s="79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97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</row>
    <row r="2524" spans="1:55" ht="14.25" customHeight="1">
      <c r="A2524" s="48"/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62"/>
      <c r="O2524" s="62"/>
      <c r="P2524" s="62"/>
      <c r="Q2524" s="62"/>
      <c r="R2524" s="62"/>
      <c r="S2524" s="62"/>
      <c r="T2524" s="48"/>
      <c r="U2524" s="28"/>
      <c r="V2524" s="28"/>
      <c r="W2524" s="28"/>
      <c r="Y2524" s="79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97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</row>
    <row r="2525" spans="1:55" ht="14.25" customHeight="1">
      <c r="A2525" s="48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62"/>
      <c r="O2525" s="62"/>
      <c r="P2525" s="62"/>
      <c r="Q2525" s="62"/>
      <c r="R2525" s="62"/>
      <c r="S2525" s="62"/>
      <c r="T2525" s="48"/>
      <c r="U2525" s="28"/>
      <c r="V2525" s="28"/>
      <c r="W2525" s="28"/>
      <c r="Y2525" s="79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97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</row>
    <row r="2526" spans="1:55" ht="14.25" customHeight="1">
      <c r="A2526" s="48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62"/>
      <c r="O2526" s="62"/>
      <c r="P2526" s="62"/>
      <c r="Q2526" s="62"/>
      <c r="R2526" s="62"/>
      <c r="S2526" s="62"/>
      <c r="T2526" s="48"/>
      <c r="U2526" s="28"/>
      <c r="V2526" s="28"/>
      <c r="W2526" s="28"/>
      <c r="Y2526" s="79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97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</row>
    <row r="2527" spans="1:55" ht="14.25" customHeight="1">
      <c r="A2527" s="48"/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62"/>
      <c r="O2527" s="62"/>
      <c r="P2527" s="62"/>
      <c r="Q2527" s="62"/>
      <c r="R2527" s="62"/>
      <c r="S2527" s="62"/>
      <c r="T2527" s="48"/>
      <c r="U2527" s="28"/>
      <c r="V2527" s="28"/>
      <c r="W2527" s="28"/>
      <c r="Y2527" s="79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97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</row>
    <row r="2528" spans="1:55" ht="14.25" customHeight="1">
      <c r="A2528" s="48"/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62"/>
      <c r="O2528" s="62"/>
      <c r="P2528" s="62"/>
      <c r="Q2528" s="62"/>
      <c r="R2528" s="62"/>
      <c r="S2528" s="62"/>
      <c r="T2528" s="48"/>
      <c r="U2528" s="28"/>
      <c r="V2528" s="28"/>
      <c r="W2528" s="28"/>
      <c r="Y2528" s="79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97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</row>
    <row r="2529" spans="1:55" ht="14.25" customHeight="1">
      <c r="A2529" s="48"/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62"/>
      <c r="O2529" s="62"/>
      <c r="P2529" s="62"/>
      <c r="Q2529" s="62"/>
      <c r="R2529" s="62"/>
      <c r="S2529" s="62"/>
      <c r="T2529" s="48"/>
      <c r="U2529" s="28"/>
      <c r="V2529" s="28"/>
      <c r="W2529" s="28"/>
      <c r="Y2529" s="79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97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</row>
    <row r="2530" spans="1:55" ht="14.25" customHeight="1">
      <c r="A2530" s="48"/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62"/>
      <c r="O2530" s="62"/>
      <c r="P2530" s="62"/>
      <c r="Q2530" s="62"/>
      <c r="R2530" s="62"/>
      <c r="S2530" s="62"/>
      <c r="T2530" s="48"/>
      <c r="U2530" s="28"/>
      <c r="V2530" s="28"/>
      <c r="W2530" s="28"/>
      <c r="Y2530" s="79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97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</row>
    <row r="2531" spans="1:55" ht="14.25" customHeight="1">
      <c r="A2531" s="48"/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62"/>
      <c r="O2531" s="62"/>
      <c r="P2531" s="62"/>
      <c r="Q2531" s="62"/>
      <c r="R2531" s="62"/>
      <c r="S2531" s="62"/>
      <c r="T2531" s="48"/>
      <c r="U2531" s="28"/>
      <c r="V2531" s="28"/>
      <c r="W2531" s="28"/>
      <c r="Y2531" s="79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97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</row>
    <row r="2532" spans="1:55" ht="14.25" customHeight="1">
      <c r="A2532" s="48"/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62"/>
      <c r="O2532" s="62"/>
      <c r="P2532" s="62"/>
      <c r="Q2532" s="62"/>
      <c r="R2532" s="62"/>
      <c r="S2532" s="62"/>
      <c r="T2532" s="48"/>
      <c r="U2532" s="28"/>
      <c r="V2532" s="28"/>
      <c r="W2532" s="28"/>
      <c r="Y2532" s="79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97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</row>
    <row r="2533" spans="1:55" ht="14.25" customHeight="1">
      <c r="A2533" s="48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62"/>
      <c r="O2533" s="62"/>
      <c r="P2533" s="62"/>
      <c r="Q2533" s="62"/>
      <c r="R2533" s="62"/>
      <c r="S2533" s="62"/>
      <c r="T2533" s="48"/>
      <c r="U2533" s="28"/>
      <c r="V2533" s="28"/>
      <c r="W2533" s="28"/>
      <c r="Y2533" s="79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97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</row>
    <row r="2534" spans="1:55" ht="14.25" customHeight="1">
      <c r="A2534" s="48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62"/>
      <c r="O2534" s="62"/>
      <c r="P2534" s="62"/>
      <c r="Q2534" s="62"/>
      <c r="R2534" s="62"/>
      <c r="S2534" s="62"/>
      <c r="T2534" s="48"/>
      <c r="U2534" s="28"/>
      <c r="V2534" s="28"/>
      <c r="W2534" s="28"/>
      <c r="Y2534" s="79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97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</row>
    <row r="2535" spans="1:55" ht="14.25" customHeight="1">
      <c r="A2535" s="48"/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62"/>
      <c r="O2535" s="62"/>
      <c r="P2535" s="62"/>
      <c r="Q2535" s="62"/>
      <c r="R2535" s="62"/>
      <c r="S2535" s="62"/>
      <c r="T2535" s="48"/>
      <c r="U2535" s="28"/>
      <c r="V2535" s="28"/>
      <c r="W2535" s="28"/>
      <c r="Y2535" s="79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97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</row>
    <row r="2536" spans="1:55" ht="14.25" customHeight="1">
      <c r="A2536" s="48"/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62"/>
      <c r="O2536" s="62"/>
      <c r="P2536" s="62"/>
      <c r="Q2536" s="62"/>
      <c r="R2536" s="62"/>
      <c r="S2536" s="62"/>
      <c r="T2536" s="48"/>
      <c r="U2536" s="28"/>
      <c r="V2536" s="28"/>
      <c r="W2536" s="28"/>
      <c r="Y2536" s="79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97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</row>
    <row r="2537" spans="1:55" ht="14.25" customHeight="1">
      <c r="A2537" s="48"/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62"/>
      <c r="O2537" s="62"/>
      <c r="P2537" s="62"/>
      <c r="Q2537" s="62"/>
      <c r="R2537" s="62"/>
      <c r="S2537" s="62"/>
      <c r="T2537" s="48"/>
      <c r="U2537" s="28"/>
      <c r="V2537" s="28"/>
      <c r="W2537" s="28"/>
      <c r="Y2537" s="79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97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</row>
    <row r="2538" spans="1:55" ht="14.25" customHeight="1">
      <c r="A2538" s="48"/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62"/>
      <c r="O2538" s="62"/>
      <c r="P2538" s="62"/>
      <c r="Q2538" s="62"/>
      <c r="R2538" s="62"/>
      <c r="S2538" s="62"/>
      <c r="T2538" s="48"/>
      <c r="U2538" s="28"/>
      <c r="V2538" s="28"/>
      <c r="W2538" s="28"/>
      <c r="Y2538" s="79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97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</row>
    <row r="2539" spans="1:55" ht="14.25" customHeight="1">
      <c r="A2539" s="48"/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62"/>
      <c r="O2539" s="62"/>
      <c r="P2539" s="62"/>
      <c r="Q2539" s="62"/>
      <c r="R2539" s="62"/>
      <c r="S2539" s="62"/>
      <c r="T2539" s="48"/>
      <c r="U2539" s="28"/>
      <c r="V2539" s="28"/>
      <c r="W2539" s="28"/>
      <c r="Y2539" s="79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97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</row>
    <row r="2540" spans="1:55" ht="14.25" customHeight="1">
      <c r="A2540" s="48"/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62"/>
      <c r="O2540" s="62"/>
      <c r="P2540" s="62"/>
      <c r="Q2540" s="62"/>
      <c r="R2540" s="62"/>
      <c r="S2540" s="62"/>
      <c r="T2540" s="48"/>
      <c r="U2540" s="28"/>
      <c r="V2540" s="28"/>
      <c r="W2540" s="28"/>
      <c r="Y2540" s="79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97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</row>
    <row r="2541" spans="1:55" ht="14.25" customHeight="1">
      <c r="A2541" s="48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62"/>
      <c r="O2541" s="62"/>
      <c r="P2541" s="62"/>
      <c r="Q2541" s="62"/>
      <c r="R2541" s="62"/>
      <c r="S2541" s="62"/>
      <c r="T2541" s="48"/>
      <c r="U2541" s="28"/>
      <c r="V2541" s="28"/>
      <c r="W2541" s="28"/>
      <c r="Y2541" s="79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97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</row>
    <row r="2542" spans="1:55" ht="14.25" customHeight="1">
      <c r="A2542" s="48"/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62"/>
      <c r="O2542" s="62"/>
      <c r="P2542" s="62"/>
      <c r="Q2542" s="62"/>
      <c r="R2542" s="62"/>
      <c r="S2542" s="62"/>
      <c r="T2542" s="48"/>
      <c r="U2542" s="28"/>
      <c r="V2542" s="28"/>
      <c r="W2542" s="28"/>
      <c r="Y2542" s="79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97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</row>
    <row r="2543" spans="1:55" ht="14.25" customHeight="1">
      <c r="A2543" s="48"/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62"/>
      <c r="O2543" s="62"/>
      <c r="P2543" s="62"/>
      <c r="Q2543" s="62"/>
      <c r="R2543" s="62"/>
      <c r="S2543" s="62"/>
      <c r="T2543" s="48"/>
      <c r="U2543" s="28"/>
      <c r="V2543" s="28"/>
      <c r="W2543" s="28"/>
      <c r="Y2543" s="79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97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</row>
    <row r="2544" spans="1:55" ht="14.25" customHeight="1">
      <c r="A2544" s="48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62"/>
      <c r="O2544" s="62"/>
      <c r="P2544" s="62"/>
      <c r="Q2544" s="62"/>
      <c r="R2544" s="62"/>
      <c r="S2544" s="62"/>
      <c r="T2544" s="48"/>
      <c r="U2544" s="28"/>
      <c r="V2544" s="28"/>
      <c r="W2544" s="28"/>
      <c r="Y2544" s="79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97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</row>
    <row r="2545" spans="1:55" ht="14.25" customHeight="1">
      <c r="A2545" s="48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62"/>
      <c r="O2545" s="62"/>
      <c r="P2545" s="62"/>
      <c r="Q2545" s="62"/>
      <c r="R2545" s="62"/>
      <c r="S2545" s="62"/>
      <c r="T2545" s="48"/>
      <c r="U2545" s="28"/>
      <c r="V2545" s="28"/>
      <c r="W2545" s="28"/>
      <c r="Y2545" s="79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97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</row>
    <row r="2546" spans="1:55" ht="14.25" customHeight="1">
      <c r="A2546" s="48"/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62"/>
      <c r="O2546" s="62"/>
      <c r="P2546" s="62"/>
      <c r="Q2546" s="62"/>
      <c r="R2546" s="62"/>
      <c r="S2546" s="62"/>
      <c r="T2546" s="48"/>
      <c r="U2546" s="28"/>
      <c r="V2546" s="28"/>
      <c r="W2546" s="28"/>
      <c r="Y2546" s="79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97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</row>
    <row r="2547" spans="1:55" ht="14.25" customHeight="1">
      <c r="A2547" s="48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62"/>
      <c r="O2547" s="62"/>
      <c r="P2547" s="62"/>
      <c r="Q2547" s="62"/>
      <c r="R2547" s="62"/>
      <c r="S2547" s="62"/>
      <c r="T2547" s="48"/>
      <c r="U2547" s="28"/>
      <c r="V2547" s="28"/>
      <c r="W2547" s="28"/>
      <c r="Y2547" s="79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97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</row>
    <row r="2548" spans="1:55" ht="14.25" customHeight="1">
      <c r="A2548" s="48"/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62"/>
      <c r="O2548" s="62"/>
      <c r="P2548" s="62"/>
      <c r="Q2548" s="62"/>
      <c r="R2548" s="62"/>
      <c r="S2548" s="62"/>
      <c r="T2548" s="48"/>
      <c r="U2548" s="28"/>
      <c r="V2548" s="28"/>
      <c r="W2548" s="28"/>
      <c r="Y2548" s="79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97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</row>
    <row r="2549" spans="1:55" ht="14.25" customHeight="1">
      <c r="A2549" s="48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62"/>
      <c r="O2549" s="62"/>
      <c r="P2549" s="62"/>
      <c r="Q2549" s="62"/>
      <c r="R2549" s="62"/>
      <c r="S2549" s="62"/>
      <c r="T2549" s="48"/>
      <c r="U2549" s="28"/>
      <c r="V2549" s="28"/>
      <c r="W2549" s="28"/>
      <c r="Y2549" s="79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97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</row>
    <row r="2550" spans="1:55" ht="14.25" customHeight="1">
      <c r="A2550" s="48"/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62"/>
      <c r="O2550" s="62"/>
      <c r="P2550" s="62"/>
      <c r="Q2550" s="62"/>
      <c r="R2550" s="62"/>
      <c r="S2550" s="62"/>
      <c r="T2550" s="48"/>
      <c r="U2550" s="28"/>
      <c r="V2550" s="28"/>
      <c r="W2550" s="28"/>
      <c r="Y2550" s="79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97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</row>
    <row r="2551" spans="1:55" ht="14.25" customHeight="1">
      <c r="A2551" s="48"/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62"/>
      <c r="O2551" s="62"/>
      <c r="P2551" s="62"/>
      <c r="Q2551" s="62"/>
      <c r="R2551" s="62"/>
      <c r="S2551" s="62"/>
      <c r="T2551" s="48"/>
      <c r="U2551" s="28"/>
      <c r="V2551" s="28"/>
      <c r="W2551" s="28"/>
      <c r="Y2551" s="79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97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</row>
    <row r="2552" spans="1:55" ht="14.25" customHeight="1">
      <c r="A2552" s="48"/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62"/>
      <c r="O2552" s="62"/>
      <c r="P2552" s="62"/>
      <c r="Q2552" s="62"/>
      <c r="R2552" s="62"/>
      <c r="S2552" s="62"/>
      <c r="T2552" s="48"/>
      <c r="U2552" s="28"/>
      <c r="V2552" s="28"/>
      <c r="W2552" s="28"/>
      <c r="Y2552" s="79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97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</row>
    <row r="2553" spans="1:55" ht="14.25" customHeight="1">
      <c r="A2553" s="48"/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62"/>
      <c r="O2553" s="62"/>
      <c r="P2553" s="62"/>
      <c r="Q2553" s="62"/>
      <c r="R2553" s="62"/>
      <c r="S2553" s="62"/>
      <c r="T2553" s="48"/>
      <c r="U2553" s="28"/>
      <c r="V2553" s="28"/>
      <c r="W2553" s="28"/>
      <c r="Y2553" s="79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97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</row>
    <row r="2554" spans="1:55" ht="14.25" customHeight="1">
      <c r="A2554" s="48"/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62"/>
      <c r="O2554" s="62"/>
      <c r="P2554" s="62"/>
      <c r="Q2554" s="62"/>
      <c r="R2554" s="62"/>
      <c r="S2554" s="62"/>
      <c r="T2554" s="48"/>
      <c r="U2554" s="28"/>
      <c r="V2554" s="28"/>
      <c r="W2554" s="28"/>
      <c r="Y2554" s="79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97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</row>
    <row r="2555" spans="1:55" ht="14.25" customHeight="1">
      <c r="A2555" s="48"/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62"/>
      <c r="O2555" s="62"/>
      <c r="P2555" s="62"/>
      <c r="Q2555" s="62"/>
      <c r="R2555" s="62"/>
      <c r="S2555" s="62"/>
      <c r="T2555" s="48"/>
      <c r="U2555" s="28"/>
      <c r="V2555" s="28"/>
      <c r="W2555" s="28"/>
      <c r="Y2555" s="79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97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</row>
    <row r="2556" spans="1:55" ht="14.25" customHeight="1">
      <c r="A2556" s="48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62"/>
      <c r="O2556" s="62"/>
      <c r="P2556" s="62"/>
      <c r="Q2556" s="62"/>
      <c r="R2556" s="62"/>
      <c r="S2556" s="62"/>
      <c r="T2556" s="48"/>
      <c r="U2556" s="28"/>
      <c r="V2556" s="28"/>
      <c r="W2556" s="28"/>
      <c r="Y2556" s="79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97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</row>
    <row r="2557" spans="1:55" ht="14.25" customHeight="1">
      <c r="A2557" s="48"/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62"/>
      <c r="O2557" s="62"/>
      <c r="P2557" s="62"/>
      <c r="Q2557" s="62"/>
      <c r="R2557" s="62"/>
      <c r="S2557" s="62"/>
      <c r="T2557" s="48"/>
      <c r="U2557" s="28"/>
      <c r="V2557" s="28"/>
      <c r="W2557" s="28"/>
      <c r="Y2557" s="79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97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</row>
    <row r="2558" spans="1:55" ht="14.25" customHeight="1">
      <c r="A2558" s="48"/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62"/>
      <c r="O2558" s="62"/>
      <c r="P2558" s="62"/>
      <c r="Q2558" s="62"/>
      <c r="R2558" s="62"/>
      <c r="S2558" s="62"/>
      <c r="T2558" s="48"/>
      <c r="U2558" s="28"/>
      <c r="V2558" s="28"/>
      <c r="W2558" s="28"/>
      <c r="Y2558" s="79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97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</row>
    <row r="2559" spans="1:55" ht="14.25" customHeight="1">
      <c r="A2559" s="48"/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62"/>
      <c r="O2559" s="62"/>
      <c r="P2559" s="62"/>
      <c r="Q2559" s="62"/>
      <c r="R2559" s="62"/>
      <c r="S2559" s="62"/>
      <c r="T2559" s="48"/>
      <c r="U2559" s="28"/>
      <c r="V2559" s="28"/>
      <c r="W2559" s="28"/>
      <c r="Y2559" s="79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97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</row>
    <row r="2560" spans="1:55" ht="14.25" customHeight="1">
      <c r="A2560" s="48"/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62"/>
      <c r="O2560" s="62"/>
      <c r="P2560" s="62"/>
      <c r="Q2560" s="62"/>
      <c r="R2560" s="62"/>
      <c r="S2560" s="62"/>
      <c r="T2560" s="48"/>
      <c r="U2560" s="28"/>
      <c r="V2560" s="28"/>
      <c r="W2560" s="28"/>
      <c r="Y2560" s="79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97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</row>
    <row r="2561" spans="1:55" ht="14.25" customHeight="1">
      <c r="A2561" s="48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62"/>
      <c r="O2561" s="62"/>
      <c r="P2561" s="62"/>
      <c r="Q2561" s="62"/>
      <c r="R2561" s="62"/>
      <c r="S2561" s="62"/>
      <c r="T2561" s="48"/>
      <c r="U2561" s="28"/>
      <c r="V2561" s="28"/>
      <c r="W2561" s="28"/>
      <c r="Y2561" s="79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97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</row>
    <row r="2562" spans="1:55" ht="14.25" customHeight="1">
      <c r="A2562" s="48"/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62"/>
      <c r="O2562" s="62"/>
      <c r="P2562" s="62"/>
      <c r="Q2562" s="62"/>
      <c r="R2562" s="62"/>
      <c r="S2562" s="62"/>
      <c r="T2562" s="48"/>
      <c r="U2562" s="28"/>
      <c r="V2562" s="28"/>
      <c r="W2562" s="28"/>
      <c r="Y2562" s="79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97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</row>
    <row r="2563" spans="1:55" ht="14.25" customHeight="1">
      <c r="A2563" s="48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62"/>
      <c r="O2563" s="62"/>
      <c r="P2563" s="62"/>
      <c r="Q2563" s="62"/>
      <c r="R2563" s="62"/>
      <c r="S2563" s="62"/>
      <c r="T2563" s="48"/>
      <c r="U2563" s="28"/>
      <c r="V2563" s="28"/>
      <c r="W2563" s="28"/>
      <c r="Y2563" s="79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97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</row>
    <row r="2564" spans="1:55" ht="14.25" customHeight="1">
      <c r="A2564" s="48"/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62"/>
      <c r="O2564" s="62"/>
      <c r="P2564" s="62"/>
      <c r="Q2564" s="62"/>
      <c r="R2564" s="62"/>
      <c r="S2564" s="62"/>
      <c r="T2564" s="48"/>
      <c r="U2564" s="28"/>
      <c r="V2564" s="28"/>
      <c r="W2564" s="28"/>
      <c r="Y2564" s="79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97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</row>
    <row r="2565" spans="1:55" ht="14.25" customHeight="1">
      <c r="A2565" s="48"/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62"/>
      <c r="O2565" s="62"/>
      <c r="P2565" s="62"/>
      <c r="Q2565" s="62"/>
      <c r="R2565" s="62"/>
      <c r="S2565" s="62"/>
      <c r="T2565" s="48"/>
      <c r="U2565" s="28"/>
      <c r="V2565" s="28"/>
      <c r="W2565" s="28"/>
      <c r="Y2565" s="79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97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</row>
    <row r="2566" spans="1:55" ht="14.25" customHeight="1">
      <c r="A2566" s="48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62"/>
      <c r="O2566" s="62"/>
      <c r="P2566" s="62"/>
      <c r="Q2566" s="62"/>
      <c r="R2566" s="62"/>
      <c r="S2566" s="62"/>
      <c r="T2566" s="48"/>
      <c r="U2566" s="28"/>
      <c r="V2566" s="28"/>
      <c r="W2566" s="28"/>
      <c r="Y2566" s="79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97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</row>
    <row r="2567" spans="1:55" ht="14.25" customHeight="1">
      <c r="A2567" s="48"/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62"/>
      <c r="O2567" s="62"/>
      <c r="P2567" s="62"/>
      <c r="Q2567" s="62"/>
      <c r="R2567" s="62"/>
      <c r="S2567" s="62"/>
      <c r="T2567" s="48"/>
      <c r="U2567" s="28"/>
      <c r="V2567" s="28"/>
      <c r="W2567" s="28"/>
      <c r="Y2567" s="79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97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</row>
    <row r="2568" spans="1:55" ht="14.25" customHeight="1">
      <c r="A2568" s="48"/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62"/>
      <c r="O2568" s="62"/>
      <c r="P2568" s="62"/>
      <c r="Q2568" s="62"/>
      <c r="R2568" s="62"/>
      <c r="S2568" s="62"/>
      <c r="T2568" s="48"/>
      <c r="U2568" s="28"/>
      <c r="V2568" s="28"/>
      <c r="W2568" s="28"/>
      <c r="Y2568" s="79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97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</row>
    <row r="2569" spans="1:55" ht="14.25" customHeight="1">
      <c r="A2569" s="48"/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62"/>
      <c r="O2569" s="62"/>
      <c r="P2569" s="62"/>
      <c r="Q2569" s="62"/>
      <c r="R2569" s="62"/>
      <c r="S2569" s="62"/>
      <c r="T2569" s="48"/>
      <c r="U2569" s="28"/>
      <c r="V2569" s="28"/>
      <c r="W2569" s="28"/>
      <c r="Y2569" s="79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97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</row>
    <row r="2570" spans="1:55" ht="14.25" customHeight="1">
      <c r="A2570" s="48"/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62"/>
      <c r="O2570" s="62"/>
      <c r="P2570" s="62"/>
      <c r="Q2570" s="62"/>
      <c r="R2570" s="62"/>
      <c r="S2570" s="62"/>
      <c r="T2570" s="48"/>
      <c r="U2570" s="28"/>
      <c r="V2570" s="28"/>
      <c r="W2570" s="28"/>
      <c r="Y2570" s="79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97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</row>
    <row r="2571" spans="1:55" ht="14.25" customHeight="1">
      <c r="A2571" s="48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62"/>
      <c r="O2571" s="62"/>
      <c r="P2571" s="62"/>
      <c r="Q2571" s="62"/>
      <c r="R2571" s="62"/>
      <c r="S2571" s="62"/>
      <c r="T2571" s="48"/>
      <c r="U2571" s="28"/>
      <c r="V2571" s="28"/>
      <c r="W2571" s="28"/>
      <c r="Y2571" s="79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97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</row>
    <row r="2572" spans="1:55" ht="14.25" customHeight="1">
      <c r="A2572" s="48"/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62"/>
      <c r="O2572" s="62"/>
      <c r="P2572" s="62"/>
      <c r="Q2572" s="62"/>
      <c r="R2572" s="62"/>
      <c r="S2572" s="62"/>
      <c r="T2572" s="48"/>
      <c r="U2572" s="28"/>
      <c r="V2572" s="28"/>
      <c r="W2572" s="28"/>
      <c r="Y2572" s="79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97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</row>
    <row r="2573" spans="1:55" ht="14.25" customHeight="1">
      <c r="A2573" s="48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62"/>
      <c r="O2573" s="62"/>
      <c r="P2573" s="62"/>
      <c r="Q2573" s="62"/>
      <c r="R2573" s="62"/>
      <c r="S2573" s="62"/>
      <c r="T2573" s="48"/>
      <c r="U2573" s="28"/>
      <c r="V2573" s="28"/>
      <c r="W2573" s="28"/>
      <c r="Y2573" s="79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97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</row>
    <row r="2574" spans="1:55" ht="14.25" customHeight="1">
      <c r="A2574" s="48"/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62"/>
      <c r="O2574" s="62"/>
      <c r="P2574" s="62"/>
      <c r="Q2574" s="62"/>
      <c r="R2574" s="62"/>
      <c r="S2574" s="62"/>
      <c r="T2574" s="48"/>
      <c r="U2574" s="28"/>
      <c r="V2574" s="28"/>
      <c r="W2574" s="28"/>
      <c r="Y2574" s="79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97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</row>
    <row r="2575" spans="1:55" ht="14.25" customHeight="1">
      <c r="A2575" s="48"/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62"/>
      <c r="O2575" s="62"/>
      <c r="P2575" s="62"/>
      <c r="Q2575" s="62"/>
      <c r="R2575" s="62"/>
      <c r="S2575" s="62"/>
      <c r="T2575" s="48"/>
      <c r="U2575" s="28"/>
      <c r="V2575" s="28"/>
      <c r="W2575" s="28"/>
      <c r="Y2575" s="79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97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</row>
    <row r="2576" spans="1:55" ht="14.25" customHeight="1">
      <c r="A2576" s="48"/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62"/>
      <c r="O2576" s="62"/>
      <c r="P2576" s="62"/>
      <c r="Q2576" s="62"/>
      <c r="R2576" s="62"/>
      <c r="S2576" s="62"/>
      <c r="T2576" s="48"/>
      <c r="U2576" s="28"/>
      <c r="V2576" s="28"/>
      <c r="W2576" s="28"/>
      <c r="Y2576" s="79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97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</row>
    <row r="2577" spans="1:55" ht="14.25" customHeight="1">
      <c r="A2577" s="48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62"/>
      <c r="O2577" s="62"/>
      <c r="P2577" s="62"/>
      <c r="Q2577" s="62"/>
      <c r="R2577" s="62"/>
      <c r="S2577" s="62"/>
      <c r="T2577" s="48"/>
      <c r="U2577" s="28"/>
      <c r="V2577" s="28"/>
      <c r="W2577" s="28"/>
      <c r="Y2577" s="79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97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</row>
    <row r="2578" spans="1:55" ht="14.25" customHeight="1">
      <c r="A2578" s="48"/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62"/>
      <c r="O2578" s="62"/>
      <c r="P2578" s="62"/>
      <c r="Q2578" s="62"/>
      <c r="R2578" s="62"/>
      <c r="S2578" s="62"/>
      <c r="T2578" s="48"/>
      <c r="U2578" s="28"/>
      <c r="V2578" s="28"/>
      <c r="W2578" s="28"/>
      <c r="Y2578" s="79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97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</row>
    <row r="2579" spans="1:55" ht="14.25" customHeight="1">
      <c r="A2579" s="48"/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62"/>
      <c r="O2579" s="62"/>
      <c r="P2579" s="62"/>
      <c r="Q2579" s="62"/>
      <c r="R2579" s="62"/>
      <c r="S2579" s="62"/>
      <c r="T2579" s="48"/>
      <c r="U2579" s="28"/>
      <c r="V2579" s="28"/>
      <c r="W2579" s="28"/>
      <c r="Y2579" s="79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97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</row>
    <row r="2580" spans="1:55" ht="14.25" customHeight="1">
      <c r="A2580" s="48"/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62"/>
      <c r="O2580" s="62"/>
      <c r="P2580" s="62"/>
      <c r="Q2580" s="62"/>
      <c r="R2580" s="62"/>
      <c r="S2580" s="62"/>
      <c r="T2580" s="48"/>
      <c r="U2580" s="28"/>
      <c r="V2580" s="28"/>
      <c r="W2580" s="28"/>
      <c r="Y2580" s="79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97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</row>
    <row r="2581" spans="1:55" ht="14.25" customHeight="1">
      <c r="A2581" s="48"/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62"/>
      <c r="O2581" s="62"/>
      <c r="P2581" s="62"/>
      <c r="Q2581" s="62"/>
      <c r="R2581" s="62"/>
      <c r="S2581" s="62"/>
      <c r="T2581" s="48"/>
      <c r="U2581" s="28"/>
      <c r="V2581" s="28"/>
      <c r="W2581" s="28"/>
      <c r="Y2581" s="79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97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</row>
    <row r="2582" spans="1:55" ht="14.25" customHeight="1">
      <c r="A2582" s="48"/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62"/>
      <c r="O2582" s="62"/>
      <c r="P2582" s="62"/>
      <c r="Q2582" s="62"/>
      <c r="R2582" s="62"/>
      <c r="S2582" s="62"/>
      <c r="T2582" s="48"/>
      <c r="U2582" s="28"/>
      <c r="V2582" s="28"/>
      <c r="W2582" s="28"/>
      <c r="Y2582" s="79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97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</row>
    <row r="2583" spans="1:55" ht="14.25" customHeight="1">
      <c r="A2583" s="48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62"/>
      <c r="O2583" s="62"/>
      <c r="P2583" s="62"/>
      <c r="Q2583" s="62"/>
      <c r="R2583" s="62"/>
      <c r="S2583" s="62"/>
      <c r="T2583" s="48"/>
      <c r="U2583" s="28"/>
      <c r="V2583" s="28"/>
      <c r="W2583" s="28"/>
      <c r="Y2583" s="79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97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</row>
    <row r="2584" spans="1:55" ht="14.25" customHeight="1">
      <c r="A2584" s="48"/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62"/>
      <c r="O2584" s="62"/>
      <c r="P2584" s="62"/>
      <c r="Q2584" s="62"/>
      <c r="R2584" s="62"/>
      <c r="S2584" s="62"/>
      <c r="T2584" s="48"/>
      <c r="U2584" s="28"/>
      <c r="V2584" s="28"/>
      <c r="W2584" s="28"/>
      <c r="Y2584" s="79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97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</row>
    <row r="2585" spans="1:55" ht="14.25" customHeight="1">
      <c r="A2585" s="48"/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62"/>
      <c r="O2585" s="62"/>
      <c r="P2585" s="62"/>
      <c r="Q2585" s="62"/>
      <c r="R2585" s="62"/>
      <c r="S2585" s="62"/>
      <c r="T2585" s="48"/>
      <c r="U2585" s="28"/>
      <c r="V2585" s="28"/>
      <c r="W2585" s="28"/>
      <c r="Y2585" s="79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97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</row>
    <row r="2586" spans="1:55" ht="14.25" customHeight="1">
      <c r="A2586" s="48"/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62"/>
      <c r="O2586" s="62"/>
      <c r="P2586" s="62"/>
      <c r="Q2586" s="62"/>
      <c r="R2586" s="62"/>
      <c r="S2586" s="62"/>
      <c r="T2586" s="48"/>
      <c r="U2586" s="28"/>
      <c r="V2586" s="28"/>
      <c r="W2586" s="28"/>
      <c r="Y2586" s="79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97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</row>
    <row r="2587" spans="1:55" ht="14.25" customHeight="1">
      <c r="A2587" s="48"/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62"/>
      <c r="O2587" s="62"/>
      <c r="P2587" s="62"/>
      <c r="Q2587" s="62"/>
      <c r="R2587" s="62"/>
      <c r="S2587" s="62"/>
      <c r="T2587" s="48"/>
      <c r="U2587" s="28"/>
      <c r="V2587" s="28"/>
      <c r="W2587" s="28"/>
      <c r="Y2587" s="79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97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</row>
    <row r="2588" spans="1:55" ht="14.25" customHeight="1">
      <c r="A2588" s="48"/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62"/>
      <c r="O2588" s="62"/>
      <c r="P2588" s="62"/>
      <c r="Q2588" s="62"/>
      <c r="R2588" s="62"/>
      <c r="S2588" s="62"/>
      <c r="T2588" s="48"/>
      <c r="U2588" s="28"/>
      <c r="V2588" s="28"/>
      <c r="W2588" s="28"/>
      <c r="Y2588" s="79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97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</row>
    <row r="2589" spans="1:55" ht="14.25" customHeight="1">
      <c r="A2589" s="48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62"/>
      <c r="O2589" s="62"/>
      <c r="P2589" s="62"/>
      <c r="Q2589" s="62"/>
      <c r="R2589" s="62"/>
      <c r="S2589" s="62"/>
      <c r="T2589" s="48"/>
      <c r="U2589" s="28"/>
      <c r="V2589" s="28"/>
      <c r="W2589" s="28"/>
      <c r="Y2589" s="79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97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</row>
    <row r="2590" spans="1:55" ht="14.25" customHeight="1">
      <c r="A2590" s="48"/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62"/>
      <c r="O2590" s="62"/>
      <c r="P2590" s="62"/>
      <c r="Q2590" s="62"/>
      <c r="R2590" s="62"/>
      <c r="S2590" s="62"/>
      <c r="T2590" s="48"/>
      <c r="U2590" s="28"/>
      <c r="V2590" s="28"/>
      <c r="W2590" s="28"/>
      <c r="Y2590" s="79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97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</row>
    <row r="2591" spans="1:55" ht="14.25" customHeight="1">
      <c r="A2591" s="48"/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62"/>
      <c r="O2591" s="62"/>
      <c r="P2591" s="62"/>
      <c r="Q2591" s="62"/>
      <c r="R2591" s="62"/>
      <c r="S2591" s="62"/>
      <c r="T2591" s="48"/>
      <c r="U2591" s="28"/>
      <c r="V2591" s="28"/>
      <c r="W2591" s="28"/>
      <c r="Y2591" s="79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97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</row>
    <row r="2592" spans="1:55" ht="14.25" customHeight="1">
      <c r="A2592" s="48"/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62"/>
      <c r="O2592" s="62"/>
      <c r="P2592" s="62"/>
      <c r="Q2592" s="62"/>
      <c r="R2592" s="62"/>
      <c r="S2592" s="62"/>
      <c r="T2592" s="48"/>
      <c r="U2592" s="28"/>
      <c r="V2592" s="28"/>
      <c r="W2592" s="28"/>
      <c r="Y2592" s="79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97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</row>
    <row r="2593" spans="1:55" ht="14.25" customHeight="1">
      <c r="A2593" s="48"/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62"/>
      <c r="O2593" s="62"/>
      <c r="P2593" s="62"/>
      <c r="Q2593" s="62"/>
      <c r="R2593" s="62"/>
      <c r="S2593" s="62"/>
      <c r="T2593" s="48"/>
      <c r="U2593" s="28"/>
      <c r="V2593" s="28"/>
      <c r="W2593" s="28"/>
      <c r="Y2593" s="79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97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</row>
    <row r="2594" spans="1:55" ht="14.25" customHeight="1">
      <c r="A2594" s="48"/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62"/>
      <c r="O2594" s="62"/>
      <c r="P2594" s="62"/>
      <c r="Q2594" s="62"/>
      <c r="R2594" s="62"/>
      <c r="S2594" s="62"/>
      <c r="T2594" s="48"/>
      <c r="U2594" s="28"/>
      <c r="V2594" s="28"/>
      <c r="W2594" s="28"/>
      <c r="Y2594" s="79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97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</row>
    <row r="2595" spans="1:55" ht="14.25" customHeight="1">
      <c r="A2595" s="48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62"/>
      <c r="O2595" s="62"/>
      <c r="P2595" s="62"/>
      <c r="Q2595" s="62"/>
      <c r="R2595" s="62"/>
      <c r="S2595" s="62"/>
      <c r="T2595" s="48"/>
      <c r="U2595" s="28"/>
      <c r="V2595" s="28"/>
      <c r="W2595" s="28"/>
      <c r="Y2595" s="79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97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</row>
    <row r="2596" spans="1:55" ht="14.25" customHeight="1">
      <c r="A2596" s="48"/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62"/>
      <c r="O2596" s="62"/>
      <c r="P2596" s="62"/>
      <c r="Q2596" s="62"/>
      <c r="R2596" s="62"/>
      <c r="S2596" s="62"/>
      <c r="T2596" s="48"/>
      <c r="U2596" s="28"/>
      <c r="V2596" s="28"/>
      <c r="W2596" s="28"/>
      <c r="Y2596" s="79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97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</row>
    <row r="2597" spans="1:55" ht="14.25" customHeight="1">
      <c r="A2597" s="48"/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62"/>
      <c r="O2597" s="62"/>
      <c r="P2597" s="62"/>
      <c r="Q2597" s="62"/>
      <c r="R2597" s="62"/>
      <c r="S2597" s="62"/>
      <c r="T2597" s="48"/>
      <c r="U2597" s="28"/>
      <c r="V2597" s="28"/>
      <c r="W2597" s="28"/>
      <c r="Y2597" s="79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97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</row>
    <row r="2598" spans="1:55" ht="14.25" customHeight="1">
      <c r="A2598" s="48"/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62"/>
      <c r="O2598" s="62"/>
      <c r="P2598" s="62"/>
      <c r="Q2598" s="62"/>
      <c r="R2598" s="62"/>
      <c r="S2598" s="62"/>
      <c r="T2598" s="48"/>
      <c r="U2598" s="28"/>
      <c r="V2598" s="28"/>
      <c r="W2598" s="28"/>
      <c r="Y2598" s="79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97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</row>
    <row r="2599" spans="1:55" ht="14.25" customHeight="1">
      <c r="A2599" s="48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62"/>
      <c r="O2599" s="62"/>
      <c r="P2599" s="62"/>
      <c r="Q2599" s="62"/>
      <c r="R2599" s="62"/>
      <c r="S2599" s="62"/>
      <c r="T2599" s="48"/>
      <c r="U2599" s="28"/>
      <c r="V2599" s="28"/>
      <c r="W2599" s="28"/>
      <c r="Y2599" s="79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97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</row>
    <row r="2600" spans="1:55" ht="14.25" customHeight="1">
      <c r="A2600" s="48"/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62"/>
      <c r="O2600" s="62"/>
      <c r="P2600" s="62"/>
      <c r="Q2600" s="62"/>
      <c r="R2600" s="62"/>
      <c r="S2600" s="62"/>
      <c r="T2600" s="48"/>
      <c r="U2600" s="28"/>
      <c r="V2600" s="28"/>
      <c r="W2600" s="28"/>
      <c r="Y2600" s="79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97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</row>
    <row r="2601" spans="1:55" ht="14.25" customHeight="1">
      <c r="A2601" s="48"/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62"/>
      <c r="O2601" s="62"/>
      <c r="P2601" s="62"/>
      <c r="Q2601" s="62"/>
      <c r="R2601" s="62"/>
      <c r="S2601" s="62"/>
      <c r="T2601" s="48"/>
      <c r="U2601" s="28"/>
      <c r="V2601" s="28"/>
      <c r="W2601" s="28"/>
      <c r="Y2601" s="79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97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</row>
    <row r="2602" spans="1:55" ht="14.25" customHeight="1">
      <c r="A2602" s="48"/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62"/>
      <c r="O2602" s="62"/>
      <c r="P2602" s="62"/>
      <c r="Q2602" s="62"/>
      <c r="R2602" s="62"/>
      <c r="S2602" s="62"/>
      <c r="T2602" s="48"/>
      <c r="U2602" s="28"/>
      <c r="V2602" s="28"/>
      <c r="W2602" s="28"/>
      <c r="Y2602" s="79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97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</row>
    <row r="2603" spans="1:55" ht="14.25" customHeight="1">
      <c r="A2603" s="48"/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62"/>
      <c r="O2603" s="62"/>
      <c r="P2603" s="62"/>
      <c r="Q2603" s="62"/>
      <c r="R2603" s="62"/>
      <c r="S2603" s="62"/>
      <c r="T2603" s="48"/>
      <c r="U2603" s="28"/>
      <c r="V2603" s="28"/>
      <c r="W2603" s="28"/>
      <c r="Y2603" s="79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97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</row>
    <row r="2604" spans="1:55" ht="14.25" customHeight="1">
      <c r="A2604" s="48"/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62"/>
      <c r="O2604" s="62"/>
      <c r="P2604" s="62"/>
      <c r="Q2604" s="62"/>
      <c r="R2604" s="62"/>
      <c r="S2604" s="62"/>
      <c r="T2604" s="48"/>
      <c r="U2604" s="28"/>
      <c r="V2604" s="28"/>
      <c r="W2604" s="28"/>
      <c r="Y2604" s="79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97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</row>
    <row r="2605" spans="1:55" ht="14.25" customHeight="1">
      <c r="A2605" s="48"/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62"/>
      <c r="O2605" s="62"/>
      <c r="P2605" s="62"/>
      <c r="Q2605" s="62"/>
      <c r="R2605" s="62"/>
      <c r="S2605" s="62"/>
      <c r="T2605" s="48"/>
      <c r="U2605" s="28"/>
      <c r="V2605" s="28"/>
      <c r="W2605" s="28"/>
      <c r="Y2605" s="79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97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</row>
    <row r="2606" spans="1:55" ht="14.25" customHeight="1">
      <c r="A2606" s="48"/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62"/>
      <c r="O2606" s="62"/>
      <c r="P2606" s="62"/>
      <c r="Q2606" s="62"/>
      <c r="R2606" s="62"/>
      <c r="S2606" s="62"/>
      <c r="T2606" s="48"/>
      <c r="U2606" s="28"/>
      <c r="V2606" s="28"/>
      <c r="W2606" s="28"/>
      <c r="Y2606" s="79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97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</row>
    <row r="2607" spans="1:55" ht="14.25" customHeight="1">
      <c r="A2607" s="48"/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62"/>
      <c r="O2607" s="62"/>
      <c r="P2607" s="62"/>
      <c r="Q2607" s="62"/>
      <c r="R2607" s="62"/>
      <c r="S2607" s="62"/>
      <c r="T2607" s="48"/>
      <c r="U2607" s="28"/>
      <c r="V2607" s="28"/>
      <c r="W2607" s="28"/>
      <c r="Y2607" s="79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97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</row>
    <row r="2608" spans="1:55" ht="14.25" customHeight="1">
      <c r="A2608" s="48"/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62"/>
      <c r="O2608" s="62"/>
      <c r="P2608" s="62"/>
      <c r="Q2608" s="62"/>
      <c r="R2608" s="62"/>
      <c r="S2608" s="62"/>
      <c r="T2608" s="48"/>
      <c r="U2608" s="28"/>
      <c r="V2608" s="28"/>
      <c r="W2608" s="28"/>
      <c r="Y2608" s="79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97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</row>
    <row r="2609" spans="1:55" ht="14.25" customHeight="1">
      <c r="A2609" s="48"/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62"/>
      <c r="O2609" s="62"/>
      <c r="P2609" s="62"/>
      <c r="Q2609" s="62"/>
      <c r="R2609" s="62"/>
      <c r="S2609" s="62"/>
      <c r="T2609" s="48"/>
      <c r="U2609" s="28"/>
      <c r="V2609" s="28"/>
      <c r="W2609" s="28"/>
      <c r="Y2609" s="79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97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</row>
    <row r="2610" spans="1:55" ht="14.25" customHeight="1">
      <c r="A2610" s="48"/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62"/>
      <c r="O2610" s="62"/>
      <c r="P2610" s="62"/>
      <c r="Q2610" s="62"/>
      <c r="R2610" s="62"/>
      <c r="S2610" s="62"/>
      <c r="T2610" s="48"/>
      <c r="U2610" s="28"/>
      <c r="V2610" s="28"/>
      <c r="W2610" s="28"/>
      <c r="Y2610" s="79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97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</row>
    <row r="2611" spans="1:55" ht="14.25" customHeight="1">
      <c r="A2611" s="48"/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62"/>
      <c r="O2611" s="62"/>
      <c r="P2611" s="62"/>
      <c r="Q2611" s="62"/>
      <c r="R2611" s="62"/>
      <c r="S2611" s="62"/>
      <c r="T2611" s="48"/>
      <c r="U2611" s="28"/>
      <c r="V2611" s="28"/>
      <c r="W2611" s="28"/>
      <c r="Y2611" s="79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97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</row>
    <row r="2612" spans="1:55" ht="14.25" customHeight="1">
      <c r="A2612" s="48"/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62"/>
      <c r="O2612" s="62"/>
      <c r="P2612" s="62"/>
      <c r="Q2612" s="62"/>
      <c r="R2612" s="62"/>
      <c r="S2612" s="62"/>
      <c r="T2612" s="48"/>
      <c r="U2612" s="28"/>
      <c r="V2612" s="28"/>
      <c r="W2612" s="28"/>
      <c r="Y2612" s="79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97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</row>
    <row r="2613" spans="1:55" ht="14.25" customHeight="1">
      <c r="A2613" s="48"/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62"/>
      <c r="O2613" s="62"/>
      <c r="P2613" s="62"/>
      <c r="Q2613" s="62"/>
      <c r="R2613" s="62"/>
      <c r="S2613" s="62"/>
      <c r="T2613" s="48"/>
      <c r="U2613" s="28"/>
      <c r="V2613" s="28"/>
      <c r="W2613" s="28"/>
      <c r="Y2613" s="79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97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</row>
    <row r="2614" spans="1:55" ht="14.25" customHeight="1">
      <c r="A2614" s="48"/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62"/>
      <c r="O2614" s="62"/>
      <c r="P2614" s="62"/>
      <c r="Q2614" s="62"/>
      <c r="R2614" s="62"/>
      <c r="S2614" s="62"/>
      <c r="T2614" s="48"/>
      <c r="U2614" s="28"/>
      <c r="V2614" s="28"/>
      <c r="W2614" s="28"/>
      <c r="Y2614" s="79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97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</row>
    <row r="2615" spans="1:55" ht="14.25" customHeight="1">
      <c r="A2615" s="48"/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62"/>
      <c r="O2615" s="62"/>
      <c r="P2615" s="62"/>
      <c r="Q2615" s="62"/>
      <c r="R2615" s="62"/>
      <c r="S2615" s="62"/>
      <c r="T2615" s="48"/>
      <c r="U2615" s="28"/>
      <c r="V2615" s="28"/>
      <c r="W2615" s="28"/>
      <c r="Y2615" s="79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97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</row>
    <row r="2616" spans="1:55" ht="14.25" customHeight="1">
      <c r="A2616" s="48"/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62"/>
      <c r="O2616" s="62"/>
      <c r="P2616" s="62"/>
      <c r="Q2616" s="62"/>
      <c r="R2616" s="62"/>
      <c r="S2616" s="62"/>
      <c r="T2616" s="48"/>
      <c r="U2616" s="28"/>
      <c r="V2616" s="28"/>
      <c r="W2616" s="28"/>
      <c r="Y2616" s="79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97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</row>
    <row r="2617" spans="1:55" ht="14.25" customHeight="1">
      <c r="A2617" s="48"/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62"/>
      <c r="O2617" s="62"/>
      <c r="P2617" s="62"/>
      <c r="Q2617" s="62"/>
      <c r="R2617" s="62"/>
      <c r="S2617" s="62"/>
      <c r="T2617" s="48"/>
      <c r="U2617" s="28"/>
      <c r="V2617" s="28"/>
      <c r="W2617" s="28"/>
      <c r="Y2617" s="79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97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</row>
    <row r="2618" spans="1:55" ht="14.25" customHeight="1">
      <c r="A2618" s="48"/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62"/>
      <c r="O2618" s="62"/>
      <c r="P2618" s="62"/>
      <c r="Q2618" s="62"/>
      <c r="R2618" s="62"/>
      <c r="S2618" s="62"/>
      <c r="T2618" s="48"/>
      <c r="U2618" s="28"/>
      <c r="V2618" s="28"/>
      <c r="W2618" s="28"/>
      <c r="Y2618" s="79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97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</row>
    <row r="2619" spans="1:55" ht="14.25" customHeight="1">
      <c r="A2619" s="48"/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62"/>
      <c r="O2619" s="62"/>
      <c r="P2619" s="62"/>
      <c r="Q2619" s="62"/>
      <c r="R2619" s="62"/>
      <c r="S2619" s="62"/>
      <c r="T2619" s="48"/>
      <c r="U2619" s="28"/>
      <c r="V2619" s="28"/>
      <c r="W2619" s="28"/>
      <c r="Y2619" s="79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97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</row>
    <row r="2620" spans="1:55" ht="14.25" customHeight="1">
      <c r="A2620" s="48"/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62"/>
      <c r="O2620" s="62"/>
      <c r="P2620" s="62"/>
      <c r="Q2620" s="62"/>
      <c r="R2620" s="62"/>
      <c r="S2620" s="62"/>
      <c r="T2620" s="48"/>
      <c r="U2620" s="28"/>
      <c r="V2620" s="28"/>
      <c r="W2620" s="28"/>
      <c r="Y2620" s="79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97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</row>
    <row r="2621" spans="1:55" ht="14.25" customHeight="1">
      <c r="A2621" s="48"/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62"/>
      <c r="O2621" s="62"/>
      <c r="P2621" s="62"/>
      <c r="Q2621" s="62"/>
      <c r="R2621" s="62"/>
      <c r="S2621" s="62"/>
      <c r="T2621" s="48"/>
      <c r="U2621" s="28"/>
      <c r="V2621" s="28"/>
      <c r="W2621" s="28"/>
      <c r="Y2621" s="79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97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</row>
    <row r="2622" spans="1:55" ht="14.25" customHeight="1">
      <c r="A2622" s="48"/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62"/>
      <c r="O2622" s="62"/>
      <c r="P2622" s="62"/>
      <c r="Q2622" s="62"/>
      <c r="R2622" s="62"/>
      <c r="S2622" s="62"/>
      <c r="T2622" s="48"/>
      <c r="U2622" s="28"/>
      <c r="V2622" s="28"/>
      <c r="W2622" s="28"/>
      <c r="Y2622" s="79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97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</row>
    <row r="2623" spans="1:55" ht="14.25" customHeight="1">
      <c r="A2623" s="48"/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62"/>
      <c r="O2623" s="62"/>
      <c r="P2623" s="62"/>
      <c r="Q2623" s="62"/>
      <c r="R2623" s="62"/>
      <c r="S2623" s="62"/>
      <c r="T2623" s="48"/>
      <c r="U2623" s="28"/>
      <c r="V2623" s="28"/>
      <c r="W2623" s="28"/>
      <c r="Y2623" s="79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97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</row>
    <row r="2624" spans="1:55" ht="14.25" customHeight="1">
      <c r="A2624" s="48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62"/>
      <c r="O2624" s="62"/>
      <c r="P2624" s="62"/>
      <c r="Q2624" s="62"/>
      <c r="R2624" s="62"/>
      <c r="S2624" s="62"/>
      <c r="T2624" s="48"/>
      <c r="U2624" s="28"/>
      <c r="V2624" s="28"/>
      <c r="W2624" s="28"/>
      <c r="Y2624" s="79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97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</row>
    <row r="2625" spans="1:55" ht="14.25" customHeight="1">
      <c r="A2625" s="48"/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62"/>
      <c r="O2625" s="62"/>
      <c r="P2625" s="62"/>
      <c r="Q2625" s="62"/>
      <c r="R2625" s="62"/>
      <c r="S2625" s="62"/>
      <c r="T2625" s="48"/>
      <c r="U2625" s="28"/>
      <c r="V2625" s="28"/>
      <c r="W2625" s="28"/>
      <c r="Y2625" s="79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97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</row>
    <row r="2626" spans="1:55" ht="14.25" customHeight="1">
      <c r="A2626" s="48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62"/>
      <c r="O2626" s="62"/>
      <c r="P2626" s="62"/>
      <c r="Q2626" s="62"/>
      <c r="R2626" s="62"/>
      <c r="S2626" s="62"/>
      <c r="T2626" s="48"/>
      <c r="U2626" s="28"/>
      <c r="V2626" s="28"/>
      <c r="W2626" s="28"/>
      <c r="Y2626" s="79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97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</row>
    <row r="2627" spans="1:55" ht="14.25" customHeight="1">
      <c r="A2627" s="48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62"/>
      <c r="O2627" s="62"/>
      <c r="P2627" s="62"/>
      <c r="Q2627" s="62"/>
      <c r="R2627" s="62"/>
      <c r="S2627" s="62"/>
      <c r="T2627" s="48"/>
      <c r="U2627" s="28"/>
      <c r="V2627" s="28"/>
      <c r="W2627" s="28"/>
      <c r="Y2627" s="79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97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</row>
    <row r="2628" spans="1:55" ht="14.25" customHeight="1">
      <c r="A2628" s="48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62"/>
      <c r="O2628" s="62"/>
      <c r="P2628" s="62"/>
      <c r="Q2628" s="62"/>
      <c r="R2628" s="62"/>
      <c r="S2628" s="62"/>
      <c r="T2628" s="48"/>
      <c r="U2628" s="28"/>
      <c r="V2628" s="28"/>
      <c r="W2628" s="28"/>
      <c r="Y2628" s="79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97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</row>
    <row r="2629" spans="1:55" ht="14.25" customHeight="1">
      <c r="A2629" s="48"/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62"/>
      <c r="O2629" s="62"/>
      <c r="P2629" s="62"/>
      <c r="Q2629" s="62"/>
      <c r="R2629" s="62"/>
      <c r="S2629" s="62"/>
      <c r="T2629" s="48"/>
      <c r="U2629" s="28"/>
      <c r="V2629" s="28"/>
      <c r="W2629" s="28"/>
      <c r="Y2629" s="79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97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</row>
    <row r="2630" spans="1:55" ht="14.25" customHeight="1">
      <c r="A2630" s="48"/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62"/>
      <c r="O2630" s="62"/>
      <c r="P2630" s="62"/>
      <c r="Q2630" s="62"/>
      <c r="R2630" s="62"/>
      <c r="S2630" s="62"/>
      <c r="T2630" s="48"/>
      <c r="U2630" s="28"/>
      <c r="V2630" s="28"/>
      <c r="W2630" s="28"/>
      <c r="Y2630" s="79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97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</row>
    <row r="2631" spans="1:55" ht="14.25" customHeight="1">
      <c r="A2631" s="48"/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62"/>
      <c r="O2631" s="62"/>
      <c r="P2631" s="62"/>
      <c r="Q2631" s="62"/>
      <c r="R2631" s="62"/>
      <c r="S2631" s="62"/>
      <c r="T2631" s="48"/>
      <c r="U2631" s="28"/>
      <c r="V2631" s="28"/>
      <c r="W2631" s="28"/>
      <c r="Y2631" s="79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97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</row>
    <row r="2632" spans="1:55" ht="14.25" customHeight="1">
      <c r="A2632" s="48"/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62"/>
      <c r="O2632" s="62"/>
      <c r="P2632" s="62"/>
      <c r="Q2632" s="62"/>
      <c r="R2632" s="62"/>
      <c r="S2632" s="62"/>
      <c r="T2632" s="48"/>
      <c r="U2632" s="28"/>
      <c r="V2632" s="28"/>
      <c r="W2632" s="28"/>
      <c r="Y2632" s="79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97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</row>
    <row r="2633" spans="1:55" ht="14.25" customHeight="1">
      <c r="A2633" s="48"/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62"/>
      <c r="O2633" s="62"/>
      <c r="P2633" s="62"/>
      <c r="Q2633" s="62"/>
      <c r="R2633" s="62"/>
      <c r="S2633" s="62"/>
      <c r="T2633" s="48"/>
      <c r="U2633" s="28"/>
      <c r="V2633" s="28"/>
      <c r="W2633" s="28"/>
      <c r="Y2633" s="79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97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</row>
    <row r="2634" spans="1:55" ht="14.25" customHeight="1">
      <c r="A2634" s="48"/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62"/>
      <c r="O2634" s="62"/>
      <c r="P2634" s="62"/>
      <c r="Q2634" s="62"/>
      <c r="R2634" s="62"/>
      <c r="S2634" s="62"/>
      <c r="T2634" s="48"/>
      <c r="U2634" s="28"/>
      <c r="V2634" s="28"/>
      <c r="W2634" s="28"/>
      <c r="Y2634" s="79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97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</row>
    <row r="2635" spans="1:55" ht="14.25" customHeight="1">
      <c r="A2635" s="48"/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62"/>
      <c r="O2635" s="62"/>
      <c r="P2635" s="62"/>
      <c r="Q2635" s="62"/>
      <c r="R2635" s="62"/>
      <c r="S2635" s="62"/>
      <c r="T2635" s="48"/>
      <c r="U2635" s="28"/>
      <c r="V2635" s="28"/>
      <c r="W2635" s="28"/>
      <c r="Y2635" s="79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97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</row>
    <row r="2636" spans="1:55" ht="14.25" customHeight="1">
      <c r="A2636" s="48"/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62"/>
      <c r="O2636" s="62"/>
      <c r="P2636" s="62"/>
      <c r="Q2636" s="62"/>
      <c r="R2636" s="62"/>
      <c r="S2636" s="62"/>
      <c r="T2636" s="48"/>
      <c r="U2636" s="28"/>
      <c r="V2636" s="28"/>
      <c r="W2636" s="28"/>
      <c r="Y2636" s="79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97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</row>
    <row r="2637" spans="1:55" ht="14.25" customHeight="1">
      <c r="A2637" s="48"/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62"/>
      <c r="O2637" s="62"/>
      <c r="P2637" s="62"/>
      <c r="Q2637" s="62"/>
      <c r="R2637" s="62"/>
      <c r="S2637" s="62"/>
      <c r="T2637" s="48"/>
      <c r="U2637" s="28"/>
      <c r="V2637" s="28"/>
      <c r="W2637" s="28"/>
      <c r="Y2637" s="79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97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</row>
    <row r="2638" spans="1:55" ht="14.25" customHeight="1">
      <c r="A2638" s="48"/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62"/>
      <c r="O2638" s="62"/>
      <c r="P2638" s="62"/>
      <c r="Q2638" s="62"/>
      <c r="R2638" s="62"/>
      <c r="S2638" s="62"/>
      <c r="T2638" s="48"/>
      <c r="U2638" s="28"/>
      <c r="V2638" s="28"/>
      <c r="W2638" s="28"/>
      <c r="Y2638" s="79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97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</row>
    <row r="2639" spans="1:55" ht="14.25" customHeight="1">
      <c r="A2639" s="48"/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62"/>
      <c r="O2639" s="62"/>
      <c r="P2639" s="62"/>
      <c r="Q2639" s="62"/>
      <c r="R2639" s="62"/>
      <c r="S2639" s="62"/>
      <c r="T2639" s="48"/>
      <c r="U2639" s="28"/>
      <c r="V2639" s="28"/>
      <c r="W2639" s="28"/>
      <c r="Y2639" s="79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97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</row>
    <row r="2640" spans="1:55" ht="14.25" customHeight="1">
      <c r="A2640" s="48"/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62"/>
      <c r="O2640" s="62"/>
      <c r="P2640" s="62"/>
      <c r="Q2640" s="62"/>
      <c r="R2640" s="62"/>
      <c r="S2640" s="62"/>
      <c r="T2640" s="48"/>
      <c r="U2640" s="28"/>
      <c r="V2640" s="28"/>
      <c r="W2640" s="28"/>
      <c r="Y2640" s="79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97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</row>
    <row r="2641" spans="1:55" ht="14.25" customHeight="1">
      <c r="A2641" s="48"/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62"/>
      <c r="O2641" s="62"/>
      <c r="P2641" s="62"/>
      <c r="Q2641" s="62"/>
      <c r="R2641" s="62"/>
      <c r="S2641" s="62"/>
      <c r="T2641" s="48"/>
      <c r="U2641" s="28"/>
      <c r="V2641" s="28"/>
      <c r="W2641" s="28"/>
      <c r="Y2641" s="79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97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</row>
    <row r="2642" spans="1:55" ht="14.25" customHeight="1">
      <c r="A2642" s="48"/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62"/>
      <c r="O2642" s="62"/>
      <c r="P2642" s="62"/>
      <c r="Q2642" s="62"/>
      <c r="R2642" s="62"/>
      <c r="S2642" s="62"/>
      <c r="T2642" s="48"/>
      <c r="U2642" s="28"/>
      <c r="V2642" s="28"/>
      <c r="W2642" s="28"/>
      <c r="Y2642" s="79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97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</row>
    <row r="2643" spans="1:55" ht="14.25" customHeight="1">
      <c r="A2643" s="48"/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62"/>
      <c r="O2643" s="62"/>
      <c r="P2643" s="62"/>
      <c r="Q2643" s="62"/>
      <c r="R2643" s="62"/>
      <c r="S2643" s="62"/>
      <c r="T2643" s="48"/>
      <c r="U2643" s="28"/>
      <c r="V2643" s="28"/>
      <c r="W2643" s="28"/>
      <c r="Y2643" s="79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97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</row>
    <row r="2644" spans="1:55" ht="14.25" customHeight="1">
      <c r="A2644" s="48"/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62"/>
      <c r="O2644" s="62"/>
      <c r="P2644" s="62"/>
      <c r="Q2644" s="62"/>
      <c r="R2644" s="62"/>
      <c r="S2644" s="62"/>
      <c r="T2644" s="48"/>
      <c r="U2644" s="28"/>
      <c r="V2644" s="28"/>
      <c r="W2644" s="28"/>
      <c r="Y2644" s="79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97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</row>
    <row r="2645" spans="1:55" ht="14.25" customHeight="1">
      <c r="A2645" s="48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62"/>
      <c r="O2645" s="62"/>
      <c r="P2645" s="62"/>
      <c r="Q2645" s="62"/>
      <c r="R2645" s="62"/>
      <c r="S2645" s="62"/>
      <c r="T2645" s="48"/>
      <c r="U2645" s="28"/>
      <c r="V2645" s="28"/>
      <c r="W2645" s="28"/>
      <c r="Y2645" s="79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97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</row>
    <row r="2646" spans="1:55" ht="14.25" customHeight="1">
      <c r="A2646" s="48"/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62"/>
      <c r="O2646" s="62"/>
      <c r="P2646" s="62"/>
      <c r="Q2646" s="62"/>
      <c r="R2646" s="62"/>
      <c r="S2646" s="62"/>
      <c r="T2646" s="48"/>
      <c r="U2646" s="28"/>
      <c r="V2646" s="28"/>
      <c r="W2646" s="28"/>
      <c r="Y2646" s="79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97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</row>
    <row r="2647" spans="1:55" ht="14.25" customHeight="1">
      <c r="A2647" s="48"/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62"/>
      <c r="O2647" s="62"/>
      <c r="P2647" s="62"/>
      <c r="Q2647" s="62"/>
      <c r="R2647" s="62"/>
      <c r="S2647" s="62"/>
      <c r="T2647" s="48"/>
      <c r="U2647" s="28"/>
      <c r="V2647" s="28"/>
      <c r="W2647" s="28"/>
      <c r="Y2647" s="79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97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</row>
    <row r="2648" spans="1:55" ht="14.25" customHeight="1">
      <c r="A2648" s="48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62"/>
      <c r="O2648" s="62"/>
      <c r="P2648" s="62"/>
      <c r="Q2648" s="62"/>
      <c r="R2648" s="62"/>
      <c r="S2648" s="62"/>
      <c r="T2648" s="48"/>
      <c r="U2648" s="28"/>
      <c r="V2648" s="28"/>
      <c r="W2648" s="28"/>
      <c r="Y2648" s="79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97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</row>
    <row r="2649" spans="1:55" ht="14.25" customHeight="1">
      <c r="A2649" s="48"/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62"/>
      <c r="O2649" s="62"/>
      <c r="P2649" s="62"/>
      <c r="Q2649" s="62"/>
      <c r="R2649" s="62"/>
      <c r="S2649" s="62"/>
      <c r="T2649" s="48"/>
      <c r="U2649" s="28"/>
      <c r="V2649" s="28"/>
      <c r="W2649" s="28"/>
      <c r="Y2649" s="79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97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</row>
    <row r="2650" spans="1:55" ht="14.25" customHeight="1">
      <c r="A2650" s="48"/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62"/>
      <c r="O2650" s="62"/>
      <c r="P2650" s="62"/>
      <c r="Q2650" s="62"/>
      <c r="R2650" s="62"/>
      <c r="S2650" s="62"/>
      <c r="T2650" s="48"/>
      <c r="U2650" s="28"/>
      <c r="V2650" s="28"/>
      <c r="W2650" s="28"/>
      <c r="Y2650" s="79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97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</row>
    <row r="2651" spans="1:55" ht="14.25" customHeight="1">
      <c r="A2651" s="48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62"/>
      <c r="O2651" s="62"/>
      <c r="P2651" s="62"/>
      <c r="Q2651" s="62"/>
      <c r="R2651" s="62"/>
      <c r="S2651" s="62"/>
      <c r="T2651" s="48"/>
      <c r="U2651" s="28"/>
      <c r="V2651" s="28"/>
      <c r="W2651" s="28"/>
      <c r="Y2651" s="79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97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</row>
    <row r="2652" spans="1:55" ht="14.25" customHeight="1">
      <c r="A2652" s="48"/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62"/>
      <c r="O2652" s="62"/>
      <c r="P2652" s="62"/>
      <c r="Q2652" s="62"/>
      <c r="R2652" s="62"/>
      <c r="S2652" s="62"/>
      <c r="T2652" s="48"/>
      <c r="U2652" s="28"/>
      <c r="V2652" s="28"/>
      <c r="W2652" s="28"/>
      <c r="Y2652" s="79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97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</row>
    <row r="2653" spans="1:55" ht="14.25" customHeight="1">
      <c r="A2653" s="48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62"/>
      <c r="O2653" s="62"/>
      <c r="P2653" s="62"/>
      <c r="Q2653" s="62"/>
      <c r="R2653" s="62"/>
      <c r="S2653" s="62"/>
      <c r="T2653" s="48"/>
      <c r="U2653" s="28"/>
      <c r="V2653" s="28"/>
      <c r="W2653" s="28"/>
      <c r="Y2653" s="79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97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</row>
    <row r="2654" spans="1:55" ht="14.25" customHeight="1">
      <c r="A2654" s="48"/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62"/>
      <c r="O2654" s="62"/>
      <c r="P2654" s="62"/>
      <c r="Q2654" s="62"/>
      <c r="R2654" s="62"/>
      <c r="S2654" s="62"/>
      <c r="T2654" s="48"/>
      <c r="U2654" s="28"/>
      <c r="V2654" s="28"/>
      <c r="W2654" s="28"/>
      <c r="Y2654" s="79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97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</row>
    <row r="2655" spans="1:55" ht="14.25" customHeight="1">
      <c r="A2655" s="48"/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62"/>
      <c r="O2655" s="62"/>
      <c r="P2655" s="62"/>
      <c r="Q2655" s="62"/>
      <c r="R2655" s="62"/>
      <c r="S2655" s="62"/>
      <c r="T2655" s="48"/>
      <c r="U2655" s="28"/>
      <c r="V2655" s="28"/>
      <c r="W2655" s="28"/>
      <c r="Y2655" s="79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97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</row>
    <row r="2656" spans="1:55" ht="14.25" customHeight="1">
      <c r="A2656" s="48"/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62"/>
      <c r="O2656" s="62"/>
      <c r="P2656" s="62"/>
      <c r="Q2656" s="62"/>
      <c r="R2656" s="62"/>
      <c r="S2656" s="62"/>
      <c r="T2656" s="48"/>
      <c r="U2656" s="28"/>
      <c r="V2656" s="28"/>
      <c r="W2656" s="28"/>
      <c r="Y2656" s="79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97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</row>
    <row r="2657" spans="1:55" ht="14.25" customHeight="1">
      <c r="A2657" s="48"/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62"/>
      <c r="O2657" s="62"/>
      <c r="P2657" s="62"/>
      <c r="Q2657" s="62"/>
      <c r="R2657" s="62"/>
      <c r="S2657" s="62"/>
      <c r="T2657" s="48"/>
      <c r="U2657" s="28"/>
      <c r="V2657" s="28"/>
      <c r="W2657" s="28"/>
      <c r="Y2657" s="79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97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</row>
    <row r="2658" spans="1:55" ht="14.25" customHeight="1">
      <c r="A2658" s="48"/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62"/>
      <c r="O2658" s="62"/>
      <c r="P2658" s="62"/>
      <c r="Q2658" s="62"/>
      <c r="R2658" s="62"/>
      <c r="S2658" s="62"/>
      <c r="T2658" s="48"/>
      <c r="U2658" s="28"/>
      <c r="V2658" s="28"/>
      <c r="W2658" s="28"/>
      <c r="Y2658" s="79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97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</row>
    <row r="2659" spans="1:55" ht="14.25" customHeight="1">
      <c r="A2659" s="48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62"/>
      <c r="O2659" s="62"/>
      <c r="P2659" s="62"/>
      <c r="Q2659" s="62"/>
      <c r="R2659" s="62"/>
      <c r="S2659" s="62"/>
      <c r="T2659" s="48"/>
      <c r="U2659" s="28"/>
      <c r="V2659" s="28"/>
      <c r="W2659" s="28"/>
      <c r="Y2659" s="79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97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</row>
    <row r="2660" spans="1:55" ht="14.25" customHeight="1">
      <c r="A2660" s="48"/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62"/>
      <c r="O2660" s="62"/>
      <c r="P2660" s="62"/>
      <c r="Q2660" s="62"/>
      <c r="R2660" s="62"/>
      <c r="S2660" s="62"/>
      <c r="T2660" s="48"/>
      <c r="U2660" s="28"/>
      <c r="V2660" s="28"/>
      <c r="W2660" s="28"/>
      <c r="Y2660" s="79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97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</row>
    <row r="2661" spans="1:55" ht="14.25" customHeight="1">
      <c r="A2661" s="48"/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62"/>
      <c r="O2661" s="62"/>
      <c r="P2661" s="62"/>
      <c r="Q2661" s="62"/>
      <c r="R2661" s="62"/>
      <c r="S2661" s="62"/>
      <c r="T2661" s="48"/>
      <c r="U2661" s="28"/>
      <c r="V2661" s="28"/>
      <c r="W2661" s="28"/>
      <c r="Y2661" s="79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97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</row>
    <row r="2662" spans="1:55" ht="14.25" customHeight="1">
      <c r="A2662" s="48"/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62"/>
      <c r="O2662" s="62"/>
      <c r="P2662" s="62"/>
      <c r="Q2662" s="62"/>
      <c r="R2662" s="62"/>
      <c r="S2662" s="62"/>
      <c r="T2662" s="48"/>
      <c r="U2662" s="28"/>
      <c r="V2662" s="28"/>
      <c r="W2662" s="28"/>
      <c r="Y2662" s="79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97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</row>
    <row r="2663" spans="1:55" ht="14.25" customHeight="1">
      <c r="A2663" s="48"/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62"/>
      <c r="O2663" s="62"/>
      <c r="P2663" s="62"/>
      <c r="Q2663" s="62"/>
      <c r="R2663" s="62"/>
      <c r="S2663" s="62"/>
      <c r="T2663" s="48"/>
      <c r="U2663" s="28"/>
      <c r="V2663" s="28"/>
      <c r="W2663" s="28"/>
      <c r="Y2663" s="79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97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</row>
    <row r="2664" spans="1:55" ht="14.25" customHeight="1">
      <c r="A2664" s="48"/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62"/>
      <c r="O2664" s="62"/>
      <c r="P2664" s="62"/>
      <c r="Q2664" s="62"/>
      <c r="R2664" s="62"/>
      <c r="S2664" s="62"/>
      <c r="T2664" s="48"/>
      <c r="U2664" s="28"/>
      <c r="V2664" s="28"/>
      <c r="W2664" s="28"/>
      <c r="Y2664" s="79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97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</row>
    <row r="2665" spans="1:55" ht="14.25" customHeight="1">
      <c r="A2665" s="48"/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62"/>
      <c r="O2665" s="62"/>
      <c r="P2665" s="62"/>
      <c r="Q2665" s="62"/>
      <c r="R2665" s="62"/>
      <c r="S2665" s="62"/>
      <c r="T2665" s="48"/>
      <c r="U2665" s="28"/>
      <c r="V2665" s="28"/>
      <c r="W2665" s="28"/>
      <c r="Y2665" s="79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97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</row>
    <row r="2666" spans="1:55" ht="14.25" customHeight="1">
      <c r="A2666" s="48"/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62"/>
      <c r="O2666" s="62"/>
      <c r="P2666" s="62"/>
      <c r="Q2666" s="62"/>
      <c r="R2666" s="62"/>
      <c r="S2666" s="62"/>
      <c r="T2666" s="48"/>
      <c r="U2666" s="28"/>
      <c r="V2666" s="28"/>
      <c r="W2666" s="28"/>
      <c r="Y2666" s="79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97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</row>
    <row r="2667" spans="1:55" ht="14.25" customHeight="1">
      <c r="A2667" s="48"/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62"/>
      <c r="O2667" s="62"/>
      <c r="P2667" s="62"/>
      <c r="Q2667" s="62"/>
      <c r="R2667" s="62"/>
      <c r="S2667" s="62"/>
      <c r="T2667" s="48"/>
      <c r="U2667" s="28"/>
      <c r="V2667" s="28"/>
      <c r="W2667" s="28"/>
      <c r="Y2667" s="79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97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</row>
    <row r="2668" spans="1:55" ht="14.25" customHeight="1">
      <c r="A2668" s="48"/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62"/>
      <c r="O2668" s="62"/>
      <c r="P2668" s="62"/>
      <c r="Q2668" s="62"/>
      <c r="R2668" s="62"/>
      <c r="S2668" s="62"/>
      <c r="T2668" s="48"/>
      <c r="U2668" s="28"/>
      <c r="V2668" s="28"/>
      <c r="W2668" s="28"/>
      <c r="Y2668" s="79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97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</row>
    <row r="2669" spans="1:55" ht="14.25" customHeight="1">
      <c r="A2669" s="48"/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62"/>
      <c r="O2669" s="62"/>
      <c r="P2669" s="62"/>
      <c r="Q2669" s="62"/>
      <c r="R2669" s="62"/>
      <c r="S2669" s="62"/>
      <c r="T2669" s="48"/>
      <c r="U2669" s="28"/>
      <c r="V2669" s="28"/>
      <c r="W2669" s="28"/>
      <c r="Y2669" s="79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97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</row>
    <row r="2670" spans="1:55" ht="14.25" customHeight="1">
      <c r="A2670" s="48"/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62"/>
      <c r="O2670" s="62"/>
      <c r="P2670" s="62"/>
      <c r="Q2670" s="62"/>
      <c r="R2670" s="62"/>
      <c r="S2670" s="62"/>
      <c r="T2670" s="48"/>
      <c r="U2670" s="28"/>
      <c r="V2670" s="28"/>
      <c r="W2670" s="28"/>
      <c r="Y2670" s="79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97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</row>
    <row r="2671" spans="1:55" ht="14.25" customHeight="1">
      <c r="A2671" s="48"/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62"/>
      <c r="O2671" s="62"/>
      <c r="P2671" s="62"/>
      <c r="Q2671" s="62"/>
      <c r="R2671" s="62"/>
      <c r="S2671" s="62"/>
      <c r="T2671" s="48"/>
      <c r="U2671" s="28"/>
      <c r="V2671" s="28"/>
      <c r="W2671" s="28"/>
      <c r="Y2671" s="79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97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</row>
    <row r="2672" spans="1:55" ht="14.25" customHeight="1">
      <c r="A2672" s="48"/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62"/>
      <c r="O2672" s="62"/>
      <c r="P2672" s="62"/>
      <c r="Q2672" s="62"/>
      <c r="R2672" s="62"/>
      <c r="S2672" s="62"/>
      <c r="T2672" s="48"/>
      <c r="U2672" s="28"/>
      <c r="V2672" s="28"/>
      <c r="W2672" s="28"/>
      <c r="Y2672" s="79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97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</row>
    <row r="2673" spans="1:55" ht="14.25" customHeight="1">
      <c r="A2673" s="48"/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62"/>
      <c r="O2673" s="62"/>
      <c r="P2673" s="62"/>
      <c r="Q2673" s="62"/>
      <c r="R2673" s="62"/>
      <c r="S2673" s="62"/>
      <c r="T2673" s="48"/>
      <c r="U2673" s="28"/>
      <c r="V2673" s="28"/>
      <c r="W2673" s="28"/>
      <c r="Y2673" s="79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97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</row>
    <row r="2674" spans="1:55" ht="14.25" customHeight="1">
      <c r="A2674" s="48"/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62"/>
      <c r="O2674" s="62"/>
      <c r="P2674" s="62"/>
      <c r="Q2674" s="62"/>
      <c r="R2674" s="62"/>
      <c r="S2674" s="62"/>
      <c r="T2674" s="48"/>
      <c r="U2674" s="28"/>
      <c r="V2674" s="28"/>
      <c r="W2674" s="28"/>
      <c r="Y2674" s="79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97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</row>
    <row r="2675" spans="1:55" ht="14.25" customHeight="1">
      <c r="A2675" s="48"/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62"/>
      <c r="O2675" s="62"/>
      <c r="P2675" s="62"/>
      <c r="Q2675" s="62"/>
      <c r="R2675" s="62"/>
      <c r="S2675" s="62"/>
      <c r="T2675" s="48"/>
      <c r="U2675" s="28"/>
      <c r="V2675" s="28"/>
      <c r="W2675" s="28"/>
      <c r="Y2675" s="79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97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</row>
    <row r="2676" spans="1:55" ht="14.25" customHeight="1">
      <c r="A2676" s="48"/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62"/>
      <c r="O2676" s="62"/>
      <c r="P2676" s="62"/>
      <c r="Q2676" s="62"/>
      <c r="R2676" s="62"/>
      <c r="S2676" s="62"/>
      <c r="T2676" s="48"/>
      <c r="U2676" s="28"/>
      <c r="V2676" s="28"/>
      <c r="W2676" s="28"/>
      <c r="Y2676" s="79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97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</row>
    <row r="2677" spans="1:55" ht="14.25" customHeight="1">
      <c r="A2677" s="48"/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62"/>
      <c r="O2677" s="62"/>
      <c r="P2677" s="62"/>
      <c r="Q2677" s="62"/>
      <c r="R2677" s="62"/>
      <c r="S2677" s="62"/>
      <c r="T2677" s="48"/>
      <c r="U2677" s="28"/>
      <c r="V2677" s="28"/>
      <c r="W2677" s="28"/>
      <c r="Y2677" s="79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97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</row>
    <row r="2678" spans="1:55" ht="14.25" customHeight="1">
      <c r="A2678" s="48"/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62"/>
      <c r="O2678" s="62"/>
      <c r="P2678" s="62"/>
      <c r="Q2678" s="62"/>
      <c r="R2678" s="62"/>
      <c r="S2678" s="62"/>
      <c r="T2678" s="48"/>
      <c r="U2678" s="28"/>
      <c r="V2678" s="28"/>
      <c r="W2678" s="28"/>
      <c r="Y2678" s="79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97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</row>
    <row r="2679" spans="1:55" ht="14.25" customHeight="1">
      <c r="A2679" s="48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62"/>
      <c r="O2679" s="62"/>
      <c r="P2679" s="62"/>
      <c r="Q2679" s="62"/>
      <c r="R2679" s="62"/>
      <c r="S2679" s="62"/>
      <c r="T2679" s="48"/>
      <c r="U2679" s="28"/>
      <c r="V2679" s="28"/>
      <c r="W2679" s="28"/>
      <c r="Y2679" s="79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97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</row>
    <row r="2680" spans="1:55" ht="14.25" customHeight="1">
      <c r="A2680" s="48"/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62"/>
      <c r="O2680" s="62"/>
      <c r="P2680" s="62"/>
      <c r="Q2680" s="62"/>
      <c r="R2680" s="62"/>
      <c r="S2680" s="62"/>
      <c r="T2680" s="48"/>
      <c r="U2680" s="28"/>
      <c r="V2680" s="28"/>
      <c r="W2680" s="28"/>
      <c r="Y2680" s="79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97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</row>
    <row r="2681" spans="1:55" ht="14.25" customHeight="1">
      <c r="A2681" s="48"/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62"/>
      <c r="O2681" s="62"/>
      <c r="P2681" s="62"/>
      <c r="Q2681" s="62"/>
      <c r="R2681" s="62"/>
      <c r="S2681" s="62"/>
      <c r="T2681" s="48"/>
      <c r="U2681" s="28"/>
      <c r="V2681" s="28"/>
      <c r="W2681" s="28"/>
      <c r="Y2681" s="79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97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</row>
    <row r="2682" spans="1:55" ht="14.25" customHeight="1">
      <c r="A2682" s="48"/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62"/>
      <c r="O2682" s="62"/>
      <c r="P2682" s="62"/>
      <c r="Q2682" s="62"/>
      <c r="R2682" s="62"/>
      <c r="S2682" s="62"/>
      <c r="T2682" s="48"/>
      <c r="U2682" s="28"/>
      <c r="V2682" s="28"/>
      <c r="W2682" s="28"/>
      <c r="Y2682" s="79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97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</row>
    <row r="2683" spans="1:55" ht="14.25" customHeight="1">
      <c r="A2683" s="48"/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62"/>
      <c r="O2683" s="62"/>
      <c r="P2683" s="62"/>
      <c r="Q2683" s="62"/>
      <c r="R2683" s="62"/>
      <c r="S2683" s="62"/>
      <c r="T2683" s="48"/>
      <c r="U2683" s="28"/>
      <c r="V2683" s="28"/>
      <c r="W2683" s="28"/>
      <c r="Y2683" s="79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97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</row>
    <row r="2684" spans="1:55" ht="14.25" customHeight="1">
      <c r="A2684" s="48"/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62"/>
      <c r="O2684" s="62"/>
      <c r="P2684" s="62"/>
      <c r="Q2684" s="62"/>
      <c r="R2684" s="62"/>
      <c r="S2684" s="62"/>
      <c r="T2684" s="48"/>
      <c r="U2684" s="28"/>
      <c r="V2684" s="28"/>
      <c r="W2684" s="28"/>
      <c r="Y2684" s="79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97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</row>
    <row r="2685" spans="1:55" ht="14.25" customHeight="1">
      <c r="A2685" s="48"/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62"/>
      <c r="O2685" s="62"/>
      <c r="P2685" s="62"/>
      <c r="Q2685" s="62"/>
      <c r="R2685" s="62"/>
      <c r="S2685" s="62"/>
      <c r="T2685" s="48"/>
      <c r="U2685" s="28"/>
      <c r="V2685" s="28"/>
      <c r="W2685" s="28"/>
      <c r="Y2685" s="79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97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</row>
    <row r="2686" spans="1:55" ht="14.25" customHeight="1">
      <c r="A2686" s="48"/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62"/>
      <c r="O2686" s="62"/>
      <c r="P2686" s="62"/>
      <c r="Q2686" s="62"/>
      <c r="R2686" s="62"/>
      <c r="S2686" s="62"/>
      <c r="T2686" s="48"/>
      <c r="U2686" s="28"/>
      <c r="V2686" s="28"/>
      <c r="W2686" s="28"/>
      <c r="Y2686" s="79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97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</row>
    <row r="2687" spans="1:55" ht="14.25" customHeight="1">
      <c r="A2687" s="48"/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62"/>
      <c r="O2687" s="62"/>
      <c r="P2687" s="62"/>
      <c r="Q2687" s="62"/>
      <c r="R2687" s="62"/>
      <c r="S2687" s="62"/>
      <c r="T2687" s="48"/>
      <c r="U2687" s="28"/>
      <c r="V2687" s="28"/>
      <c r="W2687" s="28"/>
      <c r="Y2687" s="79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97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</row>
    <row r="2688" spans="1:55" ht="14.25" customHeight="1">
      <c r="A2688" s="48"/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62"/>
      <c r="O2688" s="62"/>
      <c r="P2688" s="62"/>
      <c r="Q2688" s="62"/>
      <c r="R2688" s="62"/>
      <c r="S2688" s="62"/>
      <c r="T2688" s="48"/>
      <c r="U2688" s="28"/>
      <c r="V2688" s="28"/>
      <c r="W2688" s="28"/>
      <c r="Y2688" s="79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97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</row>
    <row r="2689" spans="1:55" ht="14.25" customHeight="1">
      <c r="A2689" s="48"/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62"/>
      <c r="O2689" s="62"/>
      <c r="P2689" s="62"/>
      <c r="Q2689" s="62"/>
      <c r="R2689" s="62"/>
      <c r="S2689" s="62"/>
      <c r="T2689" s="48"/>
      <c r="U2689" s="28"/>
      <c r="V2689" s="28"/>
      <c r="W2689" s="28"/>
      <c r="Y2689" s="79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97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</row>
    <row r="2690" spans="1:55" ht="14.25" customHeight="1">
      <c r="A2690" s="48"/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62"/>
      <c r="O2690" s="62"/>
      <c r="P2690" s="62"/>
      <c r="Q2690" s="62"/>
      <c r="R2690" s="62"/>
      <c r="S2690" s="62"/>
      <c r="T2690" s="48"/>
      <c r="U2690" s="28"/>
      <c r="V2690" s="28"/>
      <c r="W2690" s="28"/>
      <c r="Y2690" s="79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97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</row>
    <row r="2691" spans="1:55" ht="14.25" customHeight="1">
      <c r="A2691" s="48"/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62"/>
      <c r="O2691" s="62"/>
      <c r="P2691" s="62"/>
      <c r="Q2691" s="62"/>
      <c r="R2691" s="62"/>
      <c r="S2691" s="62"/>
      <c r="T2691" s="48"/>
      <c r="U2691" s="28"/>
      <c r="V2691" s="28"/>
      <c r="W2691" s="28"/>
      <c r="Y2691" s="79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97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</row>
    <row r="2692" spans="1:55" ht="14.25" customHeight="1">
      <c r="A2692" s="48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62"/>
      <c r="O2692" s="62"/>
      <c r="P2692" s="62"/>
      <c r="Q2692" s="62"/>
      <c r="R2692" s="62"/>
      <c r="S2692" s="62"/>
      <c r="T2692" s="48"/>
      <c r="U2692" s="28"/>
      <c r="V2692" s="28"/>
      <c r="W2692" s="28"/>
      <c r="Y2692" s="79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97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</row>
    <row r="2693" spans="1:55" ht="14.25" customHeight="1">
      <c r="A2693" s="48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62"/>
      <c r="O2693" s="62"/>
      <c r="P2693" s="62"/>
      <c r="Q2693" s="62"/>
      <c r="R2693" s="62"/>
      <c r="S2693" s="62"/>
      <c r="T2693" s="48"/>
      <c r="U2693" s="28"/>
      <c r="V2693" s="28"/>
      <c r="W2693" s="28"/>
      <c r="Y2693" s="79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97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</row>
    <row r="2694" spans="1:55" ht="14.25" customHeight="1">
      <c r="A2694" s="48"/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62"/>
      <c r="O2694" s="62"/>
      <c r="P2694" s="62"/>
      <c r="Q2694" s="62"/>
      <c r="R2694" s="62"/>
      <c r="S2694" s="62"/>
      <c r="T2694" s="48"/>
      <c r="U2694" s="28"/>
      <c r="V2694" s="28"/>
      <c r="W2694" s="28"/>
      <c r="Y2694" s="79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97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</row>
    <row r="2695" spans="1:55" ht="14.25" customHeight="1">
      <c r="A2695" s="48"/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62"/>
      <c r="O2695" s="62"/>
      <c r="P2695" s="62"/>
      <c r="Q2695" s="62"/>
      <c r="R2695" s="62"/>
      <c r="S2695" s="62"/>
      <c r="T2695" s="48"/>
      <c r="U2695" s="28"/>
      <c r="V2695" s="28"/>
      <c r="W2695" s="28"/>
      <c r="Y2695" s="79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97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</row>
    <row r="2696" spans="1:55" ht="14.25" customHeight="1">
      <c r="A2696" s="48"/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62"/>
      <c r="O2696" s="62"/>
      <c r="P2696" s="62"/>
      <c r="Q2696" s="62"/>
      <c r="R2696" s="62"/>
      <c r="S2696" s="62"/>
      <c r="T2696" s="48"/>
      <c r="U2696" s="28"/>
      <c r="V2696" s="28"/>
      <c r="W2696" s="28"/>
      <c r="Y2696" s="79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97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</row>
    <row r="2697" spans="1:55" ht="14.25" customHeight="1">
      <c r="A2697" s="48"/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62"/>
      <c r="O2697" s="62"/>
      <c r="P2697" s="62"/>
      <c r="Q2697" s="62"/>
      <c r="R2697" s="62"/>
      <c r="S2697" s="62"/>
      <c r="T2697" s="48"/>
      <c r="U2697" s="28"/>
      <c r="V2697" s="28"/>
      <c r="W2697" s="28"/>
      <c r="Y2697" s="79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97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</row>
    <row r="2698" spans="1:55" ht="14.25" customHeight="1">
      <c r="A2698" s="48"/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62"/>
      <c r="O2698" s="62"/>
      <c r="P2698" s="62"/>
      <c r="Q2698" s="62"/>
      <c r="R2698" s="62"/>
      <c r="S2698" s="62"/>
      <c r="T2698" s="48"/>
      <c r="U2698" s="28"/>
      <c r="V2698" s="28"/>
      <c r="W2698" s="28"/>
      <c r="Y2698" s="79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97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</row>
    <row r="2699" spans="1:55" ht="14.25" customHeight="1">
      <c r="A2699" s="48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62"/>
      <c r="O2699" s="62"/>
      <c r="P2699" s="62"/>
      <c r="Q2699" s="62"/>
      <c r="R2699" s="62"/>
      <c r="S2699" s="62"/>
      <c r="T2699" s="48"/>
      <c r="U2699" s="28"/>
      <c r="V2699" s="28"/>
      <c r="W2699" s="28"/>
      <c r="Y2699" s="79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97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</row>
    <row r="2700" spans="1:55" ht="14.25" customHeight="1">
      <c r="A2700" s="48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62"/>
      <c r="O2700" s="62"/>
      <c r="P2700" s="62"/>
      <c r="Q2700" s="62"/>
      <c r="R2700" s="62"/>
      <c r="S2700" s="62"/>
      <c r="T2700" s="48"/>
      <c r="U2700" s="28"/>
      <c r="V2700" s="28"/>
      <c r="W2700" s="28"/>
      <c r="Y2700" s="79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97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</row>
    <row r="2701" spans="1:55" ht="14.25" customHeight="1">
      <c r="A2701" s="48"/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62"/>
      <c r="O2701" s="62"/>
      <c r="P2701" s="62"/>
      <c r="Q2701" s="62"/>
      <c r="R2701" s="62"/>
      <c r="S2701" s="62"/>
      <c r="T2701" s="48"/>
      <c r="U2701" s="28"/>
      <c r="V2701" s="28"/>
      <c r="W2701" s="28"/>
      <c r="Y2701" s="79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97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</row>
    <row r="2702" spans="1:55" ht="14.25" customHeight="1">
      <c r="A2702" s="48"/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62"/>
      <c r="O2702" s="62"/>
      <c r="P2702" s="62"/>
      <c r="Q2702" s="62"/>
      <c r="R2702" s="62"/>
      <c r="S2702" s="62"/>
      <c r="T2702" s="48"/>
      <c r="U2702" s="28"/>
      <c r="V2702" s="28"/>
      <c r="W2702" s="28"/>
      <c r="Y2702" s="79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97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</row>
    <row r="2703" spans="1:55" ht="14.25" customHeight="1">
      <c r="A2703" s="48"/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62"/>
      <c r="O2703" s="62"/>
      <c r="P2703" s="62"/>
      <c r="Q2703" s="62"/>
      <c r="R2703" s="62"/>
      <c r="S2703" s="62"/>
      <c r="T2703" s="48"/>
      <c r="U2703" s="28"/>
      <c r="V2703" s="28"/>
      <c r="W2703" s="28"/>
      <c r="Y2703" s="79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97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</row>
    <row r="2704" spans="1:55" ht="14.25" customHeight="1">
      <c r="A2704" s="48"/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62"/>
      <c r="O2704" s="62"/>
      <c r="P2704" s="62"/>
      <c r="Q2704" s="62"/>
      <c r="R2704" s="62"/>
      <c r="S2704" s="62"/>
      <c r="T2704" s="48"/>
      <c r="U2704" s="28"/>
      <c r="V2704" s="28"/>
      <c r="W2704" s="28"/>
      <c r="Y2704" s="79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97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</row>
    <row r="2705" spans="1:55" ht="14.25" customHeight="1">
      <c r="A2705" s="48"/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62"/>
      <c r="O2705" s="62"/>
      <c r="P2705" s="62"/>
      <c r="Q2705" s="62"/>
      <c r="R2705" s="62"/>
      <c r="S2705" s="62"/>
      <c r="T2705" s="48"/>
      <c r="U2705" s="28"/>
      <c r="V2705" s="28"/>
      <c r="W2705" s="28"/>
      <c r="Y2705" s="79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97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</row>
    <row r="2706" spans="1:55" ht="14.25" customHeight="1">
      <c r="A2706" s="48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62"/>
      <c r="O2706" s="62"/>
      <c r="P2706" s="62"/>
      <c r="Q2706" s="62"/>
      <c r="R2706" s="62"/>
      <c r="S2706" s="62"/>
      <c r="T2706" s="48"/>
      <c r="U2706" s="28"/>
      <c r="V2706" s="28"/>
      <c r="W2706" s="28"/>
      <c r="Y2706" s="79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97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</row>
    <row r="2707" spans="1:55" ht="14.25" customHeight="1">
      <c r="A2707" s="48"/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62"/>
      <c r="O2707" s="62"/>
      <c r="P2707" s="62"/>
      <c r="Q2707" s="62"/>
      <c r="R2707" s="62"/>
      <c r="S2707" s="62"/>
      <c r="T2707" s="48"/>
      <c r="U2707" s="28"/>
      <c r="V2707" s="28"/>
      <c r="W2707" s="28"/>
      <c r="Y2707" s="79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97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</row>
    <row r="2708" spans="1:55" ht="14.25" customHeight="1">
      <c r="A2708" s="48"/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62"/>
      <c r="O2708" s="62"/>
      <c r="P2708" s="62"/>
      <c r="Q2708" s="62"/>
      <c r="R2708" s="62"/>
      <c r="S2708" s="62"/>
      <c r="T2708" s="48"/>
      <c r="U2708" s="28"/>
      <c r="V2708" s="28"/>
      <c r="W2708" s="28"/>
      <c r="Y2708" s="79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97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</row>
    <row r="2709" spans="1:55" ht="14.25" customHeight="1">
      <c r="A2709" s="48"/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62"/>
      <c r="O2709" s="62"/>
      <c r="P2709" s="62"/>
      <c r="Q2709" s="62"/>
      <c r="R2709" s="62"/>
      <c r="S2709" s="62"/>
      <c r="T2709" s="48"/>
      <c r="U2709" s="28"/>
      <c r="V2709" s="28"/>
      <c r="W2709" s="28"/>
      <c r="Y2709" s="79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97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</row>
    <row r="2710" spans="1:55" ht="14.25" customHeight="1">
      <c r="A2710" s="48"/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62"/>
      <c r="O2710" s="62"/>
      <c r="P2710" s="62"/>
      <c r="Q2710" s="62"/>
      <c r="R2710" s="62"/>
      <c r="S2710" s="62"/>
      <c r="T2710" s="48"/>
      <c r="U2710" s="28"/>
      <c r="V2710" s="28"/>
      <c r="W2710" s="28"/>
      <c r="Y2710" s="79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97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</row>
    <row r="2711" spans="1:55" ht="14.25" customHeight="1">
      <c r="A2711" s="48"/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62"/>
      <c r="O2711" s="62"/>
      <c r="P2711" s="62"/>
      <c r="Q2711" s="62"/>
      <c r="R2711" s="62"/>
      <c r="S2711" s="62"/>
      <c r="T2711" s="48"/>
      <c r="U2711" s="28"/>
      <c r="V2711" s="28"/>
      <c r="W2711" s="28"/>
      <c r="Y2711" s="79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97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</row>
    <row r="2712" spans="1:55" ht="14.25" customHeight="1">
      <c r="A2712" s="48"/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62"/>
      <c r="O2712" s="62"/>
      <c r="P2712" s="62"/>
      <c r="Q2712" s="62"/>
      <c r="R2712" s="62"/>
      <c r="S2712" s="62"/>
      <c r="T2712" s="48"/>
      <c r="U2712" s="28"/>
      <c r="V2712" s="28"/>
      <c r="W2712" s="28"/>
      <c r="Y2712" s="79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97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</row>
    <row r="2713" spans="1:55" ht="14.25" customHeight="1">
      <c r="A2713" s="48"/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62"/>
      <c r="O2713" s="62"/>
      <c r="P2713" s="62"/>
      <c r="Q2713" s="62"/>
      <c r="R2713" s="62"/>
      <c r="S2713" s="62"/>
      <c r="T2713" s="48"/>
      <c r="U2713" s="28"/>
      <c r="V2713" s="28"/>
      <c r="W2713" s="28"/>
      <c r="Y2713" s="79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97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</row>
    <row r="2714" spans="1:55" ht="14.25" customHeight="1">
      <c r="A2714" s="48"/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62"/>
      <c r="O2714" s="62"/>
      <c r="P2714" s="62"/>
      <c r="Q2714" s="62"/>
      <c r="R2714" s="62"/>
      <c r="S2714" s="62"/>
      <c r="T2714" s="48"/>
      <c r="U2714" s="28"/>
      <c r="V2714" s="28"/>
      <c r="W2714" s="28"/>
      <c r="Y2714" s="79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97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</row>
    <row r="2715" spans="1:55" ht="14.25" customHeight="1">
      <c r="A2715" s="48"/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62"/>
      <c r="O2715" s="62"/>
      <c r="P2715" s="62"/>
      <c r="Q2715" s="62"/>
      <c r="R2715" s="62"/>
      <c r="S2715" s="62"/>
      <c r="T2715" s="48"/>
      <c r="U2715" s="28"/>
      <c r="V2715" s="28"/>
      <c r="W2715" s="28"/>
      <c r="Y2715" s="79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97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</row>
    <row r="2716" spans="1:55" ht="14.25" customHeight="1">
      <c r="A2716" s="48"/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62"/>
      <c r="O2716" s="62"/>
      <c r="P2716" s="62"/>
      <c r="Q2716" s="62"/>
      <c r="R2716" s="62"/>
      <c r="S2716" s="62"/>
      <c r="T2716" s="48"/>
      <c r="U2716" s="28"/>
      <c r="V2716" s="28"/>
      <c r="W2716" s="28"/>
      <c r="Y2716" s="79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97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</row>
    <row r="2717" spans="1:55" ht="14.25" customHeight="1">
      <c r="A2717" s="48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62"/>
      <c r="O2717" s="62"/>
      <c r="P2717" s="62"/>
      <c r="Q2717" s="62"/>
      <c r="R2717" s="62"/>
      <c r="S2717" s="62"/>
      <c r="T2717" s="48"/>
      <c r="U2717" s="28"/>
      <c r="V2717" s="28"/>
      <c r="W2717" s="28"/>
      <c r="Y2717" s="79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97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</row>
    <row r="2718" spans="1:55" ht="14.25" customHeight="1">
      <c r="A2718" s="48"/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62"/>
      <c r="O2718" s="62"/>
      <c r="P2718" s="62"/>
      <c r="Q2718" s="62"/>
      <c r="R2718" s="62"/>
      <c r="S2718" s="62"/>
      <c r="T2718" s="48"/>
      <c r="U2718" s="28"/>
      <c r="V2718" s="28"/>
      <c r="W2718" s="28"/>
      <c r="Y2718" s="79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97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</row>
    <row r="2719" spans="1:55" ht="14.25" customHeight="1">
      <c r="A2719" s="48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62"/>
      <c r="O2719" s="62"/>
      <c r="P2719" s="62"/>
      <c r="Q2719" s="62"/>
      <c r="R2719" s="62"/>
      <c r="S2719" s="62"/>
      <c r="T2719" s="48"/>
      <c r="U2719" s="28"/>
      <c r="V2719" s="28"/>
      <c r="W2719" s="28"/>
      <c r="Y2719" s="79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97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</row>
    <row r="2720" spans="1:55" ht="14.25" customHeight="1">
      <c r="A2720" s="48"/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62"/>
      <c r="O2720" s="62"/>
      <c r="P2720" s="62"/>
      <c r="Q2720" s="62"/>
      <c r="R2720" s="62"/>
      <c r="S2720" s="62"/>
      <c r="T2720" s="48"/>
      <c r="U2720" s="28"/>
      <c r="V2720" s="28"/>
      <c r="W2720" s="28"/>
      <c r="Y2720" s="79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97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</row>
    <row r="2721" spans="1:55" ht="14.25" customHeight="1">
      <c r="A2721" s="48"/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62"/>
      <c r="O2721" s="62"/>
      <c r="P2721" s="62"/>
      <c r="Q2721" s="62"/>
      <c r="R2721" s="62"/>
      <c r="S2721" s="62"/>
      <c r="T2721" s="48"/>
      <c r="U2721" s="28"/>
      <c r="V2721" s="28"/>
      <c r="W2721" s="28"/>
      <c r="Y2721" s="79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97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</row>
    <row r="2722" spans="1:55" ht="14.25" customHeight="1">
      <c r="A2722" s="48"/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62"/>
      <c r="O2722" s="62"/>
      <c r="P2722" s="62"/>
      <c r="Q2722" s="62"/>
      <c r="R2722" s="62"/>
      <c r="S2722" s="62"/>
      <c r="T2722" s="48"/>
      <c r="U2722" s="28"/>
      <c r="V2722" s="28"/>
      <c r="W2722" s="28"/>
      <c r="Y2722" s="79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97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</row>
    <row r="2723" spans="1:55" ht="14.25" customHeight="1">
      <c r="A2723" s="48"/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62"/>
      <c r="O2723" s="62"/>
      <c r="P2723" s="62"/>
      <c r="Q2723" s="62"/>
      <c r="R2723" s="62"/>
      <c r="S2723" s="62"/>
      <c r="T2723" s="48"/>
      <c r="U2723" s="28"/>
      <c r="V2723" s="28"/>
      <c r="W2723" s="28"/>
      <c r="Y2723" s="79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97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</row>
    <row r="2724" spans="1:55" ht="14.25" customHeight="1">
      <c r="A2724" s="48"/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62"/>
      <c r="O2724" s="62"/>
      <c r="P2724" s="62"/>
      <c r="Q2724" s="62"/>
      <c r="R2724" s="62"/>
      <c r="S2724" s="62"/>
      <c r="T2724" s="48"/>
      <c r="U2724" s="28"/>
      <c r="V2724" s="28"/>
      <c r="W2724" s="28"/>
      <c r="Y2724" s="79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97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</row>
    <row r="2725" spans="1:55" ht="14.25" customHeight="1">
      <c r="A2725" s="48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62"/>
      <c r="O2725" s="62"/>
      <c r="P2725" s="62"/>
      <c r="Q2725" s="62"/>
      <c r="R2725" s="62"/>
      <c r="S2725" s="62"/>
      <c r="T2725" s="48"/>
      <c r="U2725" s="28"/>
      <c r="V2725" s="28"/>
      <c r="W2725" s="28"/>
      <c r="Y2725" s="79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97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</row>
    <row r="2726" spans="1:55" ht="14.25" customHeight="1">
      <c r="A2726" s="48"/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62"/>
      <c r="O2726" s="62"/>
      <c r="P2726" s="62"/>
      <c r="Q2726" s="62"/>
      <c r="R2726" s="62"/>
      <c r="S2726" s="62"/>
      <c r="T2726" s="48"/>
      <c r="U2726" s="28"/>
      <c r="V2726" s="28"/>
      <c r="W2726" s="28"/>
      <c r="Y2726" s="79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97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</row>
    <row r="2727" spans="1:55" ht="14.25" customHeight="1">
      <c r="A2727" s="48"/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62"/>
      <c r="O2727" s="62"/>
      <c r="P2727" s="62"/>
      <c r="Q2727" s="62"/>
      <c r="R2727" s="62"/>
      <c r="S2727" s="62"/>
      <c r="T2727" s="48"/>
      <c r="U2727" s="28"/>
      <c r="V2727" s="28"/>
      <c r="W2727" s="28"/>
      <c r="Y2727" s="79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97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</row>
    <row r="2728" spans="1:55" ht="14.25" customHeight="1">
      <c r="A2728" s="48"/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62"/>
      <c r="O2728" s="62"/>
      <c r="P2728" s="62"/>
      <c r="Q2728" s="62"/>
      <c r="R2728" s="62"/>
      <c r="S2728" s="62"/>
      <c r="T2728" s="48"/>
      <c r="U2728" s="28"/>
      <c r="V2728" s="28"/>
      <c r="W2728" s="28"/>
      <c r="Y2728" s="79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97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</row>
    <row r="2729" spans="1:55" ht="14.25" customHeight="1">
      <c r="A2729" s="48"/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62"/>
      <c r="O2729" s="62"/>
      <c r="P2729" s="62"/>
      <c r="Q2729" s="62"/>
      <c r="R2729" s="62"/>
      <c r="S2729" s="62"/>
      <c r="T2729" s="48"/>
      <c r="U2729" s="28"/>
      <c r="V2729" s="28"/>
      <c r="W2729" s="28"/>
      <c r="Y2729" s="79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97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</row>
    <row r="2730" spans="1:55" ht="14.25" customHeight="1">
      <c r="A2730" s="48"/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62"/>
      <c r="O2730" s="62"/>
      <c r="P2730" s="62"/>
      <c r="Q2730" s="62"/>
      <c r="R2730" s="62"/>
      <c r="S2730" s="62"/>
      <c r="T2730" s="48"/>
      <c r="U2730" s="28"/>
      <c r="V2730" s="28"/>
      <c r="W2730" s="28"/>
      <c r="Y2730" s="79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97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</row>
    <row r="2731" spans="1:55" ht="14.25" customHeight="1">
      <c r="A2731" s="48"/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62"/>
      <c r="O2731" s="62"/>
      <c r="P2731" s="62"/>
      <c r="Q2731" s="62"/>
      <c r="R2731" s="62"/>
      <c r="S2731" s="62"/>
      <c r="T2731" s="48"/>
      <c r="U2731" s="28"/>
      <c r="V2731" s="28"/>
      <c r="W2731" s="28"/>
      <c r="Y2731" s="79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97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</row>
    <row r="2732" spans="1:55" ht="14.25" customHeight="1">
      <c r="A2732" s="48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62"/>
      <c r="O2732" s="62"/>
      <c r="P2732" s="62"/>
      <c r="Q2732" s="62"/>
      <c r="R2732" s="62"/>
      <c r="S2732" s="62"/>
      <c r="T2732" s="48"/>
      <c r="U2732" s="28"/>
      <c r="V2732" s="28"/>
      <c r="W2732" s="28"/>
      <c r="Y2732" s="79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97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</row>
    <row r="2733" spans="1:55" ht="14.25" customHeight="1">
      <c r="A2733" s="48"/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62"/>
      <c r="O2733" s="62"/>
      <c r="P2733" s="62"/>
      <c r="Q2733" s="62"/>
      <c r="R2733" s="62"/>
      <c r="S2733" s="62"/>
      <c r="T2733" s="48"/>
      <c r="U2733" s="28"/>
      <c r="V2733" s="28"/>
      <c r="W2733" s="28"/>
      <c r="Y2733" s="79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97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</row>
    <row r="2734" spans="1:55" ht="14.25" customHeight="1">
      <c r="A2734" s="48"/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62"/>
      <c r="O2734" s="62"/>
      <c r="P2734" s="62"/>
      <c r="Q2734" s="62"/>
      <c r="R2734" s="62"/>
      <c r="S2734" s="62"/>
      <c r="T2734" s="48"/>
      <c r="U2734" s="28"/>
      <c r="V2734" s="28"/>
      <c r="W2734" s="28"/>
      <c r="Y2734" s="79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97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</row>
    <row r="2735" spans="1:55" ht="14.25" customHeight="1">
      <c r="A2735" s="48"/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62"/>
      <c r="O2735" s="62"/>
      <c r="P2735" s="62"/>
      <c r="Q2735" s="62"/>
      <c r="R2735" s="62"/>
      <c r="S2735" s="62"/>
      <c r="T2735" s="48"/>
      <c r="U2735" s="28"/>
      <c r="V2735" s="28"/>
      <c r="W2735" s="28"/>
      <c r="Y2735" s="79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97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</row>
    <row r="2736" spans="1:55" ht="14.25" customHeight="1">
      <c r="A2736" s="48"/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62"/>
      <c r="O2736" s="62"/>
      <c r="P2736" s="62"/>
      <c r="Q2736" s="62"/>
      <c r="R2736" s="62"/>
      <c r="S2736" s="62"/>
      <c r="T2736" s="48"/>
      <c r="U2736" s="28"/>
      <c r="V2736" s="28"/>
      <c r="W2736" s="28"/>
      <c r="Y2736" s="79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97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</row>
    <row r="2737" spans="1:55" ht="14.25" customHeight="1">
      <c r="A2737" s="48"/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62"/>
      <c r="O2737" s="62"/>
      <c r="P2737" s="62"/>
      <c r="Q2737" s="62"/>
      <c r="R2737" s="62"/>
      <c r="S2737" s="62"/>
      <c r="T2737" s="48"/>
      <c r="U2737" s="28"/>
      <c r="V2737" s="28"/>
      <c r="W2737" s="28"/>
      <c r="Y2737" s="79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97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</row>
    <row r="2738" spans="1:55" ht="14.25" customHeight="1">
      <c r="A2738" s="48"/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62"/>
      <c r="O2738" s="62"/>
      <c r="P2738" s="62"/>
      <c r="Q2738" s="62"/>
      <c r="R2738" s="62"/>
      <c r="S2738" s="62"/>
      <c r="T2738" s="48"/>
      <c r="U2738" s="28"/>
      <c r="V2738" s="28"/>
      <c r="W2738" s="28"/>
      <c r="Y2738" s="79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97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</row>
    <row r="2739" spans="1:55" ht="14.25" customHeight="1">
      <c r="A2739" s="48"/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62"/>
      <c r="O2739" s="62"/>
      <c r="P2739" s="62"/>
      <c r="Q2739" s="62"/>
      <c r="R2739" s="62"/>
      <c r="S2739" s="62"/>
      <c r="T2739" s="48"/>
      <c r="U2739" s="28"/>
      <c r="V2739" s="28"/>
      <c r="W2739" s="28"/>
      <c r="Y2739" s="79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97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</row>
    <row r="2740" spans="1:55" ht="14.25" customHeight="1">
      <c r="A2740" s="48"/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62"/>
      <c r="O2740" s="62"/>
      <c r="P2740" s="62"/>
      <c r="Q2740" s="62"/>
      <c r="R2740" s="62"/>
      <c r="S2740" s="62"/>
      <c r="T2740" s="48"/>
      <c r="U2740" s="28"/>
      <c r="V2740" s="28"/>
      <c r="W2740" s="28"/>
      <c r="Y2740" s="79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97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</row>
    <row r="2741" spans="1:55" ht="14.25" customHeight="1">
      <c r="A2741" s="48"/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62"/>
      <c r="O2741" s="62"/>
      <c r="P2741" s="62"/>
      <c r="Q2741" s="62"/>
      <c r="R2741" s="62"/>
      <c r="S2741" s="62"/>
      <c r="T2741" s="48"/>
      <c r="U2741" s="28"/>
      <c r="V2741" s="28"/>
      <c r="W2741" s="28"/>
      <c r="Y2741" s="79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97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</row>
    <row r="2742" spans="1:55" ht="14.25" customHeight="1">
      <c r="A2742" s="48"/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62"/>
      <c r="O2742" s="62"/>
      <c r="P2742" s="62"/>
      <c r="Q2742" s="62"/>
      <c r="R2742" s="62"/>
      <c r="S2742" s="62"/>
      <c r="T2742" s="48"/>
      <c r="U2742" s="28"/>
      <c r="V2742" s="28"/>
      <c r="W2742" s="28"/>
      <c r="Y2742" s="79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97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</row>
    <row r="2743" spans="1:55" ht="14.25" customHeight="1">
      <c r="A2743" s="48"/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62"/>
      <c r="O2743" s="62"/>
      <c r="P2743" s="62"/>
      <c r="Q2743" s="62"/>
      <c r="R2743" s="62"/>
      <c r="S2743" s="62"/>
      <c r="T2743" s="48"/>
      <c r="U2743" s="28"/>
      <c r="V2743" s="28"/>
      <c r="W2743" s="28"/>
      <c r="Y2743" s="79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97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</row>
    <row r="2744" spans="1:55" ht="14.25" customHeight="1">
      <c r="A2744" s="48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62"/>
      <c r="O2744" s="62"/>
      <c r="P2744" s="62"/>
      <c r="Q2744" s="62"/>
      <c r="R2744" s="62"/>
      <c r="S2744" s="62"/>
      <c r="T2744" s="48"/>
      <c r="U2744" s="28"/>
      <c r="V2744" s="28"/>
      <c r="W2744" s="28"/>
      <c r="Y2744" s="79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97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</row>
    <row r="2745" spans="1:55" ht="14.25" customHeight="1">
      <c r="A2745" s="48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62"/>
      <c r="O2745" s="62"/>
      <c r="P2745" s="62"/>
      <c r="Q2745" s="62"/>
      <c r="R2745" s="62"/>
      <c r="S2745" s="62"/>
      <c r="T2745" s="48"/>
      <c r="U2745" s="28"/>
      <c r="V2745" s="28"/>
      <c r="W2745" s="28"/>
      <c r="Y2745" s="79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97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</row>
    <row r="2746" spans="1:55" ht="14.25" customHeight="1">
      <c r="A2746" s="48"/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62"/>
      <c r="O2746" s="62"/>
      <c r="P2746" s="62"/>
      <c r="Q2746" s="62"/>
      <c r="R2746" s="62"/>
      <c r="S2746" s="62"/>
      <c r="T2746" s="48"/>
      <c r="U2746" s="28"/>
      <c r="V2746" s="28"/>
      <c r="W2746" s="28"/>
      <c r="Y2746" s="79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97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</row>
    <row r="2747" spans="1:55" ht="14.25" customHeight="1">
      <c r="A2747" s="48"/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62"/>
      <c r="O2747" s="62"/>
      <c r="P2747" s="62"/>
      <c r="Q2747" s="62"/>
      <c r="R2747" s="62"/>
      <c r="S2747" s="62"/>
      <c r="T2747" s="48"/>
      <c r="U2747" s="28"/>
      <c r="V2747" s="28"/>
      <c r="W2747" s="28"/>
      <c r="Y2747" s="79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97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</row>
    <row r="2748" spans="1:55" ht="14.25" customHeight="1">
      <c r="A2748" s="48"/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62"/>
      <c r="O2748" s="62"/>
      <c r="P2748" s="62"/>
      <c r="Q2748" s="62"/>
      <c r="R2748" s="62"/>
      <c r="S2748" s="62"/>
      <c r="T2748" s="48"/>
      <c r="U2748" s="28"/>
      <c r="V2748" s="28"/>
      <c r="W2748" s="28"/>
      <c r="Y2748" s="79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97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</row>
    <row r="2749" spans="1:55" ht="14.25" customHeight="1">
      <c r="A2749" s="48"/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62"/>
      <c r="O2749" s="62"/>
      <c r="P2749" s="62"/>
      <c r="Q2749" s="62"/>
      <c r="R2749" s="62"/>
      <c r="S2749" s="62"/>
      <c r="T2749" s="48"/>
      <c r="U2749" s="28"/>
      <c r="V2749" s="28"/>
      <c r="W2749" s="28"/>
      <c r="Y2749" s="79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97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</row>
    <row r="2750" spans="1:55" ht="14.25" customHeight="1">
      <c r="A2750" s="48"/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62"/>
      <c r="O2750" s="62"/>
      <c r="P2750" s="62"/>
      <c r="Q2750" s="62"/>
      <c r="R2750" s="62"/>
      <c r="S2750" s="62"/>
      <c r="T2750" s="48"/>
      <c r="U2750" s="28"/>
      <c r="V2750" s="28"/>
      <c r="W2750" s="28"/>
      <c r="Y2750" s="79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97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</row>
    <row r="2751" spans="1:55" ht="14.25" customHeight="1">
      <c r="A2751" s="48"/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62"/>
      <c r="O2751" s="62"/>
      <c r="P2751" s="62"/>
      <c r="Q2751" s="62"/>
      <c r="R2751" s="62"/>
      <c r="S2751" s="62"/>
      <c r="T2751" s="48"/>
      <c r="U2751" s="28"/>
      <c r="V2751" s="28"/>
      <c r="W2751" s="28"/>
      <c r="Y2751" s="79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97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</row>
    <row r="2752" spans="1:55" ht="14.25" customHeight="1">
      <c r="A2752" s="48"/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62"/>
      <c r="O2752" s="62"/>
      <c r="P2752" s="62"/>
      <c r="Q2752" s="62"/>
      <c r="R2752" s="62"/>
      <c r="S2752" s="62"/>
      <c r="T2752" s="48"/>
      <c r="U2752" s="28"/>
      <c r="V2752" s="28"/>
      <c r="W2752" s="28"/>
      <c r="Y2752" s="79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97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</row>
    <row r="2753" spans="1:55" ht="14.25" customHeight="1">
      <c r="A2753" s="48"/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62"/>
      <c r="O2753" s="62"/>
      <c r="P2753" s="62"/>
      <c r="Q2753" s="62"/>
      <c r="R2753" s="62"/>
      <c r="S2753" s="62"/>
      <c r="T2753" s="48"/>
      <c r="U2753" s="28"/>
      <c r="V2753" s="28"/>
      <c r="W2753" s="28"/>
      <c r="Y2753" s="79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97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</row>
    <row r="2754" spans="1:55" ht="14.25" customHeight="1">
      <c r="A2754" s="48"/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62"/>
      <c r="O2754" s="62"/>
      <c r="P2754" s="62"/>
      <c r="Q2754" s="62"/>
      <c r="R2754" s="62"/>
      <c r="S2754" s="62"/>
      <c r="T2754" s="48"/>
      <c r="U2754" s="28"/>
      <c r="V2754" s="28"/>
      <c r="W2754" s="28"/>
      <c r="Y2754" s="79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97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</row>
    <row r="2755" spans="1:55" ht="14.25" customHeight="1">
      <c r="A2755" s="48"/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62"/>
      <c r="O2755" s="62"/>
      <c r="P2755" s="62"/>
      <c r="Q2755" s="62"/>
      <c r="R2755" s="62"/>
      <c r="S2755" s="62"/>
      <c r="T2755" s="48"/>
      <c r="U2755" s="28"/>
      <c r="V2755" s="28"/>
      <c r="W2755" s="28"/>
      <c r="Y2755" s="79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97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</row>
    <row r="2756" spans="1:55" ht="14.25" customHeight="1">
      <c r="A2756" s="48"/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62"/>
      <c r="O2756" s="62"/>
      <c r="P2756" s="62"/>
      <c r="Q2756" s="62"/>
      <c r="R2756" s="62"/>
      <c r="S2756" s="62"/>
      <c r="T2756" s="48"/>
      <c r="U2756" s="28"/>
      <c r="V2756" s="28"/>
      <c r="W2756" s="28"/>
      <c r="Y2756" s="79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97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</row>
    <row r="2757" spans="1:55" ht="14.25" customHeight="1">
      <c r="A2757" s="48"/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62"/>
      <c r="O2757" s="62"/>
      <c r="P2757" s="62"/>
      <c r="Q2757" s="62"/>
      <c r="R2757" s="62"/>
      <c r="S2757" s="62"/>
      <c r="T2757" s="48"/>
      <c r="U2757" s="28"/>
      <c r="V2757" s="28"/>
      <c r="W2757" s="28"/>
      <c r="Y2757" s="79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97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</row>
    <row r="2758" spans="1:55" ht="14.25" customHeight="1">
      <c r="A2758" s="48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62"/>
      <c r="O2758" s="62"/>
      <c r="P2758" s="62"/>
      <c r="Q2758" s="62"/>
      <c r="R2758" s="62"/>
      <c r="S2758" s="62"/>
      <c r="T2758" s="48"/>
      <c r="U2758" s="28"/>
      <c r="V2758" s="28"/>
      <c r="W2758" s="28"/>
      <c r="Y2758" s="79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97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</row>
    <row r="2759" spans="1:55" ht="14.25" customHeight="1">
      <c r="A2759" s="48"/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62"/>
      <c r="O2759" s="62"/>
      <c r="P2759" s="62"/>
      <c r="Q2759" s="62"/>
      <c r="R2759" s="62"/>
      <c r="S2759" s="62"/>
      <c r="T2759" s="48"/>
      <c r="U2759" s="28"/>
      <c r="V2759" s="28"/>
      <c r="W2759" s="28"/>
      <c r="Y2759" s="79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97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</row>
    <row r="2760" spans="1:55" ht="14.25" customHeight="1">
      <c r="A2760" s="48"/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62"/>
      <c r="O2760" s="62"/>
      <c r="P2760" s="62"/>
      <c r="Q2760" s="62"/>
      <c r="R2760" s="62"/>
      <c r="S2760" s="62"/>
      <c r="T2760" s="48"/>
      <c r="U2760" s="28"/>
      <c r="V2760" s="28"/>
      <c r="W2760" s="28"/>
      <c r="Y2760" s="79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97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</row>
    <row r="2761" spans="1:55" ht="14.25" customHeight="1">
      <c r="A2761" s="48"/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62"/>
      <c r="O2761" s="62"/>
      <c r="P2761" s="62"/>
      <c r="Q2761" s="62"/>
      <c r="R2761" s="62"/>
      <c r="S2761" s="62"/>
      <c r="T2761" s="48"/>
      <c r="U2761" s="28"/>
      <c r="V2761" s="28"/>
      <c r="W2761" s="28"/>
      <c r="Y2761" s="79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97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</row>
    <row r="2762" spans="1:55" ht="14.25" customHeight="1">
      <c r="A2762" s="48"/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62"/>
      <c r="O2762" s="62"/>
      <c r="P2762" s="62"/>
      <c r="Q2762" s="62"/>
      <c r="R2762" s="62"/>
      <c r="S2762" s="62"/>
      <c r="T2762" s="48"/>
      <c r="U2762" s="28"/>
      <c r="V2762" s="28"/>
      <c r="W2762" s="28"/>
      <c r="Y2762" s="79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97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</row>
    <row r="2763" spans="1:55" ht="14.25" customHeight="1">
      <c r="A2763" s="48"/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62"/>
      <c r="O2763" s="62"/>
      <c r="P2763" s="62"/>
      <c r="Q2763" s="62"/>
      <c r="R2763" s="62"/>
      <c r="S2763" s="62"/>
      <c r="T2763" s="48"/>
      <c r="U2763" s="28"/>
      <c r="V2763" s="28"/>
      <c r="W2763" s="28"/>
      <c r="Y2763" s="79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97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</row>
    <row r="2764" spans="1:55" ht="14.25" customHeight="1">
      <c r="A2764" s="48"/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62"/>
      <c r="O2764" s="62"/>
      <c r="P2764" s="62"/>
      <c r="Q2764" s="62"/>
      <c r="R2764" s="62"/>
      <c r="S2764" s="62"/>
      <c r="T2764" s="48"/>
      <c r="U2764" s="28"/>
      <c r="V2764" s="28"/>
      <c r="W2764" s="28"/>
      <c r="Y2764" s="79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97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</row>
    <row r="2765" spans="1:55" ht="14.25" customHeight="1">
      <c r="A2765" s="48"/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62"/>
      <c r="O2765" s="62"/>
      <c r="P2765" s="62"/>
      <c r="Q2765" s="62"/>
      <c r="R2765" s="62"/>
      <c r="S2765" s="62"/>
      <c r="T2765" s="48"/>
      <c r="U2765" s="28"/>
      <c r="V2765" s="28"/>
      <c r="W2765" s="28"/>
      <c r="Y2765" s="79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97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</row>
    <row r="2766" spans="1:55" ht="14.25" customHeight="1">
      <c r="A2766" s="48"/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62"/>
      <c r="O2766" s="62"/>
      <c r="P2766" s="62"/>
      <c r="Q2766" s="62"/>
      <c r="R2766" s="62"/>
      <c r="S2766" s="62"/>
      <c r="T2766" s="48"/>
      <c r="U2766" s="28"/>
      <c r="V2766" s="28"/>
      <c r="W2766" s="28"/>
      <c r="Y2766" s="79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97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</row>
    <row r="2767" spans="1:55" ht="14.25" customHeight="1">
      <c r="A2767" s="48"/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62"/>
      <c r="O2767" s="62"/>
      <c r="P2767" s="62"/>
      <c r="Q2767" s="62"/>
      <c r="R2767" s="62"/>
      <c r="S2767" s="62"/>
      <c r="T2767" s="48"/>
      <c r="U2767" s="28"/>
      <c r="V2767" s="28"/>
      <c r="W2767" s="28"/>
      <c r="Y2767" s="79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97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</row>
    <row r="2768" spans="1:55" ht="14.25" customHeight="1">
      <c r="A2768" s="48"/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62"/>
      <c r="O2768" s="62"/>
      <c r="P2768" s="62"/>
      <c r="Q2768" s="62"/>
      <c r="R2768" s="62"/>
      <c r="S2768" s="62"/>
      <c r="T2768" s="48"/>
      <c r="U2768" s="28"/>
      <c r="V2768" s="28"/>
      <c r="W2768" s="28"/>
      <c r="Y2768" s="79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97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</row>
    <row r="2769" spans="1:55" ht="14.25" customHeight="1">
      <c r="A2769" s="48"/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62"/>
      <c r="O2769" s="62"/>
      <c r="P2769" s="62"/>
      <c r="Q2769" s="62"/>
      <c r="R2769" s="62"/>
      <c r="S2769" s="62"/>
      <c r="T2769" s="48"/>
      <c r="U2769" s="28"/>
      <c r="V2769" s="28"/>
      <c r="W2769" s="28"/>
      <c r="Y2769" s="79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97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</row>
    <row r="2770" spans="1:55" ht="14.25" customHeight="1">
      <c r="A2770" s="48"/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62"/>
      <c r="O2770" s="62"/>
      <c r="P2770" s="62"/>
      <c r="Q2770" s="62"/>
      <c r="R2770" s="62"/>
      <c r="S2770" s="62"/>
      <c r="T2770" s="48"/>
      <c r="U2770" s="28"/>
      <c r="V2770" s="28"/>
      <c r="W2770" s="28"/>
      <c r="Y2770" s="79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97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</row>
    <row r="2771" spans="1:55" ht="14.25" customHeight="1">
      <c r="A2771" s="48"/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62"/>
      <c r="O2771" s="62"/>
      <c r="P2771" s="62"/>
      <c r="Q2771" s="62"/>
      <c r="R2771" s="62"/>
      <c r="S2771" s="62"/>
      <c r="T2771" s="48"/>
      <c r="U2771" s="28"/>
      <c r="V2771" s="28"/>
      <c r="W2771" s="28"/>
      <c r="Y2771" s="79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97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</row>
    <row r="2772" spans="1:55" ht="14.25" customHeight="1">
      <c r="A2772" s="48"/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62"/>
      <c r="O2772" s="62"/>
      <c r="P2772" s="62"/>
      <c r="Q2772" s="62"/>
      <c r="R2772" s="62"/>
      <c r="S2772" s="62"/>
      <c r="T2772" s="48"/>
      <c r="U2772" s="28"/>
      <c r="V2772" s="28"/>
      <c r="W2772" s="28"/>
      <c r="Y2772" s="79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97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</row>
    <row r="2773" spans="1:55" ht="14.25" customHeight="1">
      <c r="A2773" s="48"/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62"/>
      <c r="O2773" s="62"/>
      <c r="P2773" s="62"/>
      <c r="Q2773" s="62"/>
      <c r="R2773" s="62"/>
      <c r="S2773" s="62"/>
      <c r="T2773" s="48"/>
      <c r="U2773" s="28"/>
      <c r="V2773" s="28"/>
      <c r="W2773" s="28"/>
      <c r="Y2773" s="79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97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</row>
    <row r="2774" spans="1:55" ht="14.25" customHeight="1">
      <c r="A2774" s="48"/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62"/>
      <c r="O2774" s="62"/>
      <c r="P2774" s="62"/>
      <c r="Q2774" s="62"/>
      <c r="R2774" s="62"/>
      <c r="S2774" s="62"/>
      <c r="T2774" s="48"/>
      <c r="U2774" s="28"/>
      <c r="V2774" s="28"/>
      <c r="W2774" s="28"/>
      <c r="Y2774" s="79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97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</row>
    <row r="2775" spans="1:55" ht="14.25" customHeight="1">
      <c r="A2775" s="48"/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62"/>
      <c r="O2775" s="62"/>
      <c r="P2775" s="62"/>
      <c r="Q2775" s="62"/>
      <c r="R2775" s="62"/>
      <c r="S2775" s="62"/>
      <c r="T2775" s="48"/>
      <c r="U2775" s="28"/>
      <c r="V2775" s="28"/>
      <c r="W2775" s="28"/>
      <c r="Y2775" s="79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97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</row>
    <row r="2776" spans="1:55" ht="14.25" customHeight="1">
      <c r="A2776" s="48"/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62"/>
      <c r="O2776" s="62"/>
      <c r="P2776" s="62"/>
      <c r="Q2776" s="62"/>
      <c r="R2776" s="62"/>
      <c r="S2776" s="62"/>
      <c r="T2776" s="48"/>
      <c r="U2776" s="28"/>
      <c r="V2776" s="28"/>
      <c r="W2776" s="28"/>
      <c r="Y2776" s="79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97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</row>
    <row r="2777" spans="1:55" ht="14.25" customHeight="1">
      <c r="A2777" s="48"/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62"/>
      <c r="O2777" s="62"/>
      <c r="P2777" s="62"/>
      <c r="Q2777" s="62"/>
      <c r="R2777" s="62"/>
      <c r="S2777" s="62"/>
      <c r="T2777" s="48"/>
      <c r="U2777" s="28"/>
      <c r="V2777" s="28"/>
      <c r="W2777" s="28"/>
      <c r="Y2777" s="79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97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</row>
    <row r="2778" spans="1:55" ht="14.25" customHeight="1">
      <c r="A2778" s="48"/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62"/>
      <c r="O2778" s="62"/>
      <c r="P2778" s="62"/>
      <c r="Q2778" s="62"/>
      <c r="R2778" s="62"/>
      <c r="S2778" s="62"/>
      <c r="T2778" s="48"/>
      <c r="U2778" s="28"/>
      <c r="V2778" s="28"/>
      <c r="W2778" s="28"/>
      <c r="Y2778" s="79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97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</row>
    <row r="2779" spans="1:55" ht="14.25" customHeight="1">
      <c r="A2779" s="48"/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62"/>
      <c r="O2779" s="62"/>
      <c r="P2779" s="62"/>
      <c r="Q2779" s="62"/>
      <c r="R2779" s="62"/>
      <c r="S2779" s="62"/>
      <c r="T2779" s="48"/>
      <c r="U2779" s="28"/>
      <c r="V2779" s="28"/>
      <c r="W2779" s="28"/>
      <c r="Y2779" s="79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97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</row>
    <row r="2780" spans="1:55" ht="14.25" customHeight="1">
      <c r="A2780" s="48"/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62"/>
      <c r="O2780" s="62"/>
      <c r="P2780" s="62"/>
      <c r="Q2780" s="62"/>
      <c r="R2780" s="62"/>
      <c r="S2780" s="62"/>
      <c r="T2780" s="48"/>
      <c r="U2780" s="28"/>
      <c r="V2780" s="28"/>
      <c r="W2780" s="28"/>
      <c r="Y2780" s="79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97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</row>
    <row r="2781" spans="1:55" ht="14.25" customHeight="1">
      <c r="A2781" s="48"/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62"/>
      <c r="O2781" s="62"/>
      <c r="P2781" s="62"/>
      <c r="Q2781" s="62"/>
      <c r="R2781" s="62"/>
      <c r="S2781" s="62"/>
      <c r="T2781" s="48"/>
      <c r="U2781" s="28"/>
      <c r="V2781" s="28"/>
      <c r="W2781" s="28"/>
      <c r="Y2781" s="79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97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</row>
    <row r="2782" spans="1:55" ht="14.25" customHeight="1">
      <c r="A2782" s="48"/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62"/>
      <c r="O2782" s="62"/>
      <c r="P2782" s="62"/>
      <c r="Q2782" s="62"/>
      <c r="R2782" s="62"/>
      <c r="S2782" s="62"/>
      <c r="T2782" s="48"/>
      <c r="U2782" s="28"/>
      <c r="V2782" s="28"/>
      <c r="W2782" s="28"/>
      <c r="Y2782" s="79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97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</row>
    <row r="2783" spans="1:55" ht="14.25" customHeight="1">
      <c r="A2783" s="48"/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62"/>
      <c r="O2783" s="62"/>
      <c r="P2783" s="62"/>
      <c r="Q2783" s="62"/>
      <c r="R2783" s="62"/>
      <c r="S2783" s="62"/>
      <c r="T2783" s="48"/>
      <c r="U2783" s="28"/>
      <c r="V2783" s="28"/>
      <c r="W2783" s="28"/>
      <c r="Y2783" s="79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97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</row>
    <row r="2784" spans="1:55" ht="14.25" customHeight="1">
      <c r="A2784" s="48"/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62"/>
      <c r="O2784" s="62"/>
      <c r="P2784" s="62"/>
      <c r="Q2784" s="62"/>
      <c r="R2784" s="62"/>
      <c r="S2784" s="62"/>
      <c r="T2784" s="48"/>
      <c r="U2784" s="28"/>
      <c r="V2784" s="28"/>
      <c r="W2784" s="28"/>
      <c r="Y2784" s="79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97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</row>
    <row r="2785" spans="1:55" ht="14.25" customHeight="1">
      <c r="A2785" s="48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62"/>
      <c r="O2785" s="62"/>
      <c r="P2785" s="62"/>
      <c r="Q2785" s="62"/>
      <c r="R2785" s="62"/>
      <c r="S2785" s="62"/>
      <c r="T2785" s="48"/>
      <c r="U2785" s="28"/>
      <c r="V2785" s="28"/>
      <c r="W2785" s="28"/>
      <c r="Y2785" s="79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97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</row>
    <row r="2786" spans="1:55" ht="14.25" customHeight="1">
      <c r="A2786" s="48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62"/>
      <c r="O2786" s="62"/>
      <c r="P2786" s="62"/>
      <c r="Q2786" s="62"/>
      <c r="R2786" s="62"/>
      <c r="S2786" s="62"/>
      <c r="T2786" s="48"/>
      <c r="U2786" s="28"/>
      <c r="V2786" s="28"/>
      <c r="W2786" s="28"/>
      <c r="Y2786" s="79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97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</row>
    <row r="2787" spans="1:55" ht="14.25" customHeight="1">
      <c r="A2787" s="48"/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62"/>
      <c r="O2787" s="62"/>
      <c r="P2787" s="62"/>
      <c r="Q2787" s="62"/>
      <c r="R2787" s="62"/>
      <c r="S2787" s="62"/>
      <c r="T2787" s="48"/>
      <c r="U2787" s="28"/>
      <c r="V2787" s="28"/>
      <c r="W2787" s="28"/>
      <c r="Y2787" s="79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97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</row>
    <row r="2788" spans="1:55" ht="14.25" customHeight="1">
      <c r="A2788" s="48"/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62"/>
      <c r="O2788" s="62"/>
      <c r="P2788" s="62"/>
      <c r="Q2788" s="62"/>
      <c r="R2788" s="62"/>
      <c r="S2788" s="62"/>
      <c r="T2788" s="48"/>
      <c r="U2788" s="28"/>
      <c r="V2788" s="28"/>
      <c r="W2788" s="28"/>
      <c r="Y2788" s="79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97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</row>
    <row r="2789" spans="1:55" ht="14.25" customHeight="1">
      <c r="A2789" s="48"/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62"/>
      <c r="O2789" s="62"/>
      <c r="P2789" s="62"/>
      <c r="Q2789" s="62"/>
      <c r="R2789" s="62"/>
      <c r="S2789" s="62"/>
      <c r="T2789" s="48"/>
      <c r="U2789" s="28"/>
      <c r="V2789" s="28"/>
      <c r="W2789" s="28"/>
      <c r="Y2789" s="79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97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</row>
    <row r="2790" spans="1:55" ht="14.25" customHeight="1">
      <c r="A2790" s="48"/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62"/>
      <c r="O2790" s="62"/>
      <c r="P2790" s="62"/>
      <c r="Q2790" s="62"/>
      <c r="R2790" s="62"/>
      <c r="S2790" s="62"/>
      <c r="T2790" s="48"/>
      <c r="U2790" s="28"/>
      <c r="V2790" s="28"/>
      <c r="W2790" s="28"/>
      <c r="Y2790" s="79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97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</row>
    <row r="2791" spans="1:55" ht="14.25" customHeight="1">
      <c r="A2791" s="48"/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62"/>
      <c r="O2791" s="62"/>
      <c r="P2791" s="62"/>
      <c r="Q2791" s="62"/>
      <c r="R2791" s="62"/>
      <c r="S2791" s="62"/>
      <c r="T2791" s="48"/>
      <c r="U2791" s="28"/>
      <c r="V2791" s="28"/>
      <c r="W2791" s="28"/>
      <c r="Y2791" s="79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97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</row>
    <row r="2792" spans="1:55" ht="14.25" customHeight="1">
      <c r="A2792" s="48"/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62"/>
      <c r="O2792" s="62"/>
      <c r="P2792" s="62"/>
      <c r="Q2792" s="62"/>
      <c r="R2792" s="62"/>
      <c r="S2792" s="62"/>
      <c r="T2792" s="48"/>
      <c r="U2792" s="28"/>
      <c r="V2792" s="28"/>
      <c r="W2792" s="28"/>
      <c r="Y2792" s="79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97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</row>
    <row r="2793" spans="1:55" ht="14.25" customHeight="1">
      <c r="A2793" s="48"/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62"/>
      <c r="O2793" s="62"/>
      <c r="P2793" s="62"/>
      <c r="Q2793" s="62"/>
      <c r="R2793" s="62"/>
      <c r="S2793" s="62"/>
      <c r="T2793" s="48"/>
      <c r="U2793" s="28"/>
      <c r="V2793" s="28"/>
      <c r="W2793" s="28"/>
      <c r="Y2793" s="79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97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</row>
    <row r="2794" spans="1:55" ht="14.25" customHeight="1">
      <c r="A2794" s="48"/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62"/>
      <c r="O2794" s="62"/>
      <c r="P2794" s="62"/>
      <c r="Q2794" s="62"/>
      <c r="R2794" s="62"/>
      <c r="S2794" s="62"/>
      <c r="T2794" s="48"/>
      <c r="U2794" s="28"/>
      <c r="V2794" s="28"/>
      <c r="W2794" s="28"/>
      <c r="Y2794" s="79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97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</row>
    <row r="2795" spans="1:55" ht="14.25" customHeight="1">
      <c r="A2795" s="48"/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62"/>
      <c r="O2795" s="62"/>
      <c r="P2795" s="62"/>
      <c r="Q2795" s="62"/>
      <c r="R2795" s="62"/>
      <c r="S2795" s="62"/>
      <c r="T2795" s="48"/>
      <c r="U2795" s="28"/>
      <c r="V2795" s="28"/>
      <c r="W2795" s="28"/>
      <c r="Y2795" s="79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97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</row>
    <row r="2796" spans="1:55" ht="14.25" customHeight="1">
      <c r="A2796" s="48"/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62"/>
      <c r="O2796" s="62"/>
      <c r="P2796" s="62"/>
      <c r="Q2796" s="62"/>
      <c r="R2796" s="62"/>
      <c r="S2796" s="62"/>
      <c r="T2796" s="48"/>
      <c r="U2796" s="28"/>
      <c r="V2796" s="28"/>
      <c r="W2796" s="28"/>
      <c r="Y2796" s="79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97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</row>
    <row r="2797" spans="1:55" ht="14.25" customHeight="1">
      <c r="A2797" s="48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62"/>
      <c r="O2797" s="62"/>
      <c r="P2797" s="62"/>
      <c r="Q2797" s="62"/>
      <c r="R2797" s="62"/>
      <c r="S2797" s="62"/>
      <c r="T2797" s="48"/>
      <c r="U2797" s="28"/>
      <c r="V2797" s="28"/>
      <c r="W2797" s="28"/>
      <c r="Y2797" s="79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97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</row>
    <row r="2798" spans="1:55" ht="14.25" customHeight="1">
      <c r="A2798" s="48"/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62"/>
      <c r="O2798" s="62"/>
      <c r="P2798" s="62"/>
      <c r="Q2798" s="62"/>
      <c r="R2798" s="62"/>
      <c r="S2798" s="62"/>
      <c r="T2798" s="48"/>
      <c r="U2798" s="28"/>
      <c r="V2798" s="28"/>
      <c r="W2798" s="28"/>
      <c r="Y2798" s="79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97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</row>
    <row r="2799" spans="1:55" ht="14.25" customHeight="1">
      <c r="A2799" s="48"/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62"/>
      <c r="O2799" s="62"/>
      <c r="P2799" s="62"/>
      <c r="Q2799" s="62"/>
      <c r="R2799" s="62"/>
      <c r="S2799" s="62"/>
      <c r="T2799" s="48"/>
      <c r="U2799" s="28"/>
      <c r="V2799" s="28"/>
      <c r="W2799" s="28"/>
      <c r="Y2799" s="79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97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</row>
    <row r="2800" spans="1:55" ht="14.25" customHeight="1">
      <c r="A2800" s="48"/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62"/>
      <c r="O2800" s="62"/>
      <c r="P2800" s="62"/>
      <c r="Q2800" s="62"/>
      <c r="R2800" s="62"/>
      <c r="S2800" s="62"/>
      <c r="T2800" s="48"/>
      <c r="U2800" s="28"/>
      <c r="V2800" s="28"/>
      <c r="W2800" s="28"/>
      <c r="Y2800" s="79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97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</row>
    <row r="2801" spans="1:55" ht="14.25" customHeight="1">
      <c r="A2801" s="48"/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62"/>
      <c r="O2801" s="62"/>
      <c r="P2801" s="62"/>
      <c r="Q2801" s="62"/>
      <c r="R2801" s="62"/>
      <c r="S2801" s="62"/>
      <c r="T2801" s="48"/>
      <c r="U2801" s="28"/>
      <c r="V2801" s="28"/>
      <c r="W2801" s="28"/>
      <c r="Y2801" s="79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97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</row>
    <row r="2802" spans="1:55" ht="14.25" customHeight="1">
      <c r="A2802" s="48"/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62"/>
      <c r="O2802" s="62"/>
      <c r="P2802" s="62"/>
      <c r="Q2802" s="62"/>
      <c r="R2802" s="62"/>
      <c r="S2802" s="62"/>
      <c r="T2802" s="48"/>
      <c r="U2802" s="28"/>
      <c r="V2802" s="28"/>
      <c r="W2802" s="28"/>
      <c r="Y2802" s="79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97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</row>
    <row r="2803" spans="1:55" ht="14.25" customHeight="1">
      <c r="A2803" s="48"/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62"/>
      <c r="O2803" s="62"/>
      <c r="P2803" s="62"/>
      <c r="Q2803" s="62"/>
      <c r="R2803" s="62"/>
      <c r="S2803" s="62"/>
      <c r="T2803" s="48"/>
      <c r="U2803" s="28"/>
      <c r="V2803" s="28"/>
      <c r="W2803" s="28"/>
      <c r="Y2803" s="79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97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</row>
    <row r="2804" spans="1:55" ht="14.25" customHeight="1">
      <c r="A2804" s="48"/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62"/>
      <c r="O2804" s="62"/>
      <c r="P2804" s="62"/>
      <c r="Q2804" s="62"/>
      <c r="R2804" s="62"/>
      <c r="S2804" s="62"/>
      <c r="T2804" s="48"/>
      <c r="U2804" s="28"/>
      <c r="V2804" s="28"/>
      <c r="W2804" s="28"/>
      <c r="Y2804" s="79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97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</row>
    <row r="2805" spans="1:55" ht="14.25" customHeight="1">
      <c r="A2805" s="48"/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62"/>
      <c r="O2805" s="62"/>
      <c r="P2805" s="62"/>
      <c r="Q2805" s="62"/>
      <c r="R2805" s="62"/>
      <c r="S2805" s="62"/>
      <c r="T2805" s="48"/>
      <c r="U2805" s="28"/>
      <c r="V2805" s="28"/>
      <c r="W2805" s="28"/>
      <c r="Y2805" s="79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97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</row>
    <row r="2806" spans="1:55" ht="14.25" customHeight="1">
      <c r="A2806" s="48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62"/>
      <c r="O2806" s="62"/>
      <c r="P2806" s="62"/>
      <c r="Q2806" s="62"/>
      <c r="R2806" s="62"/>
      <c r="S2806" s="62"/>
      <c r="T2806" s="48"/>
      <c r="U2806" s="28"/>
      <c r="V2806" s="28"/>
      <c r="W2806" s="28"/>
      <c r="Y2806" s="79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97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</row>
    <row r="2807" spans="1:55" ht="14.25" customHeight="1">
      <c r="A2807" s="48"/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62"/>
      <c r="O2807" s="62"/>
      <c r="P2807" s="62"/>
      <c r="Q2807" s="62"/>
      <c r="R2807" s="62"/>
      <c r="S2807" s="62"/>
      <c r="T2807" s="48"/>
      <c r="U2807" s="28"/>
      <c r="V2807" s="28"/>
      <c r="W2807" s="28"/>
      <c r="Y2807" s="79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97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</row>
    <row r="2808" spans="1:55" ht="14.25" customHeight="1">
      <c r="A2808" s="48"/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62"/>
      <c r="O2808" s="62"/>
      <c r="P2808" s="62"/>
      <c r="Q2808" s="62"/>
      <c r="R2808" s="62"/>
      <c r="S2808" s="62"/>
      <c r="T2808" s="48"/>
      <c r="U2808" s="28"/>
      <c r="V2808" s="28"/>
      <c r="W2808" s="28"/>
      <c r="Y2808" s="79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97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</row>
    <row r="2809" spans="1:55" ht="14.25" customHeight="1">
      <c r="A2809" s="48"/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62"/>
      <c r="O2809" s="62"/>
      <c r="P2809" s="62"/>
      <c r="Q2809" s="62"/>
      <c r="R2809" s="62"/>
      <c r="S2809" s="62"/>
      <c r="T2809" s="48"/>
      <c r="U2809" s="28"/>
      <c r="V2809" s="28"/>
      <c r="W2809" s="28"/>
      <c r="Y2809" s="79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97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</row>
    <row r="2810" spans="1:55" ht="14.25" customHeight="1">
      <c r="A2810" s="48"/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62"/>
      <c r="O2810" s="62"/>
      <c r="P2810" s="62"/>
      <c r="Q2810" s="62"/>
      <c r="R2810" s="62"/>
      <c r="S2810" s="62"/>
      <c r="T2810" s="48"/>
      <c r="U2810" s="28"/>
      <c r="V2810" s="28"/>
      <c r="W2810" s="28"/>
      <c r="Y2810" s="79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97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</row>
    <row r="2811" spans="1:55" ht="14.25" customHeight="1">
      <c r="A2811" s="48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62"/>
      <c r="O2811" s="62"/>
      <c r="P2811" s="62"/>
      <c r="Q2811" s="62"/>
      <c r="R2811" s="62"/>
      <c r="S2811" s="62"/>
      <c r="T2811" s="48"/>
      <c r="U2811" s="28"/>
      <c r="V2811" s="28"/>
      <c r="W2811" s="28"/>
      <c r="Y2811" s="79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97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</row>
    <row r="2812" spans="1:55" ht="14.25" customHeight="1">
      <c r="A2812" s="48"/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62"/>
      <c r="O2812" s="62"/>
      <c r="P2812" s="62"/>
      <c r="Q2812" s="62"/>
      <c r="R2812" s="62"/>
      <c r="S2812" s="62"/>
      <c r="T2812" s="48"/>
      <c r="U2812" s="28"/>
      <c r="V2812" s="28"/>
      <c r="W2812" s="28"/>
      <c r="Y2812" s="79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97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</row>
    <row r="2813" spans="1:55" ht="14.25" customHeight="1">
      <c r="A2813" s="48"/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62"/>
      <c r="O2813" s="62"/>
      <c r="P2813" s="62"/>
      <c r="Q2813" s="62"/>
      <c r="R2813" s="62"/>
      <c r="S2813" s="62"/>
      <c r="T2813" s="48"/>
      <c r="U2813" s="28"/>
      <c r="V2813" s="28"/>
      <c r="W2813" s="28"/>
      <c r="Y2813" s="79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97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</row>
    <row r="2814" spans="1:55" ht="14.25" customHeight="1">
      <c r="A2814" s="48"/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62"/>
      <c r="O2814" s="62"/>
      <c r="P2814" s="62"/>
      <c r="Q2814" s="62"/>
      <c r="R2814" s="62"/>
      <c r="S2814" s="62"/>
      <c r="T2814" s="48"/>
      <c r="U2814" s="28"/>
      <c r="V2814" s="28"/>
      <c r="W2814" s="28"/>
      <c r="Y2814" s="79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97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</row>
    <row r="2815" spans="1:55" ht="14.25" customHeight="1">
      <c r="A2815" s="48"/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62"/>
      <c r="O2815" s="62"/>
      <c r="P2815" s="62"/>
      <c r="Q2815" s="62"/>
      <c r="R2815" s="62"/>
      <c r="S2815" s="62"/>
      <c r="T2815" s="48"/>
      <c r="U2815" s="28"/>
      <c r="V2815" s="28"/>
      <c r="W2815" s="28"/>
      <c r="Y2815" s="79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97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</row>
    <row r="2816" spans="1:55" ht="14.25" customHeight="1">
      <c r="A2816" s="48"/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62"/>
      <c r="O2816" s="62"/>
      <c r="P2816" s="62"/>
      <c r="Q2816" s="62"/>
      <c r="R2816" s="62"/>
      <c r="S2816" s="62"/>
      <c r="T2816" s="48"/>
      <c r="U2816" s="28"/>
      <c r="V2816" s="28"/>
      <c r="W2816" s="28"/>
      <c r="Y2816" s="79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97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</row>
    <row r="2817" spans="1:55" ht="14.25" customHeight="1">
      <c r="A2817" s="48"/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62"/>
      <c r="O2817" s="62"/>
      <c r="P2817" s="62"/>
      <c r="Q2817" s="62"/>
      <c r="R2817" s="62"/>
      <c r="S2817" s="62"/>
      <c r="T2817" s="48"/>
      <c r="U2817" s="28"/>
      <c r="V2817" s="28"/>
      <c r="W2817" s="28"/>
      <c r="Y2817" s="79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97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</row>
    <row r="2818" spans="1:55" ht="14.25" customHeight="1">
      <c r="A2818" s="48"/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62"/>
      <c r="O2818" s="62"/>
      <c r="P2818" s="62"/>
      <c r="Q2818" s="62"/>
      <c r="R2818" s="62"/>
      <c r="S2818" s="62"/>
      <c r="T2818" s="48"/>
      <c r="U2818" s="28"/>
      <c r="V2818" s="28"/>
      <c r="W2818" s="28"/>
      <c r="Y2818" s="79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97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</row>
    <row r="2819" spans="1:55" ht="14.25" customHeight="1">
      <c r="A2819" s="48"/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62"/>
      <c r="O2819" s="62"/>
      <c r="P2819" s="62"/>
      <c r="Q2819" s="62"/>
      <c r="R2819" s="62"/>
      <c r="S2819" s="62"/>
      <c r="T2819" s="48"/>
      <c r="U2819" s="28"/>
      <c r="V2819" s="28"/>
      <c r="W2819" s="28"/>
      <c r="Y2819" s="79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97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</row>
    <row r="2820" spans="1:55" ht="14.25" customHeight="1">
      <c r="A2820" s="48"/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62"/>
      <c r="O2820" s="62"/>
      <c r="P2820" s="62"/>
      <c r="Q2820" s="62"/>
      <c r="R2820" s="62"/>
      <c r="S2820" s="62"/>
      <c r="T2820" s="48"/>
      <c r="U2820" s="28"/>
      <c r="V2820" s="28"/>
      <c r="W2820" s="28"/>
      <c r="Y2820" s="79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97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</row>
    <row r="2821" spans="1:55" ht="14.25" customHeight="1">
      <c r="A2821" s="48"/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62"/>
      <c r="O2821" s="62"/>
      <c r="P2821" s="62"/>
      <c r="Q2821" s="62"/>
      <c r="R2821" s="62"/>
      <c r="S2821" s="62"/>
      <c r="T2821" s="48"/>
      <c r="U2821" s="28"/>
      <c r="V2821" s="28"/>
      <c r="W2821" s="28"/>
      <c r="Y2821" s="79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97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</row>
    <row r="2822" spans="1:55" ht="14.25" customHeight="1">
      <c r="A2822" s="48"/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62"/>
      <c r="O2822" s="62"/>
      <c r="P2822" s="62"/>
      <c r="Q2822" s="62"/>
      <c r="R2822" s="62"/>
      <c r="S2822" s="62"/>
      <c r="T2822" s="48"/>
      <c r="U2822" s="28"/>
      <c r="V2822" s="28"/>
      <c r="W2822" s="28"/>
      <c r="Y2822" s="79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97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</row>
    <row r="2823" spans="1:55" ht="14.25" customHeight="1">
      <c r="A2823" s="48"/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62"/>
      <c r="O2823" s="62"/>
      <c r="P2823" s="62"/>
      <c r="Q2823" s="62"/>
      <c r="R2823" s="62"/>
      <c r="S2823" s="62"/>
      <c r="T2823" s="48"/>
      <c r="U2823" s="28"/>
      <c r="V2823" s="28"/>
      <c r="W2823" s="28"/>
      <c r="Y2823" s="79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97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</row>
    <row r="2824" spans="1:55" ht="14.25" customHeight="1">
      <c r="A2824" s="48"/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62"/>
      <c r="O2824" s="62"/>
      <c r="P2824" s="62"/>
      <c r="Q2824" s="62"/>
      <c r="R2824" s="62"/>
      <c r="S2824" s="62"/>
      <c r="T2824" s="48"/>
      <c r="U2824" s="28"/>
      <c r="V2824" s="28"/>
      <c r="W2824" s="28"/>
      <c r="Y2824" s="79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97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</row>
    <row r="2825" spans="1:55" ht="14.25" customHeight="1">
      <c r="A2825" s="48"/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62"/>
      <c r="O2825" s="62"/>
      <c r="P2825" s="62"/>
      <c r="Q2825" s="62"/>
      <c r="R2825" s="62"/>
      <c r="S2825" s="62"/>
      <c r="T2825" s="48"/>
      <c r="U2825" s="28"/>
      <c r="V2825" s="28"/>
      <c r="W2825" s="28"/>
      <c r="Y2825" s="79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97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</row>
    <row r="2826" spans="1:55" ht="14.25" customHeight="1">
      <c r="A2826" s="48"/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62"/>
      <c r="O2826" s="62"/>
      <c r="P2826" s="62"/>
      <c r="Q2826" s="62"/>
      <c r="R2826" s="62"/>
      <c r="S2826" s="62"/>
      <c r="T2826" s="48"/>
      <c r="U2826" s="28"/>
      <c r="V2826" s="28"/>
      <c r="W2826" s="28"/>
      <c r="Y2826" s="79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97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</row>
    <row r="2827" spans="1:55" ht="14.25" customHeight="1">
      <c r="A2827" s="48"/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62"/>
      <c r="O2827" s="62"/>
      <c r="P2827" s="62"/>
      <c r="Q2827" s="62"/>
      <c r="R2827" s="62"/>
      <c r="S2827" s="62"/>
      <c r="T2827" s="48"/>
      <c r="U2827" s="28"/>
      <c r="V2827" s="28"/>
      <c r="W2827" s="28"/>
      <c r="Y2827" s="79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97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</row>
    <row r="2828" spans="1:55" ht="14.25" customHeight="1">
      <c r="A2828" s="48"/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62"/>
      <c r="O2828" s="62"/>
      <c r="P2828" s="62"/>
      <c r="Q2828" s="62"/>
      <c r="R2828" s="62"/>
      <c r="S2828" s="62"/>
      <c r="T2828" s="48"/>
      <c r="U2828" s="28"/>
      <c r="V2828" s="28"/>
      <c r="W2828" s="28"/>
      <c r="Y2828" s="79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97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</row>
    <row r="2829" spans="1:55" ht="14.25" customHeight="1">
      <c r="A2829" s="48"/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62"/>
      <c r="O2829" s="62"/>
      <c r="P2829" s="62"/>
      <c r="Q2829" s="62"/>
      <c r="R2829" s="62"/>
      <c r="S2829" s="62"/>
      <c r="T2829" s="48"/>
      <c r="U2829" s="28"/>
      <c r="V2829" s="28"/>
      <c r="W2829" s="28"/>
      <c r="Y2829" s="79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97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</row>
    <row r="2830" spans="1:55" ht="14.25" customHeight="1">
      <c r="A2830" s="48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62"/>
      <c r="O2830" s="62"/>
      <c r="P2830" s="62"/>
      <c r="Q2830" s="62"/>
      <c r="R2830" s="62"/>
      <c r="S2830" s="62"/>
      <c r="T2830" s="48"/>
      <c r="U2830" s="28"/>
      <c r="V2830" s="28"/>
      <c r="W2830" s="28"/>
      <c r="Y2830" s="79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97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</row>
    <row r="2831" spans="1:55" ht="14.25" customHeight="1">
      <c r="A2831" s="48"/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62"/>
      <c r="O2831" s="62"/>
      <c r="P2831" s="62"/>
      <c r="Q2831" s="62"/>
      <c r="R2831" s="62"/>
      <c r="S2831" s="62"/>
      <c r="T2831" s="48"/>
      <c r="U2831" s="28"/>
      <c r="V2831" s="28"/>
      <c r="W2831" s="28"/>
      <c r="Y2831" s="79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97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</row>
    <row r="2832" spans="1:55" ht="14.25" customHeight="1">
      <c r="A2832" s="48"/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62"/>
      <c r="O2832" s="62"/>
      <c r="P2832" s="62"/>
      <c r="Q2832" s="62"/>
      <c r="R2832" s="62"/>
      <c r="S2832" s="62"/>
      <c r="T2832" s="48"/>
      <c r="U2832" s="28"/>
      <c r="V2832" s="28"/>
      <c r="W2832" s="28"/>
      <c r="Y2832" s="79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97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</row>
    <row r="2833" spans="1:55" ht="14.25" customHeight="1">
      <c r="A2833" s="48"/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62"/>
      <c r="O2833" s="62"/>
      <c r="P2833" s="62"/>
      <c r="Q2833" s="62"/>
      <c r="R2833" s="62"/>
      <c r="S2833" s="62"/>
      <c r="T2833" s="48"/>
      <c r="U2833" s="28"/>
      <c r="V2833" s="28"/>
      <c r="W2833" s="28"/>
      <c r="Y2833" s="79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97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</row>
    <row r="2834" spans="1:55" ht="14.25" customHeight="1">
      <c r="A2834" s="48"/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62"/>
      <c r="O2834" s="62"/>
      <c r="P2834" s="62"/>
      <c r="Q2834" s="62"/>
      <c r="R2834" s="62"/>
      <c r="S2834" s="62"/>
      <c r="T2834" s="48"/>
      <c r="U2834" s="28"/>
      <c r="V2834" s="28"/>
      <c r="W2834" s="28"/>
      <c r="Y2834" s="79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97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</row>
    <row r="2835" spans="1:55" ht="14.25" customHeight="1">
      <c r="A2835" s="48"/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62"/>
      <c r="O2835" s="62"/>
      <c r="P2835" s="62"/>
      <c r="Q2835" s="62"/>
      <c r="R2835" s="62"/>
      <c r="S2835" s="62"/>
      <c r="T2835" s="48"/>
      <c r="U2835" s="28"/>
      <c r="V2835" s="28"/>
      <c r="W2835" s="28"/>
      <c r="Y2835" s="79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97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</row>
    <row r="2836" spans="1:55" ht="14.25" customHeight="1">
      <c r="A2836" s="48"/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62"/>
      <c r="O2836" s="62"/>
      <c r="P2836" s="62"/>
      <c r="Q2836" s="62"/>
      <c r="R2836" s="62"/>
      <c r="S2836" s="62"/>
      <c r="T2836" s="48"/>
      <c r="U2836" s="28"/>
      <c r="V2836" s="28"/>
      <c r="W2836" s="28"/>
      <c r="Y2836" s="79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97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</row>
    <row r="2837" spans="1:55" ht="14.25" customHeight="1">
      <c r="A2837" s="48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62"/>
      <c r="O2837" s="62"/>
      <c r="P2837" s="62"/>
      <c r="Q2837" s="62"/>
      <c r="R2837" s="62"/>
      <c r="S2837" s="62"/>
      <c r="T2837" s="48"/>
      <c r="U2837" s="28"/>
      <c r="V2837" s="28"/>
      <c r="W2837" s="28"/>
      <c r="Y2837" s="79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97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</row>
    <row r="2838" spans="1:55" ht="14.25" customHeight="1">
      <c r="A2838" s="48"/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62"/>
      <c r="O2838" s="62"/>
      <c r="P2838" s="62"/>
      <c r="Q2838" s="62"/>
      <c r="R2838" s="62"/>
      <c r="S2838" s="62"/>
      <c r="T2838" s="48"/>
      <c r="U2838" s="28"/>
      <c r="V2838" s="28"/>
      <c r="W2838" s="28"/>
      <c r="Y2838" s="79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97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</row>
    <row r="2839" spans="1:55" ht="14.25" customHeight="1">
      <c r="A2839" s="48"/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62"/>
      <c r="O2839" s="62"/>
      <c r="P2839" s="62"/>
      <c r="Q2839" s="62"/>
      <c r="R2839" s="62"/>
      <c r="S2839" s="62"/>
      <c r="T2839" s="48"/>
      <c r="U2839" s="28"/>
      <c r="V2839" s="28"/>
      <c r="W2839" s="28"/>
      <c r="Y2839" s="79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97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</row>
    <row r="2840" spans="1:55" ht="14.25" customHeight="1">
      <c r="A2840" s="48"/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62"/>
      <c r="O2840" s="62"/>
      <c r="P2840" s="62"/>
      <c r="Q2840" s="62"/>
      <c r="R2840" s="62"/>
      <c r="S2840" s="62"/>
      <c r="T2840" s="48"/>
      <c r="U2840" s="28"/>
      <c r="V2840" s="28"/>
      <c r="W2840" s="28"/>
      <c r="Y2840" s="79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97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</row>
    <row r="2841" spans="1:55" ht="14.25" customHeight="1">
      <c r="A2841" s="48"/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62"/>
      <c r="O2841" s="62"/>
      <c r="P2841" s="62"/>
      <c r="Q2841" s="62"/>
      <c r="R2841" s="62"/>
      <c r="S2841" s="62"/>
      <c r="T2841" s="48"/>
      <c r="U2841" s="28"/>
      <c r="V2841" s="28"/>
      <c r="W2841" s="28"/>
      <c r="Y2841" s="79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97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</row>
    <row r="2842" spans="1:55" ht="14.25" customHeight="1">
      <c r="A2842" s="48"/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62"/>
      <c r="O2842" s="62"/>
      <c r="P2842" s="62"/>
      <c r="Q2842" s="62"/>
      <c r="R2842" s="62"/>
      <c r="S2842" s="62"/>
      <c r="T2842" s="48"/>
      <c r="U2842" s="28"/>
      <c r="V2842" s="28"/>
      <c r="W2842" s="28"/>
      <c r="Y2842" s="79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97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</row>
    <row r="2843" spans="1:55" ht="14.25" customHeight="1">
      <c r="A2843" s="48"/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62"/>
      <c r="O2843" s="62"/>
      <c r="P2843" s="62"/>
      <c r="Q2843" s="62"/>
      <c r="R2843" s="62"/>
      <c r="S2843" s="62"/>
      <c r="T2843" s="48"/>
      <c r="U2843" s="28"/>
      <c r="V2843" s="28"/>
      <c r="W2843" s="28"/>
      <c r="Y2843" s="79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97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</row>
    <row r="2844" spans="1:55" ht="14.25" customHeight="1">
      <c r="A2844" s="48"/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62"/>
      <c r="O2844" s="62"/>
      <c r="P2844" s="62"/>
      <c r="Q2844" s="62"/>
      <c r="R2844" s="62"/>
      <c r="S2844" s="62"/>
      <c r="T2844" s="48"/>
      <c r="U2844" s="28"/>
      <c r="V2844" s="28"/>
      <c r="W2844" s="28"/>
      <c r="Y2844" s="79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97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</row>
    <row r="2845" spans="1:55" ht="14.25" customHeight="1">
      <c r="A2845" s="48"/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62"/>
      <c r="O2845" s="62"/>
      <c r="P2845" s="62"/>
      <c r="Q2845" s="62"/>
      <c r="R2845" s="62"/>
      <c r="S2845" s="62"/>
      <c r="T2845" s="48"/>
      <c r="U2845" s="28"/>
      <c r="V2845" s="28"/>
      <c r="W2845" s="28"/>
      <c r="Y2845" s="79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97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</row>
    <row r="2846" spans="1:55" ht="14.25" customHeight="1">
      <c r="A2846" s="48"/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62"/>
      <c r="O2846" s="62"/>
      <c r="P2846" s="62"/>
      <c r="Q2846" s="62"/>
      <c r="R2846" s="62"/>
      <c r="S2846" s="62"/>
      <c r="T2846" s="48"/>
      <c r="U2846" s="28"/>
      <c r="V2846" s="28"/>
      <c r="W2846" s="28"/>
      <c r="Y2846" s="79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97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</row>
    <row r="2847" spans="1:55" ht="14.25" customHeight="1">
      <c r="A2847" s="48"/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62"/>
      <c r="O2847" s="62"/>
      <c r="P2847" s="62"/>
      <c r="Q2847" s="62"/>
      <c r="R2847" s="62"/>
      <c r="S2847" s="62"/>
      <c r="T2847" s="48"/>
      <c r="U2847" s="28"/>
      <c r="V2847" s="28"/>
      <c r="W2847" s="28"/>
      <c r="Y2847" s="79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97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</row>
    <row r="2848" spans="1:55" ht="14.25" customHeight="1">
      <c r="A2848" s="48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62"/>
      <c r="O2848" s="62"/>
      <c r="P2848" s="62"/>
      <c r="Q2848" s="62"/>
      <c r="R2848" s="62"/>
      <c r="S2848" s="62"/>
      <c r="T2848" s="48"/>
      <c r="U2848" s="28"/>
      <c r="V2848" s="28"/>
      <c r="W2848" s="28"/>
      <c r="Y2848" s="79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97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</row>
    <row r="2849" spans="1:55" ht="14.25" customHeight="1">
      <c r="A2849" s="48"/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62"/>
      <c r="O2849" s="62"/>
      <c r="P2849" s="62"/>
      <c r="Q2849" s="62"/>
      <c r="R2849" s="62"/>
      <c r="S2849" s="62"/>
      <c r="T2849" s="48"/>
      <c r="U2849" s="28"/>
      <c r="V2849" s="28"/>
      <c r="W2849" s="28"/>
      <c r="Y2849" s="79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97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</row>
    <row r="2850" spans="1:55" ht="14.25" customHeight="1">
      <c r="A2850" s="48"/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62"/>
      <c r="O2850" s="62"/>
      <c r="P2850" s="62"/>
      <c r="Q2850" s="62"/>
      <c r="R2850" s="62"/>
      <c r="S2850" s="62"/>
      <c r="T2850" s="48"/>
      <c r="U2850" s="28"/>
      <c r="V2850" s="28"/>
      <c r="W2850" s="28"/>
      <c r="Y2850" s="79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97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</row>
    <row r="2851" spans="1:55" ht="14.25" customHeight="1">
      <c r="A2851" s="48"/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62"/>
      <c r="O2851" s="62"/>
      <c r="P2851" s="62"/>
      <c r="Q2851" s="62"/>
      <c r="R2851" s="62"/>
      <c r="S2851" s="62"/>
      <c r="T2851" s="48"/>
      <c r="U2851" s="28"/>
      <c r="V2851" s="28"/>
      <c r="W2851" s="28"/>
      <c r="Y2851" s="79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97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</row>
    <row r="2852" spans="1:55" ht="14.25" customHeight="1">
      <c r="A2852" s="48"/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62"/>
      <c r="O2852" s="62"/>
      <c r="P2852" s="62"/>
      <c r="Q2852" s="62"/>
      <c r="R2852" s="62"/>
      <c r="S2852" s="62"/>
      <c r="T2852" s="48"/>
      <c r="U2852" s="28"/>
      <c r="V2852" s="28"/>
      <c r="W2852" s="28"/>
      <c r="Y2852" s="79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97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</row>
    <row r="2853" spans="1:55" ht="14.25" customHeight="1">
      <c r="A2853" s="48"/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62"/>
      <c r="O2853" s="62"/>
      <c r="P2853" s="62"/>
      <c r="Q2853" s="62"/>
      <c r="R2853" s="62"/>
      <c r="S2853" s="62"/>
      <c r="T2853" s="48"/>
      <c r="U2853" s="28"/>
      <c r="V2853" s="28"/>
      <c r="W2853" s="28"/>
      <c r="Y2853" s="79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97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</row>
    <row r="2854" spans="1:55" ht="14.25" customHeight="1">
      <c r="A2854" s="48"/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62"/>
      <c r="O2854" s="62"/>
      <c r="P2854" s="62"/>
      <c r="Q2854" s="62"/>
      <c r="R2854" s="62"/>
      <c r="S2854" s="62"/>
      <c r="T2854" s="48"/>
      <c r="U2854" s="28"/>
      <c r="V2854" s="28"/>
      <c r="W2854" s="28"/>
      <c r="Y2854" s="79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97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</row>
    <row r="2855" spans="1:55" ht="14.25" customHeight="1">
      <c r="A2855" s="48"/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62"/>
      <c r="O2855" s="62"/>
      <c r="P2855" s="62"/>
      <c r="Q2855" s="62"/>
      <c r="R2855" s="62"/>
      <c r="S2855" s="62"/>
      <c r="T2855" s="48"/>
      <c r="U2855" s="28"/>
      <c r="V2855" s="28"/>
      <c r="W2855" s="28"/>
      <c r="Y2855" s="79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97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</row>
    <row r="2856" spans="1:55" ht="14.25" customHeight="1">
      <c r="A2856" s="48"/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62"/>
      <c r="O2856" s="62"/>
      <c r="P2856" s="62"/>
      <c r="Q2856" s="62"/>
      <c r="R2856" s="62"/>
      <c r="S2856" s="62"/>
      <c r="T2856" s="48"/>
      <c r="U2856" s="28"/>
      <c r="V2856" s="28"/>
      <c r="W2856" s="28"/>
      <c r="Y2856" s="79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97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</row>
    <row r="2857" spans="1:55" ht="14.25" customHeight="1">
      <c r="A2857" s="48"/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62"/>
      <c r="O2857" s="62"/>
      <c r="P2857" s="62"/>
      <c r="Q2857" s="62"/>
      <c r="R2857" s="62"/>
      <c r="S2857" s="62"/>
      <c r="T2857" s="48"/>
      <c r="U2857" s="28"/>
      <c r="V2857" s="28"/>
      <c r="W2857" s="28"/>
      <c r="Y2857" s="79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97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</row>
    <row r="2858" spans="1:55" ht="14.25" customHeight="1">
      <c r="A2858" s="48"/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62"/>
      <c r="O2858" s="62"/>
      <c r="P2858" s="62"/>
      <c r="Q2858" s="62"/>
      <c r="R2858" s="62"/>
      <c r="S2858" s="62"/>
      <c r="T2858" s="48"/>
      <c r="U2858" s="28"/>
      <c r="V2858" s="28"/>
      <c r="W2858" s="28"/>
      <c r="Y2858" s="79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97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</row>
    <row r="2859" spans="1:55" ht="14.25" customHeight="1">
      <c r="A2859" s="48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62"/>
      <c r="O2859" s="62"/>
      <c r="P2859" s="62"/>
      <c r="Q2859" s="62"/>
      <c r="R2859" s="62"/>
      <c r="S2859" s="62"/>
      <c r="T2859" s="48"/>
      <c r="U2859" s="28"/>
      <c r="V2859" s="28"/>
      <c r="W2859" s="28"/>
      <c r="Y2859" s="79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97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</row>
    <row r="2860" spans="1:55" ht="14.25" customHeight="1">
      <c r="A2860" s="48"/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62"/>
      <c r="O2860" s="62"/>
      <c r="P2860" s="62"/>
      <c r="Q2860" s="62"/>
      <c r="R2860" s="62"/>
      <c r="S2860" s="62"/>
      <c r="T2860" s="48"/>
      <c r="U2860" s="28"/>
      <c r="V2860" s="28"/>
      <c r="W2860" s="28"/>
      <c r="Y2860" s="79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97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</row>
    <row r="2861" spans="1:55" ht="14.25" customHeight="1">
      <c r="A2861" s="48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62"/>
      <c r="O2861" s="62"/>
      <c r="P2861" s="62"/>
      <c r="Q2861" s="62"/>
      <c r="R2861" s="62"/>
      <c r="S2861" s="62"/>
      <c r="T2861" s="48"/>
      <c r="U2861" s="28"/>
      <c r="V2861" s="28"/>
      <c r="W2861" s="28"/>
      <c r="Y2861" s="79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97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</row>
    <row r="2862" spans="1:55" ht="14.25" customHeight="1">
      <c r="A2862" s="48"/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62"/>
      <c r="O2862" s="62"/>
      <c r="P2862" s="62"/>
      <c r="Q2862" s="62"/>
      <c r="R2862" s="62"/>
      <c r="S2862" s="62"/>
      <c r="T2862" s="48"/>
      <c r="U2862" s="28"/>
      <c r="V2862" s="28"/>
      <c r="W2862" s="28"/>
      <c r="Y2862" s="79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97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</row>
    <row r="2863" spans="1:55" ht="14.25" customHeight="1">
      <c r="A2863" s="48"/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62"/>
      <c r="O2863" s="62"/>
      <c r="P2863" s="62"/>
      <c r="Q2863" s="62"/>
      <c r="R2863" s="62"/>
      <c r="S2863" s="62"/>
      <c r="T2863" s="48"/>
      <c r="U2863" s="28"/>
      <c r="V2863" s="28"/>
      <c r="W2863" s="28"/>
      <c r="Y2863" s="79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97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</row>
    <row r="2864" spans="1:55" ht="14.25" customHeight="1">
      <c r="A2864" s="48"/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62"/>
      <c r="O2864" s="62"/>
      <c r="P2864" s="62"/>
      <c r="Q2864" s="62"/>
      <c r="R2864" s="62"/>
      <c r="S2864" s="62"/>
      <c r="T2864" s="48"/>
      <c r="U2864" s="28"/>
      <c r="V2864" s="28"/>
      <c r="W2864" s="28"/>
      <c r="Y2864" s="79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97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</row>
    <row r="2865" spans="1:55" ht="14.25" customHeight="1">
      <c r="A2865" s="48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62"/>
      <c r="O2865" s="62"/>
      <c r="P2865" s="62"/>
      <c r="Q2865" s="62"/>
      <c r="S2865" s="62"/>
      <c r="T2865" s="48"/>
      <c r="U2865" s="28"/>
      <c r="V2865" s="28"/>
      <c r="W2865" s="28"/>
      <c r="Y2865" s="79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97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</row>
    <row r="2866" spans="1:55" ht="14.25" customHeight="1">
      <c r="A2866" s="48"/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62"/>
      <c r="O2866" s="62"/>
      <c r="P2866" s="62"/>
      <c r="Q2866" s="62"/>
      <c r="R2866" s="62"/>
      <c r="S2866" s="62"/>
      <c r="T2866" s="48"/>
      <c r="U2866" s="28"/>
      <c r="V2866" s="28"/>
      <c r="W2866" s="28"/>
      <c r="Y2866" s="79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97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</row>
    <row r="2867" spans="1:55" ht="14.25" customHeight="1">
      <c r="A2867" s="48"/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62"/>
      <c r="O2867" s="62"/>
      <c r="P2867" s="62"/>
      <c r="Q2867" s="62"/>
      <c r="R2867" s="62"/>
      <c r="S2867" s="62"/>
      <c r="T2867" s="48"/>
      <c r="U2867" s="28"/>
      <c r="V2867" s="28"/>
      <c r="W2867" s="28"/>
      <c r="Y2867" s="79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97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</row>
    <row r="2868" spans="1:55" ht="14.25" customHeight="1">
      <c r="A2868" s="48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62"/>
      <c r="O2868" s="62"/>
      <c r="P2868" s="62"/>
      <c r="Q2868" s="62"/>
      <c r="R2868" s="62"/>
      <c r="S2868" s="62"/>
      <c r="T2868" s="48"/>
      <c r="U2868" s="28"/>
      <c r="V2868" s="28"/>
      <c r="W2868" s="28"/>
      <c r="Y2868" s="79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97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</row>
    <row r="2869" spans="1:55" ht="14.25" customHeight="1">
      <c r="A2869" s="48"/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62"/>
      <c r="O2869" s="62"/>
      <c r="P2869" s="62"/>
      <c r="Q2869" s="62"/>
      <c r="R2869" s="62"/>
      <c r="S2869" s="62"/>
      <c r="T2869" s="48"/>
      <c r="U2869" s="28"/>
      <c r="V2869" s="28"/>
      <c r="W2869" s="28"/>
      <c r="Y2869" s="79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97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</row>
    <row r="2870" spans="1:55" ht="14.25" customHeight="1">
      <c r="A2870" s="48"/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62"/>
      <c r="O2870" s="62"/>
      <c r="P2870" s="62"/>
      <c r="Q2870" s="62"/>
      <c r="S2870" s="62"/>
      <c r="T2870" s="48"/>
      <c r="U2870" s="28"/>
      <c r="V2870" s="28"/>
      <c r="W2870" s="28"/>
      <c r="Y2870" s="79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97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</row>
    <row r="2871" spans="1:55" ht="14.25" customHeight="1">
      <c r="A2871" s="48"/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62"/>
      <c r="O2871" s="62"/>
      <c r="P2871" s="62"/>
      <c r="Q2871" s="62"/>
      <c r="S2871" s="62"/>
      <c r="T2871" s="48"/>
      <c r="U2871" s="28"/>
      <c r="V2871" s="28"/>
      <c r="W2871" s="28"/>
      <c r="Y2871" s="79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97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</row>
    <row r="2872" spans="1:55" ht="14.25" customHeight="1">
      <c r="A2872" s="48"/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62"/>
      <c r="O2872" s="62"/>
      <c r="P2872" s="62"/>
      <c r="Q2872" s="62"/>
      <c r="R2872" s="62"/>
      <c r="S2872" s="62"/>
      <c r="T2872" s="48"/>
      <c r="U2872" s="28"/>
      <c r="V2872" s="28"/>
      <c r="W2872" s="28"/>
      <c r="Y2872" s="79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97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</row>
    <row r="2873" spans="1:55" ht="14.25" customHeight="1">
      <c r="A2873" s="48"/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62"/>
      <c r="O2873" s="62"/>
      <c r="P2873" s="62"/>
      <c r="R2873" s="62"/>
      <c r="T2873" s="48"/>
      <c r="U2873" s="28"/>
      <c r="V2873" s="28"/>
      <c r="W2873" s="28"/>
      <c r="Y2873" s="79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97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</row>
    <row r="2874" spans="1:55" ht="14.25" customHeight="1">
      <c r="A2874" s="48"/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62"/>
      <c r="O2874" s="62"/>
      <c r="P2874" s="62"/>
      <c r="Q2874" s="62"/>
      <c r="R2874" s="62"/>
      <c r="S2874" s="62"/>
      <c r="T2874" s="48"/>
      <c r="U2874" s="28"/>
      <c r="V2874" s="28"/>
      <c r="W2874" s="28"/>
      <c r="Y2874" s="79"/>
      <c r="Z2874" s="28"/>
      <c r="AA2874" s="28"/>
      <c r="AB2874" s="28"/>
      <c r="AC2874" s="28"/>
      <c r="AD2874" s="28"/>
      <c r="AE2874" s="28"/>
      <c r="AF2874" s="28"/>
      <c r="AG2874" s="28"/>
      <c r="AJ2874" s="28"/>
      <c r="AK2874" s="28"/>
      <c r="AL2874" s="28"/>
      <c r="AM2874" s="28"/>
      <c r="AN2874" s="28"/>
      <c r="AO2874" s="28"/>
      <c r="AP2874" s="28"/>
      <c r="AQ2874" s="28"/>
      <c r="AR2874" s="97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</row>
    <row r="2875" spans="1:55" ht="14.25" customHeight="1">
      <c r="A2875" s="48"/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62"/>
      <c r="O2875" s="62"/>
      <c r="P2875" s="62"/>
      <c r="Q2875" s="62"/>
      <c r="R2875" s="62"/>
      <c r="S2875" s="62"/>
      <c r="T2875" s="48"/>
      <c r="U2875" s="28"/>
      <c r="V2875" s="28"/>
      <c r="W2875" s="28"/>
      <c r="Y2875" s="79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R2875" s="97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</row>
    <row r="2876" spans="1:55" ht="14.25" customHeight="1">
      <c r="A2876" s="48"/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62"/>
      <c r="O2876" s="62"/>
      <c r="P2876" s="62"/>
      <c r="Q2876" s="62"/>
      <c r="R2876" s="62"/>
      <c r="S2876" s="62"/>
      <c r="T2876" s="48"/>
      <c r="U2876" s="28"/>
      <c r="V2876" s="28"/>
      <c r="W2876" s="28"/>
      <c r="Y2876" s="79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</row>
    <row r="2877" spans="1:55" ht="14.25" customHeight="1">
      <c r="A2877" s="48"/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62"/>
      <c r="O2877" s="62"/>
      <c r="P2877" s="62"/>
      <c r="Q2877" s="62"/>
      <c r="R2877" s="62"/>
      <c r="S2877" s="62"/>
      <c r="T2877" s="48"/>
      <c r="U2877" s="28"/>
      <c r="V2877" s="28"/>
      <c r="W2877" s="28"/>
      <c r="Y2877" s="79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97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</row>
    <row r="2878" spans="1:55" ht="14.25" customHeight="1">
      <c r="A2878" s="48"/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62"/>
      <c r="O2878" s="62"/>
      <c r="P2878" s="62"/>
      <c r="R2878" s="62"/>
      <c r="T2878" s="48"/>
      <c r="U2878" s="28"/>
      <c r="V2878" s="28"/>
      <c r="W2878" s="28"/>
      <c r="Y2878" s="79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97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</row>
    <row r="2879" spans="1:55" ht="14.25" customHeight="1">
      <c r="A2879" s="48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62"/>
      <c r="O2879" s="62"/>
      <c r="P2879" s="62"/>
      <c r="R2879" s="62"/>
      <c r="T2879" s="48"/>
      <c r="U2879" s="28"/>
      <c r="V2879" s="28"/>
      <c r="W2879" s="28"/>
      <c r="Y2879" s="79"/>
      <c r="Z2879" s="28"/>
      <c r="AA2879" s="28"/>
      <c r="AB2879" s="28"/>
      <c r="AC2879" s="28"/>
      <c r="AD2879" s="28"/>
      <c r="AE2879" s="28"/>
      <c r="AF2879" s="28"/>
      <c r="AG2879" s="28"/>
      <c r="AJ2879" s="28"/>
      <c r="AK2879" s="28"/>
      <c r="AL2879" s="28"/>
      <c r="AM2879" s="28"/>
      <c r="AN2879" s="28"/>
      <c r="AO2879" s="28"/>
      <c r="AP2879" s="28"/>
      <c r="AQ2879" s="28"/>
      <c r="AR2879" s="97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</row>
    <row r="2880" spans="1:55" ht="14.25" customHeight="1">
      <c r="A2880" s="48"/>
      <c r="B2880" s="28"/>
      <c r="C2880" s="28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62"/>
      <c r="O2880" s="62"/>
      <c r="P2880" s="62"/>
      <c r="Q2880" s="62"/>
      <c r="R2880" s="62"/>
      <c r="S2880" s="62"/>
      <c r="U2880" s="28"/>
      <c r="V2880" s="28"/>
      <c r="W2880" s="28"/>
      <c r="Y2880" s="79"/>
      <c r="Z2880" s="28"/>
      <c r="AA2880" s="28"/>
      <c r="AB2880" s="28"/>
      <c r="AC2880" s="28"/>
      <c r="AD2880" s="28"/>
      <c r="AE2880" s="28"/>
      <c r="AF2880" s="28"/>
      <c r="AG2880" s="28"/>
      <c r="AR2880" s="97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</row>
    <row r="2881" spans="1:55" ht="14.25" customHeight="1">
      <c r="Q2881" s="62"/>
      <c r="R2881" s="62"/>
      <c r="S2881" s="62"/>
      <c r="T2881" s="48"/>
      <c r="AH2881" s="28"/>
      <c r="AI2881" s="28"/>
      <c r="AJ2881" s="28"/>
      <c r="AK2881" s="28"/>
      <c r="AL2881" s="28"/>
      <c r="AM2881" s="28"/>
      <c r="AN2881" s="28"/>
    </row>
    <row r="2882" spans="1:55" ht="14.25" customHeight="1">
      <c r="A2882" s="48"/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62"/>
      <c r="O2882" s="62"/>
      <c r="P2882" s="62"/>
      <c r="Q2882" s="62"/>
      <c r="R2882" s="62"/>
      <c r="S2882" s="62"/>
      <c r="T2882" s="48"/>
      <c r="U2882" s="28"/>
      <c r="V2882" s="28"/>
      <c r="W2882" s="28"/>
      <c r="Y2882" s="79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</row>
    <row r="2883" spans="1:55" ht="14.25" customHeight="1">
      <c r="A2883" s="48"/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62"/>
      <c r="O2883" s="62"/>
      <c r="P2883" s="62"/>
      <c r="Q2883" s="62"/>
      <c r="R2883" s="62"/>
      <c r="S2883" s="62"/>
      <c r="T2883" s="48"/>
      <c r="U2883" s="28"/>
      <c r="V2883" s="28"/>
      <c r="W2883" s="28"/>
      <c r="Y2883" s="79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97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</row>
    <row r="2884" spans="1:55" ht="14.25" customHeight="1">
      <c r="A2884" s="48"/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62"/>
      <c r="O2884" s="62"/>
      <c r="P2884" s="62"/>
      <c r="Q2884" s="62"/>
      <c r="R2884" s="62"/>
      <c r="S2884" s="62"/>
      <c r="T2884" s="48"/>
      <c r="U2884" s="28"/>
      <c r="V2884" s="28"/>
      <c r="W2884" s="28"/>
      <c r="Y2884" s="79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97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</row>
    <row r="2885" spans="1:55" ht="14.25" customHeight="1">
      <c r="A2885" s="48"/>
      <c r="B2885" s="28"/>
      <c r="C2885" s="28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62"/>
      <c r="O2885" s="62"/>
      <c r="P2885" s="62"/>
      <c r="Q2885" s="62"/>
      <c r="R2885" s="62"/>
      <c r="S2885" s="62"/>
      <c r="U2885" s="28"/>
      <c r="V2885" s="28"/>
      <c r="W2885" s="28"/>
      <c r="Y2885" s="79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O2885" s="28"/>
      <c r="AP2885" s="28"/>
      <c r="AQ2885" s="28"/>
      <c r="AR2885" s="97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</row>
    <row r="2886" spans="1:55" ht="14.25" customHeight="1">
      <c r="Q2886" s="62"/>
      <c r="R2886" s="62"/>
      <c r="S2886" s="62"/>
      <c r="Z2886" s="28"/>
      <c r="AA2886" s="28"/>
      <c r="AB2886" s="28"/>
      <c r="AH2886" s="28"/>
      <c r="AI2886" s="28"/>
      <c r="AO2886" s="28"/>
      <c r="AP2886" s="28"/>
      <c r="AQ2886" s="28"/>
      <c r="AR2886" s="97"/>
      <c r="AS2886" s="28"/>
      <c r="AT2886" s="28"/>
    </row>
    <row r="2887" spans="1:55" ht="14.25" customHeight="1">
      <c r="Q2887" s="62"/>
      <c r="R2887" s="62"/>
      <c r="S2887" s="62"/>
      <c r="T2887" s="48"/>
      <c r="Z2887" s="28"/>
      <c r="AA2887" s="28"/>
      <c r="AB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97"/>
      <c r="AS2887" s="28"/>
      <c r="AT2887" s="28"/>
    </row>
    <row r="2888" spans="1:55" ht="14.25" customHeight="1">
      <c r="A2888" s="48"/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62"/>
      <c r="O2888" s="62"/>
      <c r="P2888" s="62"/>
      <c r="Q2888" s="62"/>
      <c r="R2888" s="62"/>
      <c r="S2888" s="62"/>
      <c r="T2888" s="48"/>
      <c r="U2888" s="28"/>
      <c r="V2888" s="28"/>
      <c r="W2888" s="28"/>
      <c r="Y2888" s="79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97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</row>
    <row r="2889" spans="1:55" ht="14.25" customHeight="1">
      <c r="A2889" s="48"/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62"/>
      <c r="O2889" s="62"/>
      <c r="P2889" s="62"/>
      <c r="Q2889" s="62"/>
      <c r="R2889" s="62"/>
      <c r="S2889" s="62"/>
      <c r="T2889" s="48"/>
      <c r="U2889" s="28"/>
      <c r="V2889" s="28"/>
      <c r="W2889" s="28"/>
      <c r="Y2889" s="79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97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</row>
    <row r="2890" spans="1:55" ht="14.25" customHeight="1">
      <c r="A2890" s="48"/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62"/>
      <c r="O2890" s="62"/>
      <c r="P2890" s="62"/>
      <c r="Q2890" s="62"/>
      <c r="R2890" s="62"/>
      <c r="S2890" s="62"/>
      <c r="T2890" s="48"/>
      <c r="U2890" s="28"/>
      <c r="V2890" s="28"/>
      <c r="W2890" s="28"/>
      <c r="Y2890" s="79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97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</row>
    <row r="2891" spans="1:55" ht="14.25" customHeight="1">
      <c r="A2891" s="48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62"/>
      <c r="O2891" s="62"/>
      <c r="P2891" s="62"/>
      <c r="Q2891" s="62"/>
      <c r="R2891" s="62"/>
      <c r="S2891" s="62"/>
      <c r="T2891" s="48"/>
      <c r="U2891" s="28"/>
      <c r="V2891" s="28"/>
      <c r="W2891" s="28"/>
      <c r="Y2891" s="79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97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</row>
    <row r="2892" spans="1:55" ht="14.25" customHeight="1">
      <c r="A2892" s="48"/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62"/>
      <c r="O2892" s="62"/>
      <c r="P2892" s="62"/>
      <c r="Q2892" s="62"/>
      <c r="R2892" s="62"/>
      <c r="S2892" s="62"/>
      <c r="T2892" s="48"/>
      <c r="U2892" s="28"/>
      <c r="V2892" s="28"/>
      <c r="W2892" s="28"/>
      <c r="Y2892" s="79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97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</row>
    <row r="2893" spans="1:55" ht="14.25" customHeight="1">
      <c r="A2893" s="48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62"/>
      <c r="O2893" s="62"/>
      <c r="P2893" s="62"/>
      <c r="Q2893" s="62"/>
      <c r="R2893" s="62"/>
      <c r="S2893" s="62"/>
      <c r="T2893" s="48"/>
      <c r="U2893" s="28"/>
      <c r="V2893" s="28"/>
      <c r="W2893" s="28"/>
      <c r="Y2893" s="79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97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</row>
    <row r="2894" spans="1:55" ht="14.25" customHeight="1">
      <c r="A2894" s="48"/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62"/>
      <c r="O2894" s="62"/>
      <c r="P2894" s="62"/>
      <c r="Q2894" s="62"/>
      <c r="R2894" s="62"/>
      <c r="S2894" s="62"/>
      <c r="T2894" s="48"/>
      <c r="U2894" s="28"/>
      <c r="V2894" s="28"/>
      <c r="W2894" s="28"/>
      <c r="Y2894" s="79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97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</row>
    <row r="2895" spans="1:55" ht="14.25" customHeight="1">
      <c r="A2895" s="48"/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62"/>
      <c r="O2895" s="62"/>
      <c r="P2895" s="62"/>
      <c r="Q2895" s="62"/>
      <c r="R2895" s="62"/>
      <c r="S2895" s="62"/>
      <c r="T2895" s="48"/>
      <c r="U2895" s="28"/>
      <c r="V2895" s="28"/>
      <c r="W2895" s="28"/>
      <c r="Y2895" s="79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97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</row>
    <row r="2896" spans="1:55" ht="14.25" customHeight="1">
      <c r="A2896" s="48"/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62"/>
      <c r="O2896" s="62"/>
      <c r="P2896" s="62"/>
      <c r="Q2896" s="62"/>
      <c r="R2896" s="62"/>
      <c r="S2896" s="62"/>
      <c r="T2896" s="48"/>
      <c r="U2896" s="28"/>
      <c r="V2896" s="28"/>
      <c r="W2896" s="28"/>
      <c r="Y2896" s="79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97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</row>
    <row r="2897" spans="1:55" ht="14.25" customHeight="1">
      <c r="A2897" s="48"/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62"/>
      <c r="O2897" s="62"/>
      <c r="P2897" s="62"/>
      <c r="Q2897" s="62"/>
      <c r="R2897" s="62"/>
      <c r="S2897" s="62"/>
      <c r="T2897" s="48"/>
      <c r="U2897" s="28"/>
      <c r="V2897" s="28"/>
      <c r="W2897" s="28"/>
      <c r="Y2897" s="79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97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</row>
    <row r="2898" spans="1:55" ht="14.25" customHeight="1">
      <c r="A2898" s="48"/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62"/>
      <c r="O2898" s="62"/>
      <c r="P2898" s="62"/>
      <c r="Q2898" s="62"/>
      <c r="R2898" s="62"/>
      <c r="S2898" s="62"/>
      <c r="T2898" s="48"/>
      <c r="U2898" s="28"/>
      <c r="V2898" s="28"/>
      <c r="W2898" s="28"/>
      <c r="Y2898" s="79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97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</row>
    <row r="2899" spans="1:55" ht="14.25" customHeight="1">
      <c r="A2899" s="48"/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62"/>
      <c r="O2899" s="62"/>
      <c r="P2899" s="62"/>
      <c r="Q2899" s="62"/>
      <c r="R2899" s="62"/>
      <c r="S2899" s="62"/>
      <c r="T2899" s="48"/>
      <c r="U2899" s="28"/>
      <c r="V2899" s="28"/>
      <c r="W2899" s="28"/>
      <c r="Y2899" s="79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97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</row>
    <row r="2900" spans="1:55" ht="14.25" customHeight="1">
      <c r="A2900" s="48"/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62"/>
      <c r="O2900" s="62"/>
      <c r="P2900" s="62"/>
      <c r="Q2900" s="62"/>
      <c r="R2900" s="62"/>
      <c r="S2900" s="62"/>
      <c r="T2900" s="48"/>
      <c r="U2900" s="28"/>
      <c r="V2900" s="28"/>
      <c r="W2900" s="28"/>
      <c r="Y2900" s="79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97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</row>
    <row r="2901" spans="1:55" ht="14.25" customHeight="1">
      <c r="A2901" s="48"/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62"/>
      <c r="O2901" s="62"/>
      <c r="P2901" s="62"/>
      <c r="Q2901" s="62"/>
      <c r="R2901" s="62"/>
      <c r="S2901" s="62"/>
      <c r="T2901" s="48"/>
      <c r="U2901" s="28"/>
      <c r="V2901" s="28"/>
      <c r="W2901" s="28"/>
      <c r="Y2901" s="79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97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</row>
    <row r="2902" spans="1:55" ht="14.25" customHeight="1">
      <c r="A2902" s="48"/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62"/>
      <c r="O2902" s="62"/>
      <c r="P2902" s="62"/>
      <c r="Q2902" s="62"/>
      <c r="R2902" s="62"/>
      <c r="S2902" s="62"/>
      <c r="T2902" s="48"/>
      <c r="U2902" s="28"/>
      <c r="V2902" s="28"/>
      <c r="W2902" s="28"/>
      <c r="Y2902" s="79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97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</row>
    <row r="2903" spans="1:55" ht="14.25" customHeight="1">
      <c r="A2903" s="48"/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62"/>
      <c r="O2903" s="62"/>
      <c r="P2903" s="62"/>
      <c r="Q2903" s="62"/>
      <c r="R2903" s="62"/>
      <c r="S2903" s="62"/>
      <c r="T2903" s="48"/>
      <c r="U2903" s="28"/>
      <c r="V2903" s="28"/>
      <c r="W2903" s="28"/>
      <c r="Y2903" s="79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97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</row>
    <row r="2904" spans="1:55" ht="14.25" customHeight="1">
      <c r="A2904" s="48"/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62"/>
      <c r="O2904" s="62"/>
      <c r="P2904" s="62"/>
      <c r="Q2904" s="62"/>
      <c r="R2904" s="62"/>
      <c r="S2904" s="62"/>
      <c r="T2904" s="48"/>
      <c r="U2904" s="28"/>
      <c r="V2904" s="28"/>
      <c r="W2904" s="28"/>
      <c r="Y2904" s="79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97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</row>
    <row r="2905" spans="1:55" ht="14.25" customHeight="1">
      <c r="A2905" s="48"/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62"/>
      <c r="O2905" s="62"/>
      <c r="P2905" s="62"/>
      <c r="Q2905" s="62"/>
      <c r="R2905" s="62"/>
      <c r="S2905" s="62"/>
      <c r="T2905" s="48"/>
      <c r="U2905" s="28"/>
      <c r="V2905" s="28"/>
      <c r="W2905" s="28"/>
      <c r="Y2905" s="79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97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</row>
    <row r="2906" spans="1:55" ht="14.25" customHeight="1">
      <c r="A2906" s="48"/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62"/>
      <c r="O2906" s="62"/>
      <c r="P2906" s="62"/>
      <c r="Q2906" s="62"/>
      <c r="R2906" s="62"/>
      <c r="S2906" s="62"/>
      <c r="T2906" s="48"/>
      <c r="U2906" s="28"/>
      <c r="V2906" s="28"/>
      <c r="W2906" s="28"/>
      <c r="Y2906" s="79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97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</row>
    <row r="2907" spans="1:55" ht="14.25" customHeight="1">
      <c r="A2907" s="48"/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62"/>
      <c r="O2907" s="62"/>
      <c r="P2907" s="62"/>
      <c r="Q2907" s="62"/>
      <c r="R2907" s="62"/>
      <c r="S2907" s="62"/>
      <c r="T2907" s="48"/>
      <c r="U2907" s="28"/>
      <c r="V2907" s="28"/>
      <c r="W2907" s="28"/>
      <c r="Y2907" s="79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97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</row>
    <row r="2908" spans="1:55" ht="14.25" customHeight="1">
      <c r="A2908" s="48"/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62"/>
      <c r="O2908" s="62"/>
      <c r="P2908" s="62"/>
      <c r="Q2908" s="62"/>
      <c r="R2908" s="62"/>
      <c r="S2908" s="62"/>
      <c r="T2908" s="48"/>
      <c r="U2908" s="28"/>
      <c r="V2908" s="28"/>
      <c r="W2908" s="28"/>
      <c r="Y2908" s="79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97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</row>
    <row r="2909" spans="1:55" ht="14.25" customHeight="1">
      <c r="A2909" s="48"/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62"/>
      <c r="O2909" s="62"/>
      <c r="P2909" s="62"/>
      <c r="Q2909" s="62"/>
      <c r="R2909" s="62"/>
      <c r="S2909" s="62"/>
      <c r="T2909" s="48"/>
      <c r="U2909" s="28"/>
      <c r="V2909" s="28"/>
      <c r="W2909" s="28"/>
      <c r="Y2909" s="79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97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</row>
    <row r="2910" spans="1:55" ht="14.25" customHeight="1">
      <c r="A2910" s="48"/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62"/>
      <c r="O2910" s="62"/>
      <c r="P2910" s="62"/>
      <c r="Q2910" s="62"/>
      <c r="R2910" s="62"/>
      <c r="S2910" s="62"/>
      <c r="T2910" s="48"/>
      <c r="U2910" s="28"/>
      <c r="V2910" s="28"/>
      <c r="W2910" s="28"/>
      <c r="Y2910" s="79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97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</row>
    <row r="2911" spans="1:55" ht="14.25" customHeight="1">
      <c r="A2911" s="48"/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62"/>
      <c r="O2911" s="62"/>
      <c r="P2911" s="62"/>
      <c r="Q2911" s="62"/>
      <c r="R2911" s="62"/>
      <c r="S2911" s="62"/>
      <c r="T2911" s="48"/>
      <c r="U2911" s="28"/>
      <c r="V2911" s="28"/>
      <c r="W2911" s="28"/>
      <c r="Y2911" s="79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97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</row>
    <row r="2912" spans="1:55" ht="14.25" customHeight="1">
      <c r="A2912" s="48"/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62"/>
      <c r="O2912" s="62"/>
      <c r="P2912" s="62"/>
      <c r="Q2912" s="62"/>
      <c r="R2912" s="62"/>
      <c r="S2912" s="62"/>
      <c r="T2912" s="48"/>
      <c r="U2912" s="28"/>
      <c r="V2912" s="28"/>
      <c r="W2912" s="28"/>
      <c r="Y2912" s="79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97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</row>
    <row r="2913" spans="1:55" ht="14.25" customHeight="1">
      <c r="A2913" s="48"/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62"/>
      <c r="O2913" s="62"/>
      <c r="P2913" s="62"/>
      <c r="Q2913" s="62"/>
      <c r="R2913" s="62"/>
      <c r="S2913" s="62"/>
      <c r="T2913" s="48"/>
      <c r="U2913" s="28"/>
      <c r="V2913" s="28"/>
      <c r="W2913" s="28"/>
      <c r="Y2913" s="79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97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</row>
    <row r="2914" spans="1:55" ht="14.25" customHeight="1">
      <c r="A2914" s="48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62"/>
      <c r="O2914" s="62"/>
      <c r="P2914" s="62"/>
      <c r="Q2914" s="62"/>
      <c r="R2914" s="62"/>
      <c r="S2914" s="62"/>
      <c r="T2914" s="48"/>
      <c r="U2914" s="28"/>
      <c r="V2914" s="28"/>
      <c r="W2914" s="28"/>
      <c r="Y2914" s="79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97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</row>
    <row r="2915" spans="1:55" ht="14.25" customHeight="1">
      <c r="A2915" s="48"/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62"/>
      <c r="O2915" s="62"/>
      <c r="P2915" s="62"/>
      <c r="Q2915" s="62"/>
      <c r="R2915" s="62"/>
      <c r="S2915" s="62"/>
      <c r="T2915" s="48"/>
      <c r="U2915" s="28"/>
      <c r="V2915" s="28"/>
      <c r="W2915" s="28"/>
      <c r="Y2915" s="79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97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</row>
    <row r="2916" spans="1:55" ht="14.25" customHeight="1">
      <c r="A2916" s="48"/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62"/>
      <c r="O2916" s="62"/>
      <c r="P2916" s="62"/>
      <c r="Q2916" s="62"/>
      <c r="R2916" s="62"/>
      <c r="S2916" s="62"/>
      <c r="T2916" s="48"/>
      <c r="U2916" s="28"/>
      <c r="V2916" s="28"/>
      <c r="W2916" s="28"/>
      <c r="Y2916" s="79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97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</row>
    <row r="2917" spans="1:55" ht="14.25" customHeight="1">
      <c r="A2917" s="48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62"/>
      <c r="O2917" s="62"/>
      <c r="P2917" s="62"/>
      <c r="Q2917" s="62"/>
      <c r="R2917" s="62"/>
      <c r="S2917" s="62"/>
      <c r="T2917" s="48"/>
      <c r="U2917" s="28"/>
      <c r="V2917" s="28"/>
      <c r="W2917" s="28"/>
      <c r="Y2917" s="79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97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</row>
    <row r="2918" spans="1:55" ht="14.25" customHeight="1">
      <c r="A2918" s="48"/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62"/>
      <c r="O2918" s="62"/>
      <c r="P2918" s="62"/>
      <c r="Q2918" s="62"/>
      <c r="R2918" s="62"/>
      <c r="S2918" s="62"/>
      <c r="T2918" s="48"/>
      <c r="U2918" s="28"/>
      <c r="V2918" s="28"/>
      <c r="W2918" s="28"/>
      <c r="Y2918" s="79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97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</row>
    <row r="2919" spans="1:55" ht="14.25" customHeight="1">
      <c r="A2919" s="48"/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62"/>
      <c r="O2919" s="62"/>
      <c r="P2919" s="62"/>
      <c r="Q2919" s="62"/>
      <c r="R2919" s="62"/>
      <c r="S2919" s="62"/>
      <c r="T2919" s="48"/>
      <c r="U2919" s="28"/>
      <c r="V2919" s="28"/>
      <c r="W2919" s="28"/>
      <c r="Y2919" s="79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97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</row>
    <row r="2920" spans="1:55" ht="14.25" customHeight="1">
      <c r="A2920" s="48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62"/>
      <c r="O2920" s="62"/>
      <c r="P2920" s="62"/>
      <c r="Q2920" s="62"/>
      <c r="R2920" s="62"/>
      <c r="S2920" s="62"/>
      <c r="T2920" s="48"/>
      <c r="U2920" s="28"/>
      <c r="V2920" s="28"/>
      <c r="W2920" s="28"/>
      <c r="Y2920" s="79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97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</row>
    <row r="2921" spans="1:55" ht="14.25" customHeight="1">
      <c r="A2921" s="48"/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62"/>
      <c r="O2921" s="62"/>
      <c r="P2921" s="62"/>
      <c r="Q2921" s="62"/>
      <c r="R2921" s="62"/>
      <c r="S2921" s="62"/>
      <c r="T2921" s="48"/>
      <c r="U2921" s="28"/>
      <c r="V2921" s="28"/>
      <c r="W2921" s="28"/>
      <c r="Y2921" s="79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97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</row>
    <row r="2922" spans="1:55" ht="14.25" customHeight="1">
      <c r="A2922" s="48"/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62"/>
      <c r="O2922" s="62"/>
      <c r="P2922" s="62"/>
      <c r="Q2922" s="62"/>
      <c r="R2922" s="62"/>
      <c r="S2922" s="62"/>
      <c r="T2922" s="48"/>
      <c r="U2922" s="28"/>
      <c r="V2922" s="28"/>
      <c r="W2922" s="28"/>
      <c r="Y2922" s="79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97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</row>
    <row r="2923" spans="1:55" ht="14.25" customHeight="1">
      <c r="A2923" s="48"/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62"/>
      <c r="O2923" s="62"/>
      <c r="P2923" s="62"/>
      <c r="Q2923" s="62"/>
      <c r="R2923" s="62"/>
      <c r="S2923" s="62"/>
      <c r="T2923" s="48"/>
      <c r="U2923" s="28"/>
      <c r="V2923" s="28"/>
      <c r="W2923" s="28"/>
      <c r="Y2923" s="79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97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</row>
    <row r="2924" spans="1:55" ht="14.25" customHeight="1">
      <c r="A2924" s="48"/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62"/>
      <c r="O2924" s="62"/>
      <c r="P2924" s="62"/>
      <c r="Q2924" s="62"/>
      <c r="R2924" s="62"/>
      <c r="S2924" s="62"/>
      <c r="T2924" s="48"/>
      <c r="U2924" s="28"/>
      <c r="V2924" s="28"/>
      <c r="W2924" s="28"/>
      <c r="Y2924" s="79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97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</row>
    <row r="2925" spans="1:55" ht="14.25" customHeight="1">
      <c r="A2925" s="48"/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62"/>
      <c r="O2925" s="62"/>
      <c r="P2925" s="62"/>
      <c r="Q2925" s="62"/>
      <c r="R2925" s="62"/>
      <c r="S2925" s="62"/>
      <c r="T2925" s="48"/>
      <c r="U2925" s="28"/>
      <c r="V2925" s="28"/>
      <c r="W2925" s="28"/>
      <c r="Y2925" s="79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97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</row>
    <row r="2926" spans="1:55" ht="14.25" customHeight="1">
      <c r="A2926" s="48"/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62"/>
      <c r="O2926" s="62"/>
      <c r="P2926" s="62"/>
      <c r="Q2926" s="62"/>
      <c r="R2926" s="62"/>
      <c r="S2926" s="62"/>
      <c r="T2926" s="48"/>
      <c r="U2926" s="28"/>
      <c r="V2926" s="28"/>
      <c r="W2926" s="28"/>
      <c r="Y2926" s="79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97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</row>
    <row r="2927" spans="1:55" ht="14.25" customHeight="1">
      <c r="A2927" s="48"/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62"/>
      <c r="O2927" s="62"/>
      <c r="P2927" s="62"/>
      <c r="Q2927" s="62"/>
      <c r="R2927" s="62"/>
      <c r="S2927" s="62"/>
      <c r="T2927" s="48"/>
      <c r="U2927" s="28"/>
      <c r="V2927" s="28"/>
      <c r="W2927" s="28"/>
      <c r="Y2927" s="79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97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</row>
    <row r="2928" spans="1:55" ht="14.25" customHeight="1">
      <c r="A2928" s="48"/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62"/>
      <c r="O2928" s="62"/>
      <c r="P2928" s="62"/>
      <c r="Q2928" s="62"/>
      <c r="R2928" s="62"/>
      <c r="S2928" s="62"/>
      <c r="T2928" s="48"/>
      <c r="U2928" s="28"/>
      <c r="V2928" s="28"/>
      <c r="W2928" s="28"/>
      <c r="Y2928" s="79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97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</row>
    <row r="2929" spans="1:55" ht="14.25" customHeight="1">
      <c r="A2929" s="48"/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62"/>
      <c r="O2929" s="62"/>
      <c r="P2929" s="62"/>
      <c r="Q2929" s="62"/>
      <c r="R2929" s="62"/>
      <c r="S2929" s="62"/>
      <c r="T2929" s="48"/>
      <c r="U2929" s="28"/>
      <c r="V2929" s="28"/>
      <c r="W2929" s="28"/>
      <c r="Y2929" s="79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97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</row>
    <row r="2930" spans="1:55" ht="14.25" customHeight="1">
      <c r="A2930" s="48"/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62"/>
      <c r="O2930" s="62"/>
      <c r="P2930" s="62"/>
      <c r="Q2930" s="62"/>
      <c r="R2930" s="62"/>
      <c r="S2930" s="62"/>
      <c r="T2930" s="48"/>
      <c r="U2930" s="28"/>
      <c r="V2930" s="28"/>
      <c r="W2930" s="28"/>
      <c r="Y2930" s="79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97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</row>
    <row r="2931" spans="1:55" ht="14.25" customHeight="1">
      <c r="A2931" s="48"/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62"/>
      <c r="O2931" s="62"/>
      <c r="P2931" s="62"/>
      <c r="Q2931" s="62"/>
      <c r="R2931" s="62"/>
      <c r="S2931" s="62"/>
      <c r="T2931" s="48"/>
      <c r="U2931" s="28"/>
      <c r="V2931" s="28"/>
      <c r="W2931" s="28"/>
      <c r="Y2931" s="79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97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</row>
    <row r="2932" spans="1:55" ht="14.25" customHeight="1">
      <c r="A2932" s="48"/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62"/>
      <c r="O2932" s="62"/>
      <c r="P2932" s="62"/>
      <c r="Q2932" s="62"/>
      <c r="R2932" s="62"/>
      <c r="S2932" s="62"/>
      <c r="T2932" s="48"/>
      <c r="U2932" s="28"/>
      <c r="V2932" s="28"/>
      <c r="W2932" s="28"/>
      <c r="Y2932" s="79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97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</row>
    <row r="2933" spans="1:55" ht="14.25" customHeight="1">
      <c r="A2933" s="48"/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62"/>
      <c r="O2933" s="62"/>
      <c r="P2933" s="62"/>
      <c r="Q2933" s="62"/>
      <c r="R2933" s="62"/>
      <c r="S2933" s="62"/>
      <c r="T2933" s="48"/>
      <c r="U2933" s="28"/>
      <c r="V2933" s="28"/>
      <c r="W2933" s="28"/>
      <c r="Y2933" s="79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97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</row>
    <row r="2934" spans="1:55" ht="14.25" customHeight="1">
      <c r="A2934" s="48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62"/>
      <c r="O2934" s="62"/>
      <c r="P2934" s="62"/>
      <c r="Q2934" s="62"/>
      <c r="R2934" s="62"/>
      <c r="S2934" s="62"/>
      <c r="T2934" s="48"/>
      <c r="U2934" s="28"/>
      <c r="V2934" s="28"/>
      <c r="W2934" s="28"/>
      <c r="Y2934" s="79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97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</row>
    <row r="2935" spans="1:55" ht="14.25" customHeight="1">
      <c r="A2935" s="48"/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62"/>
      <c r="O2935" s="62"/>
      <c r="P2935" s="62"/>
      <c r="Q2935" s="62"/>
      <c r="R2935" s="62"/>
      <c r="S2935" s="62"/>
      <c r="T2935" s="48"/>
      <c r="U2935" s="28"/>
      <c r="V2935" s="28"/>
      <c r="W2935" s="28"/>
      <c r="Y2935" s="79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97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</row>
    <row r="2936" spans="1:55" ht="14.25" customHeight="1">
      <c r="A2936" s="48"/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62"/>
      <c r="O2936" s="62"/>
      <c r="P2936" s="62"/>
      <c r="Q2936" s="62"/>
      <c r="R2936" s="62"/>
      <c r="S2936" s="62"/>
      <c r="T2936" s="48"/>
      <c r="U2936" s="28"/>
      <c r="V2936" s="28"/>
      <c r="W2936" s="28"/>
      <c r="Y2936" s="79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97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</row>
    <row r="2937" spans="1:55" ht="14.25" customHeight="1">
      <c r="A2937" s="48"/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62"/>
      <c r="O2937" s="62"/>
      <c r="P2937" s="62"/>
      <c r="Q2937" s="62"/>
      <c r="R2937" s="62"/>
      <c r="S2937" s="62"/>
      <c r="T2937" s="48"/>
      <c r="U2937" s="28"/>
      <c r="V2937" s="28"/>
      <c r="W2937" s="28"/>
      <c r="Y2937" s="79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97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</row>
    <row r="2938" spans="1:55" ht="14.25" customHeight="1">
      <c r="A2938" s="48"/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62"/>
      <c r="O2938" s="62"/>
      <c r="P2938" s="62"/>
      <c r="Q2938" s="62"/>
      <c r="R2938" s="62"/>
      <c r="S2938" s="62"/>
      <c r="T2938" s="48"/>
      <c r="U2938" s="28"/>
      <c r="V2938" s="28"/>
      <c r="W2938" s="28"/>
      <c r="Y2938" s="79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97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</row>
    <row r="2939" spans="1:55" ht="14.25" customHeight="1">
      <c r="A2939" s="48"/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62"/>
      <c r="O2939" s="62"/>
      <c r="P2939" s="62"/>
      <c r="Q2939" s="62"/>
      <c r="R2939" s="62"/>
      <c r="S2939" s="62"/>
      <c r="T2939" s="48"/>
      <c r="U2939" s="28"/>
      <c r="V2939" s="28"/>
      <c r="W2939" s="28"/>
      <c r="Y2939" s="79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97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</row>
    <row r="2940" spans="1:55" ht="14.25" customHeight="1">
      <c r="A2940" s="48"/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62"/>
      <c r="O2940" s="62"/>
      <c r="P2940" s="62"/>
      <c r="Q2940" s="62"/>
      <c r="R2940" s="62"/>
      <c r="S2940" s="62"/>
      <c r="T2940" s="48"/>
      <c r="U2940" s="28"/>
      <c r="V2940" s="28"/>
      <c r="W2940" s="28"/>
      <c r="Y2940" s="79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97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</row>
    <row r="2941" spans="1:55" ht="14.25" customHeight="1">
      <c r="A2941" s="48"/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62"/>
      <c r="O2941" s="62"/>
      <c r="P2941" s="62"/>
      <c r="Q2941" s="62"/>
      <c r="R2941" s="62"/>
      <c r="S2941" s="62"/>
      <c r="T2941" s="48"/>
      <c r="U2941" s="28"/>
      <c r="V2941" s="28"/>
      <c r="W2941" s="28"/>
      <c r="Y2941" s="79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97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</row>
    <row r="2942" spans="1:55" ht="14.25" customHeight="1">
      <c r="A2942" s="48"/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62"/>
      <c r="O2942" s="62"/>
      <c r="P2942" s="62"/>
      <c r="Q2942" s="62"/>
      <c r="R2942" s="62"/>
      <c r="S2942" s="62"/>
      <c r="T2942" s="48"/>
      <c r="U2942" s="28"/>
      <c r="V2942" s="28"/>
      <c r="W2942" s="28"/>
      <c r="Y2942" s="79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97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</row>
    <row r="2943" spans="1:55" ht="14.25" customHeight="1">
      <c r="A2943" s="48"/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62"/>
      <c r="O2943" s="62"/>
      <c r="P2943" s="62"/>
      <c r="Q2943" s="62"/>
      <c r="R2943" s="62"/>
      <c r="S2943" s="62"/>
      <c r="T2943" s="48"/>
      <c r="U2943" s="28"/>
      <c r="V2943" s="28"/>
      <c r="W2943" s="28"/>
      <c r="Y2943" s="79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97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</row>
    <row r="2944" spans="1:55" ht="14.25" customHeight="1">
      <c r="A2944" s="48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62"/>
      <c r="O2944" s="62"/>
      <c r="P2944" s="62"/>
      <c r="Q2944" s="62"/>
      <c r="R2944" s="62"/>
      <c r="S2944" s="62"/>
      <c r="T2944" s="48"/>
      <c r="U2944" s="28"/>
      <c r="V2944" s="28"/>
      <c r="W2944" s="28"/>
      <c r="Y2944" s="79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97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</row>
    <row r="2945" spans="1:55" ht="14.25" customHeight="1">
      <c r="A2945" s="48"/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62"/>
      <c r="O2945" s="62"/>
      <c r="P2945" s="62"/>
      <c r="Q2945" s="62"/>
      <c r="R2945" s="62"/>
      <c r="S2945" s="62"/>
      <c r="T2945" s="48"/>
      <c r="U2945" s="28"/>
      <c r="V2945" s="28"/>
      <c r="W2945" s="28"/>
      <c r="Y2945" s="79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97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</row>
    <row r="2946" spans="1:55" ht="14.25" customHeight="1">
      <c r="A2946" s="48"/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62"/>
      <c r="O2946" s="62"/>
      <c r="P2946" s="62"/>
      <c r="Q2946" s="62"/>
      <c r="R2946" s="62"/>
      <c r="S2946" s="62"/>
      <c r="T2946" s="48"/>
      <c r="U2946" s="28"/>
      <c r="V2946" s="28"/>
      <c r="W2946" s="28"/>
      <c r="Y2946" s="79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97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</row>
    <row r="2947" spans="1:55" ht="14.25" customHeight="1">
      <c r="A2947" s="48"/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62"/>
      <c r="O2947" s="62"/>
      <c r="P2947" s="62"/>
      <c r="Q2947" s="62"/>
      <c r="R2947" s="62"/>
      <c r="S2947" s="62"/>
      <c r="T2947" s="48"/>
      <c r="U2947" s="28"/>
      <c r="V2947" s="28"/>
      <c r="W2947" s="28"/>
      <c r="Y2947" s="79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97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</row>
    <row r="2948" spans="1:55" ht="14.25" customHeight="1">
      <c r="A2948" s="48"/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62"/>
      <c r="O2948" s="62"/>
      <c r="P2948" s="62"/>
      <c r="Q2948" s="62"/>
      <c r="R2948" s="62"/>
      <c r="S2948" s="62"/>
      <c r="T2948" s="48"/>
      <c r="U2948" s="28"/>
      <c r="V2948" s="28"/>
      <c r="W2948" s="28"/>
      <c r="Y2948" s="79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97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</row>
    <row r="2949" spans="1:55" ht="14.25" customHeight="1">
      <c r="A2949" s="48"/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62"/>
      <c r="O2949" s="62"/>
      <c r="P2949" s="62"/>
      <c r="Q2949" s="62"/>
      <c r="R2949" s="62"/>
      <c r="S2949" s="62"/>
      <c r="T2949" s="48"/>
      <c r="U2949" s="28"/>
      <c r="V2949" s="28"/>
      <c r="W2949" s="28"/>
      <c r="Y2949" s="79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97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</row>
    <row r="2950" spans="1:55" ht="14.25" customHeight="1">
      <c r="A2950" s="48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62"/>
      <c r="O2950" s="62"/>
      <c r="P2950" s="62"/>
      <c r="Q2950" s="62"/>
      <c r="R2950" s="62"/>
      <c r="S2950" s="62"/>
      <c r="T2950" s="48"/>
      <c r="U2950" s="28"/>
      <c r="V2950" s="28"/>
      <c r="W2950" s="28"/>
      <c r="Y2950" s="79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97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</row>
    <row r="2951" spans="1:55" ht="14.25" customHeight="1">
      <c r="A2951" s="48"/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62"/>
      <c r="O2951" s="62"/>
      <c r="P2951" s="62"/>
      <c r="Q2951" s="62"/>
      <c r="R2951" s="62"/>
      <c r="S2951" s="62"/>
      <c r="T2951" s="48"/>
      <c r="U2951" s="28"/>
      <c r="V2951" s="28"/>
      <c r="W2951" s="28"/>
      <c r="Y2951" s="79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97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</row>
    <row r="2952" spans="1:55" ht="14.25" customHeight="1">
      <c r="A2952" s="48"/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62"/>
      <c r="O2952" s="62"/>
      <c r="P2952" s="62"/>
      <c r="Q2952" s="62"/>
      <c r="R2952" s="62"/>
      <c r="S2952" s="62"/>
      <c r="T2952" s="48"/>
      <c r="U2952" s="28"/>
      <c r="V2952" s="28"/>
      <c r="W2952" s="28"/>
      <c r="Y2952" s="79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97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</row>
    <row r="2953" spans="1:55" ht="14.25" customHeight="1">
      <c r="A2953" s="48"/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62"/>
      <c r="O2953" s="62"/>
      <c r="P2953" s="62"/>
      <c r="Q2953" s="62"/>
      <c r="R2953" s="62"/>
      <c r="S2953" s="62"/>
      <c r="T2953" s="48"/>
      <c r="U2953" s="28"/>
      <c r="V2953" s="28"/>
      <c r="W2953" s="28"/>
      <c r="Y2953" s="79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97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</row>
    <row r="2954" spans="1:55" ht="14.25" customHeight="1">
      <c r="A2954" s="48"/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62"/>
      <c r="O2954" s="62"/>
      <c r="P2954" s="62"/>
      <c r="Q2954" s="62"/>
      <c r="R2954" s="62"/>
      <c r="S2954" s="62"/>
      <c r="T2954" s="48"/>
      <c r="U2954" s="28"/>
      <c r="V2954" s="28"/>
      <c r="W2954" s="28"/>
      <c r="Y2954" s="79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97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</row>
    <row r="2955" spans="1:55" ht="14.25" customHeight="1">
      <c r="A2955" s="48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62"/>
      <c r="O2955" s="62"/>
      <c r="P2955" s="62"/>
      <c r="Q2955" s="62"/>
      <c r="R2955" s="62"/>
      <c r="S2955" s="62"/>
      <c r="T2955" s="48"/>
      <c r="U2955" s="28"/>
      <c r="V2955" s="28"/>
      <c r="W2955" s="28"/>
      <c r="Y2955" s="79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97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</row>
    <row r="2956" spans="1:55" ht="14.25" customHeight="1">
      <c r="A2956" s="48"/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62"/>
      <c r="O2956" s="62"/>
      <c r="P2956" s="62"/>
      <c r="Q2956" s="62"/>
      <c r="R2956" s="62"/>
      <c r="S2956" s="62"/>
      <c r="T2956" s="48"/>
      <c r="U2956" s="28"/>
      <c r="V2956" s="28"/>
      <c r="W2956" s="28"/>
      <c r="Y2956" s="79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97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</row>
    <row r="2957" spans="1:55" ht="14.25" customHeight="1">
      <c r="A2957" s="48"/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62"/>
      <c r="O2957" s="62"/>
      <c r="P2957" s="62"/>
      <c r="Q2957" s="62"/>
      <c r="R2957" s="62"/>
      <c r="S2957" s="62"/>
      <c r="T2957" s="48"/>
      <c r="U2957" s="28"/>
      <c r="V2957" s="28"/>
      <c r="W2957" s="28"/>
      <c r="Y2957" s="79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97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</row>
    <row r="2958" spans="1:55" ht="14.25" customHeight="1">
      <c r="A2958" s="48"/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62"/>
      <c r="O2958" s="62"/>
      <c r="P2958" s="62"/>
      <c r="Q2958" s="62"/>
      <c r="R2958" s="62"/>
      <c r="S2958" s="62"/>
      <c r="T2958" s="48"/>
      <c r="U2958" s="28"/>
      <c r="V2958" s="28"/>
      <c r="W2958" s="28"/>
      <c r="Y2958" s="79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97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</row>
    <row r="2959" spans="1:55" ht="14.25" customHeight="1">
      <c r="A2959" s="48"/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62"/>
      <c r="O2959" s="62"/>
      <c r="P2959" s="62"/>
      <c r="Q2959" s="62"/>
      <c r="R2959" s="62"/>
      <c r="S2959" s="62"/>
      <c r="T2959" s="48"/>
      <c r="U2959" s="28"/>
      <c r="V2959" s="28"/>
      <c r="W2959" s="28"/>
      <c r="Y2959" s="79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97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</row>
    <row r="2960" spans="1:55" ht="14.25" customHeight="1">
      <c r="A2960" s="48"/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62"/>
      <c r="O2960" s="62"/>
      <c r="P2960" s="62"/>
      <c r="Q2960" s="62"/>
      <c r="R2960" s="62"/>
      <c r="S2960" s="62"/>
      <c r="T2960" s="48"/>
      <c r="U2960" s="28"/>
      <c r="V2960" s="28"/>
      <c r="W2960" s="28"/>
      <c r="Y2960" s="79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97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</row>
    <row r="2961" spans="1:55" ht="14.25" customHeight="1">
      <c r="A2961" s="48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62"/>
      <c r="O2961" s="62"/>
      <c r="P2961" s="62"/>
      <c r="Q2961" s="62"/>
      <c r="R2961" s="62"/>
      <c r="S2961" s="62"/>
      <c r="T2961" s="48"/>
      <c r="U2961" s="28"/>
      <c r="V2961" s="28"/>
      <c r="W2961" s="28"/>
      <c r="Y2961" s="79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97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</row>
    <row r="2962" spans="1:55" ht="14.25" customHeight="1">
      <c r="A2962" s="48"/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62"/>
      <c r="O2962" s="62"/>
      <c r="P2962" s="62"/>
      <c r="Q2962" s="62"/>
      <c r="R2962" s="62"/>
      <c r="S2962" s="62"/>
      <c r="T2962" s="48"/>
      <c r="U2962" s="28"/>
      <c r="V2962" s="28"/>
      <c r="W2962" s="28"/>
      <c r="Y2962" s="79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97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</row>
    <row r="2963" spans="1:55" ht="14.25" customHeight="1">
      <c r="A2963" s="48"/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62"/>
      <c r="O2963" s="62"/>
      <c r="P2963" s="62"/>
      <c r="Q2963" s="62"/>
      <c r="R2963" s="62"/>
      <c r="S2963" s="62"/>
      <c r="T2963" s="48"/>
      <c r="U2963" s="28"/>
      <c r="V2963" s="28"/>
      <c r="W2963" s="28"/>
      <c r="Y2963" s="79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97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</row>
    <row r="2964" spans="1:55" ht="14.25" customHeight="1">
      <c r="A2964" s="48"/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62"/>
      <c r="O2964" s="62"/>
      <c r="P2964" s="62"/>
      <c r="Q2964" s="62"/>
      <c r="R2964" s="62"/>
      <c r="S2964" s="62"/>
      <c r="T2964" s="48"/>
      <c r="U2964" s="28"/>
      <c r="V2964" s="28"/>
      <c r="W2964" s="28"/>
      <c r="Y2964" s="79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97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</row>
    <row r="2965" spans="1:55" ht="14.25" customHeight="1">
      <c r="A2965" s="48"/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62"/>
      <c r="O2965" s="62"/>
      <c r="P2965" s="62"/>
      <c r="Q2965" s="62"/>
      <c r="R2965" s="62"/>
      <c r="S2965" s="62"/>
      <c r="T2965" s="48"/>
      <c r="U2965" s="28"/>
      <c r="V2965" s="28"/>
      <c r="W2965" s="28"/>
      <c r="Y2965" s="79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97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</row>
    <row r="2966" spans="1:55" ht="14.25" customHeight="1">
      <c r="A2966" s="48"/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62"/>
      <c r="O2966" s="62"/>
      <c r="P2966" s="62"/>
      <c r="Q2966" s="62"/>
      <c r="R2966" s="62"/>
      <c r="S2966" s="62"/>
      <c r="T2966" s="48"/>
      <c r="U2966" s="28"/>
      <c r="V2966" s="28"/>
      <c r="W2966" s="28"/>
      <c r="Y2966" s="79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97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</row>
    <row r="2967" spans="1:55" ht="14.25" customHeight="1">
      <c r="A2967" s="48"/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62"/>
      <c r="O2967" s="62"/>
      <c r="P2967" s="62"/>
      <c r="Q2967" s="62"/>
      <c r="R2967" s="62"/>
      <c r="S2967" s="62"/>
      <c r="T2967" s="48"/>
      <c r="U2967" s="28"/>
      <c r="V2967" s="28"/>
      <c r="W2967" s="28"/>
      <c r="Y2967" s="79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97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</row>
    <row r="2968" spans="1:55" ht="14.25" customHeight="1">
      <c r="A2968" s="48"/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62"/>
      <c r="O2968" s="62"/>
      <c r="P2968" s="62"/>
      <c r="Q2968" s="62"/>
      <c r="R2968" s="62"/>
      <c r="S2968" s="62"/>
      <c r="T2968" s="48"/>
      <c r="U2968" s="28"/>
      <c r="V2968" s="28"/>
      <c r="W2968" s="28"/>
      <c r="Y2968" s="79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97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</row>
    <row r="2969" spans="1:55" ht="14.25" customHeight="1">
      <c r="A2969" s="48"/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62"/>
      <c r="O2969" s="62"/>
      <c r="P2969" s="62"/>
      <c r="Q2969" s="62"/>
      <c r="R2969" s="62"/>
      <c r="S2969" s="62"/>
      <c r="T2969" s="48"/>
      <c r="U2969" s="28"/>
      <c r="V2969" s="28"/>
      <c r="W2969" s="28"/>
      <c r="Y2969" s="79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97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</row>
    <row r="2970" spans="1:55" ht="14.25" customHeight="1">
      <c r="A2970" s="48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62"/>
      <c r="O2970" s="62"/>
      <c r="P2970" s="62"/>
      <c r="Q2970" s="62"/>
      <c r="R2970" s="62"/>
      <c r="S2970" s="62"/>
      <c r="T2970" s="48"/>
      <c r="U2970" s="28"/>
      <c r="V2970" s="28"/>
      <c r="W2970" s="28"/>
      <c r="Y2970" s="79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97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</row>
    <row r="2971" spans="1:55" ht="14.25" customHeight="1">
      <c r="A2971" s="48"/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62"/>
      <c r="O2971" s="62"/>
      <c r="P2971" s="62"/>
      <c r="Q2971" s="62"/>
      <c r="R2971" s="62"/>
      <c r="S2971" s="62"/>
      <c r="T2971" s="48"/>
      <c r="U2971" s="28"/>
      <c r="V2971" s="28"/>
      <c r="W2971" s="28"/>
      <c r="Y2971" s="79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97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</row>
    <row r="2972" spans="1:55" ht="14.25" customHeight="1">
      <c r="A2972" s="48"/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62"/>
      <c r="O2972" s="62"/>
      <c r="P2972" s="62"/>
      <c r="Q2972" s="62"/>
      <c r="R2972" s="62"/>
      <c r="S2972" s="62"/>
      <c r="T2972" s="48"/>
      <c r="U2972" s="28"/>
      <c r="V2972" s="28"/>
      <c r="W2972" s="28"/>
      <c r="Y2972" s="79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97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</row>
    <row r="2973" spans="1:55" ht="14.25" customHeight="1">
      <c r="A2973" s="48"/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62"/>
      <c r="O2973" s="62"/>
      <c r="P2973" s="62"/>
      <c r="Q2973" s="62"/>
      <c r="R2973" s="62"/>
      <c r="S2973" s="62"/>
      <c r="T2973" s="48"/>
      <c r="U2973" s="28"/>
      <c r="V2973" s="28"/>
      <c r="W2973" s="28"/>
      <c r="Y2973" s="79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97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</row>
    <row r="2974" spans="1:55" ht="14.25" customHeight="1">
      <c r="A2974" s="48"/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62"/>
      <c r="O2974" s="62"/>
      <c r="P2974" s="62"/>
      <c r="Q2974" s="62"/>
      <c r="R2974" s="62"/>
      <c r="S2974" s="62"/>
      <c r="T2974" s="48"/>
      <c r="U2974" s="28"/>
      <c r="V2974" s="28"/>
      <c r="W2974" s="28"/>
      <c r="Y2974" s="79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97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</row>
    <row r="2975" spans="1:55" ht="14.25" customHeight="1">
      <c r="A2975" s="48"/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62"/>
      <c r="O2975" s="62"/>
      <c r="P2975" s="62"/>
      <c r="Q2975" s="62"/>
      <c r="R2975" s="62"/>
      <c r="S2975" s="62"/>
      <c r="T2975" s="48"/>
      <c r="U2975" s="28"/>
      <c r="V2975" s="28"/>
      <c r="W2975" s="28"/>
      <c r="Y2975" s="79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97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</row>
    <row r="2976" spans="1:55" ht="14.25" customHeight="1">
      <c r="A2976" s="48"/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62"/>
      <c r="O2976" s="62"/>
      <c r="P2976" s="62"/>
      <c r="Q2976" s="62"/>
      <c r="R2976" s="62"/>
      <c r="S2976" s="62"/>
      <c r="T2976" s="48"/>
      <c r="U2976" s="28"/>
      <c r="V2976" s="28"/>
      <c r="W2976" s="28"/>
      <c r="Y2976" s="79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97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</row>
    <row r="2977" spans="1:55" ht="14.25" customHeight="1">
      <c r="A2977" s="48"/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62"/>
      <c r="O2977" s="62"/>
      <c r="P2977" s="62"/>
      <c r="Q2977" s="62"/>
      <c r="R2977" s="62"/>
      <c r="S2977" s="62"/>
      <c r="T2977" s="48"/>
      <c r="U2977" s="28"/>
      <c r="V2977" s="28"/>
      <c r="W2977" s="28"/>
      <c r="Y2977" s="79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97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</row>
    <row r="2978" spans="1:55" ht="14.25" customHeight="1">
      <c r="A2978" s="48"/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62"/>
      <c r="O2978" s="62"/>
      <c r="P2978" s="62"/>
      <c r="Q2978" s="62"/>
      <c r="R2978" s="62"/>
      <c r="S2978" s="62"/>
      <c r="T2978" s="48"/>
      <c r="U2978" s="28"/>
      <c r="V2978" s="28"/>
      <c r="W2978" s="28"/>
      <c r="Y2978" s="79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97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</row>
    <row r="2979" spans="1:55" ht="14.25" customHeight="1">
      <c r="A2979" s="48"/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62"/>
      <c r="O2979" s="62"/>
      <c r="P2979" s="62"/>
      <c r="Q2979" s="62"/>
      <c r="R2979" s="62"/>
      <c r="S2979" s="62"/>
      <c r="T2979" s="48"/>
      <c r="U2979" s="28"/>
      <c r="V2979" s="28"/>
      <c r="W2979" s="28"/>
      <c r="Y2979" s="79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97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</row>
    <row r="2980" spans="1:55" ht="14.25" customHeight="1">
      <c r="A2980" s="48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62"/>
      <c r="O2980" s="62"/>
      <c r="P2980" s="62"/>
      <c r="Q2980" s="62"/>
      <c r="R2980" s="62"/>
      <c r="S2980" s="62"/>
      <c r="T2980" s="48"/>
      <c r="U2980" s="28"/>
      <c r="V2980" s="28"/>
      <c r="W2980" s="28"/>
      <c r="Y2980" s="79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97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</row>
    <row r="2981" spans="1:55" ht="14.25" customHeight="1">
      <c r="A2981" s="48"/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62"/>
      <c r="O2981" s="62"/>
      <c r="P2981" s="62"/>
      <c r="Q2981" s="62"/>
      <c r="R2981" s="62"/>
      <c r="S2981" s="62"/>
      <c r="T2981" s="48"/>
      <c r="U2981" s="28"/>
      <c r="V2981" s="28"/>
      <c r="W2981" s="28"/>
      <c r="Y2981" s="79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97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</row>
    <row r="2982" spans="1:55" ht="14.25" customHeight="1">
      <c r="A2982" s="48"/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62"/>
      <c r="O2982" s="62"/>
      <c r="P2982" s="62"/>
      <c r="Q2982" s="62"/>
      <c r="R2982" s="62"/>
      <c r="S2982" s="62"/>
      <c r="T2982" s="48"/>
      <c r="U2982" s="28"/>
      <c r="V2982" s="28"/>
      <c r="W2982" s="28"/>
      <c r="Y2982" s="79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97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</row>
    <row r="2983" spans="1:55" ht="14.25" customHeight="1">
      <c r="A2983" s="48"/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62"/>
      <c r="O2983" s="62"/>
      <c r="P2983" s="62"/>
      <c r="Q2983" s="62"/>
      <c r="R2983" s="62"/>
      <c r="S2983" s="62"/>
      <c r="T2983" s="48"/>
      <c r="U2983" s="28"/>
      <c r="V2983" s="28"/>
      <c r="W2983" s="28"/>
      <c r="Y2983" s="79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97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</row>
    <row r="2984" spans="1:55" ht="14.25" customHeight="1">
      <c r="A2984" s="48"/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62"/>
      <c r="O2984" s="62"/>
      <c r="P2984" s="62"/>
      <c r="Q2984" s="62"/>
      <c r="R2984" s="62"/>
      <c r="S2984" s="62"/>
      <c r="T2984" s="48"/>
      <c r="U2984" s="28"/>
      <c r="V2984" s="28"/>
      <c r="W2984" s="28"/>
      <c r="Y2984" s="79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97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</row>
    <row r="2985" spans="1:55" ht="14.25" customHeight="1">
      <c r="A2985" s="48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62"/>
      <c r="O2985" s="62"/>
      <c r="P2985" s="62"/>
      <c r="Q2985" s="62"/>
      <c r="R2985" s="62"/>
      <c r="S2985" s="62"/>
      <c r="T2985" s="48"/>
      <c r="U2985" s="28"/>
      <c r="V2985" s="28"/>
      <c r="W2985" s="28"/>
      <c r="Y2985" s="79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97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</row>
    <row r="2986" spans="1:55" ht="14.25" customHeight="1">
      <c r="A2986" s="48"/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62"/>
      <c r="O2986" s="62"/>
      <c r="P2986" s="62"/>
      <c r="Q2986" s="62"/>
      <c r="R2986" s="62"/>
      <c r="S2986" s="62"/>
      <c r="T2986" s="48"/>
      <c r="U2986" s="28"/>
      <c r="V2986" s="28"/>
      <c r="W2986" s="28"/>
      <c r="Y2986" s="79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97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</row>
    <row r="2987" spans="1:55" ht="14.25" customHeight="1">
      <c r="A2987" s="48"/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62"/>
      <c r="O2987" s="62"/>
      <c r="P2987" s="62"/>
      <c r="Q2987" s="62"/>
      <c r="R2987" s="62"/>
      <c r="S2987" s="62"/>
      <c r="T2987" s="48"/>
      <c r="U2987" s="28"/>
      <c r="V2987" s="28"/>
      <c r="W2987" s="28"/>
      <c r="Y2987" s="79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97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</row>
    <row r="2988" spans="1:55" ht="14.25" customHeight="1">
      <c r="A2988" s="48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62"/>
      <c r="O2988" s="62"/>
      <c r="P2988" s="62"/>
      <c r="Q2988" s="62"/>
      <c r="R2988" s="62"/>
      <c r="S2988" s="62"/>
      <c r="T2988" s="48"/>
      <c r="U2988" s="28"/>
      <c r="V2988" s="28"/>
      <c r="W2988" s="28"/>
      <c r="Y2988" s="79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97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</row>
    <row r="2989" spans="1:55" ht="14.25" customHeight="1">
      <c r="A2989" s="48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62"/>
      <c r="O2989" s="62"/>
      <c r="P2989" s="62"/>
      <c r="Q2989" s="62"/>
      <c r="R2989" s="62"/>
      <c r="S2989" s="62"/>
      <c r="T2989" s="48"/>
      <c r="U2989" s="28"/>
      <c r="V2989" s="28"/>
      <c r="W2989" s="28"/>
      <c r="Y2989" s="79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97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</row>
    <row r="2990" spans="1:55" ht="14.25" customHeight="1">
      <c r="A2990" s="48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62"/>
      <c r="O2990" s="62"/>
      <c r="P2990" s="62"/>
      <c r="Q2990" s="62"/>
      <c r="R2990" s="62"/>
      <c r="S2990" s="62"/>
      <c r="T2990" s="48"/>
      <c r="U2990" s="28"/>
      <c r="V2990" s="28"/>
      <c r="W2990" s="28"/>
      <c r="Y2990" s="79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97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</row>
    <row r="2991" spans="1:55" ht="14.25" customHeight="1">
      <c r="A2991" s="48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62"/>
      <c r="O2991" s="62"/>
      <c r="P2991" s="62"/>
      <c r="Q2991" s="62"/>
      <c r="R2991" s="62"/>
      <c r="S2991" s="62"/>
      <c r="T2991" s="48"/>
      <c r="U2991" s="28"/>
      <c r="V2991" s="28"/>
      <c r="W2991" s="28"/>
      <c r="Y2991" s="79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97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</row>
    <row r="2992" spans="1:55" ht="14.25" customHeight="1">
      <c r="A2992" s="48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62"/>
      <c r="O2992" s="62"/>
      <c r="P2992" s="62"/>
      <c r="Q2992" s="62"/>
      <c r="R2992" s="62"/>
      <c r="S2992" s="62"/>
      <c r="T2992" s="48"/>
      <c r="U2992" s="28"/>
      <c r="V2992" s="28"/>
      <c r="W2992" s="28"/>
      <c r="Y2992" s="79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97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</row>
    <row r="2993" spans="1:55" ht="14.25" customHeight="1">
      <c r="A2993" s="48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62"/>
      <c r="O2993" s="62"/>
      <c r="P2993" s="62"/>
      <c r="Q2993" s="62"/>
      <c r="S2993" s="62"/>
      <c r="T2993" s="48"/>
      <c r="U2993" s="28"/>
      <c r="V2993" s="28"/>
      <c r="W2993" s="28"/>
      <c r="Y2993" s="79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97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</row>
    <row r="2994" spans="1:55" ht="14.25" customHeight="1">
      <c r="A2994" s="48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62"/>
      <c r="O2994" s="62"/>
      <c r="P2994" s="62"/>
      <c r="Q2994" s="62"/>
      <c r="S2994" s="62"/>
      <c r="T2994" s="48"/>
      <c r="U2994" s="28"/>
      <c r="V2994" s="28"/>
      <c r="W2994" s="28"/>
      <c r="Y2994" s="79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97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</row>
    <row r="2995" spans="1:55" ht="14.25" customHeight="1">
      <c r="A2995" s="48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62"/>
      <c r="O2995" s="62"/>
      <c r="P2995" s="62"/>
      <c r="Q2995" s="62"/>
      <c r="S2995" s="62"/>
      <c r="T2995" s="48"/>
      <c r="U2995" s="28"/>
      <c r="V2995" s="28"/>
      <c r="W2995" s="28"/>
      <c r="Y2995" s="79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97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</row>
    <row r="2996" spans="1:55" ht="14.25" customHeight="1">
      <c r="A2996" s="48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62"/>
      <c r="O2996" s="62"/>
      <c r="P2996" s="62"/>
      <c r="Q2996" s="62"/>
      <c r="S2996" s="62"/>
      <c r="T2996" s="48"/>
      <c r="U2996" s="28"/>
      <c r="V2996" s="28"/>
      <c r="W2996" s="28"/>
      <c r="Y2996" s="79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97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</row>
    <row r="2997" spans="1:55" ht="14.25" customHeight="1">
      <c r="A2997" s="48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62"/>
      <c r="O2997" s="62"/>
      <c r="P2997" s="62"/>
      <c r="Q2997" s="62"/>
      <c r="R2997" s="62"/>
      <c r="S2997" s="62"/>
      <c r="T2997" s="48"/>
      <c r="U2997" s="28"/>
      <c r="V2997" s="28"/>
      <c r="W2997" s="28"/>
      <c r="Y2997" s="79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97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</row>
    <row r="2998" spans="1:55" ht="14.25" customHeight="1">
      <c r="A2998" s="48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62"/>
      <c r="O2998" s="62"/>
      <c r="P2998" s="62"/>
      <c r="Q2998" s="62"/>
      <c r="S2998" s="62"/>
      <c r="T2998" s="48"/>
      <c r="U2998" s="28"/>
      <c r="V2998" s="28"/>
      <c r="W2998" s="28"/>
      <c r="Y2998" s="79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97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</row>
    <row r="2999" spans="1:55" ht="14.25" customHeight="1">
      <c r="A2999" s="48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62"/>
      <c r="O2999" s="62"/>
      <c r="P2999" s="62"/>
      <c r="Q2999" s="62"/>
      <c r="S2999" s="62"/>
      <c r="T2999" s="48"/>
      <c r="U2999" s="28"/>
      <c r="V2999" s="28"/>
      <c r="W2999" s="28"/>
      <c r="Y2999" s="79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97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</row>
    <row r="3000" spans="1:55" ht="14.25" customHeight="1">
      <c r="A3000" s="48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62"/>
      <c r="O3000" s="62"/>
      <c r="P3000" s="62"/>
      <c r="Q3000" s="62"/>
      <c r="S3000" s="62"/>
      <c r="T3000" s="48"/>
      <c r="U3000" s="28"/>
      <c r="V3000" s="28"/>
      <c r="W3000" s="28"/>
      <c r="Y3000" s="79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97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</row>
    <row r="3001" spans="1:55" ht="14.25" customHeight="1">
      <c r="A3001" s="48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62"/>
      <c r="O3001" s="62"/>
      <c r="P3001" s="62"/>
      <c r="T3001" s="48"/>
      <c r="U3001" s="28"/>
      <c r="V3001" s="28"/>
      <c r="W3001" s="28"/>
      <c r="Y3001" s="79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97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</row>
    <row r="3002" spans="1:55" ht="14.25" customHeight="1">
      <c r="A3002" s="48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62"/>
      <c r="O3002" s="62"/>
      <c r="P3002" s="62"/>
      <c r="T3002" s="48"/>
      <c r="U3002" s="28"/>
      <c r="V3002" s="28"/>
      <c r="W3002" s="28"/>
      <c r="Y3002" s="79"/>
      <c r="Z3002" s="28"/>
      <c r="AA3002" s="28"/>
      <c r="AB3002" s="28"/>
      <c r="AC3002" s="28"/>
      <c r="AD3002" s="28"/>
      <c r="AE3002" s="28"/>
      <c r="AF3002" s="28"/>
      <c r="AG3002" s="28"/>
      <c r="AJ3002" s="28"/>
      <c r="AK3002" s="28"/>
      <c r="AL3002" s="28"/>
      <c r="AM3002" s="28"/>
      <c r="AN3002" s="28"/>
      <c r="AO3002" s="28"/>
      <c r="AP3002" s="28"/>
      <c r="AQ3002" s="28"/>
      <c r="AR3002" s="97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</row>
    <row r="3003" spans="1:55" ht="14.25" customHeight="1">
      <c r="A3003" s="48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62"/>
      <c r="O3003" s="62"/>
      <c r="P3003" s="62"/>
      <c r="T3003" s="48"/>
      <c r="U3003" s="28"/>
      <c r="V3003" s="28"/>
      <c r="W3003" s="28"/>
      <c r="Y3003" s="79"/>
      <c r="Z3003" s="28"/>
      <c r="AA3003" s="28"/>
      <c r="AB3003" s="28"/>
      <c r="AC3003" s="28"/>
      <c r="AD3003" s="28"/>
      <c r="AE3003" s="28"/>
      <c r="AF3003" s="28"/>
      <c r="AG3003" s="28"/>
      <c r="AJ3003" s="28"/>
      <c r="AK3003" s="28"/>
      <c r="AL3003" s="28"/>
      <c r="AM3003" s="28"/>
      <c r="AN3003" s="28"/>
      <c r="AR3003" s="97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</row>
    <row r="3004" spans="1:55" ht="14.25" customHeight="1">
      <c r="A3004" s="48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62"/>
      <c r="O3004" s="62"/>
      <c r="P3004" s="62"/>
      <c r="T3004" s="48"/>
      <c r="U3004" s="28"/>
      <c r="V3004" s="28"/>
      <c r="W3004" s="28"/>
      <c r="Y3004" s="79"/>
      <c r="AC3004" s="28"/>
      <c r="AD3004" s="28"/>
      <c r="AE3004" s="28"/>
      <c r="AF3004" s="28"/>
      <c r="AG3004" s="28"/>
      <c r="AJ3004" s="28"/>
      <c r="AK3004" s="28"/>
      <c r="AL3004" s="28"/>
      <c r="AM3004" s="28"/>
      <c r="AN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</row>
    <row r="3005" spans="1:55" ht="14.25" customHeight="1">
      <c r="A3005" s="48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62"/>
      <c r="O3005" s="62"/>
      <c r="P3005" s="62"/>
      <c r="Q3005" s="62"/>
      <c r="S3005" s="62"/>
      <c r="T3005" s="48"/>
      <c r="U3005" s="28"/>
      <c r="V3005" s="28"/>
      <c r="W3005" s="28"/>
      <c r="Y3005" s="79"/>
      <c r="AC3005" s="28"/>
      <c r="AD3005" s="28"/>
      <c r="AE3005" s="28"/>
      <c r="AF3005" s="28"/>
      <c r="AG3005" s="28"/>
      <c r="AJ3005" s="28"/>
      <c r="AK3005" s="28"/>
      <c r="AL3005" s="28"/>
      <c r="AM3005" s="28"/>
      <c r="AN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</row>
    <row r="3006" spans="1:55" ht="14.25" customHeight="1">
      <c r="A3006" s="48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62"/>
      <c r="O3006" s="62"/>
      <c r="P3006" s="62"/>
      <c r="T3006" s="48"/>
      <c r="U3006" s="28"/>
      <c r="V3006" s="28"/>
      <c r="W3006" s="28"/>
      <c r="Y3006" s="79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</row>
    <row r="3007" spans="1:55" ht="14.25" customHeight="1">
      <c r="A3007" s="48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62"/>
      <c r="O3007" s="62"/>
      <c r="P3007" s="62"/>
      <c r="T3007" s="48"/>
      <c r="U3007" s="28"/>
      <c r="V3007" s="28"/>
      <c r="W3007" s="28"/>
      <c r="Y3007" s="79"/>
      <c r="AC3007" s="28"/>
      <c r="AD3007" s="28"/>
      <c r="AE3007" s="28"/>
      <c r="AF3007" s="28"/>
      <c r="AG3007" s="28"/>
      <c r="AJ3007" s="28"/>
      <c r="AK3007" s="28"/>
      <c r="AL3007" s="28"/>
      <c r="AM3007" s="28"/>
      <c r="AN3007" s="28"/>
      <c r="AO3007" s="28"/>
      <c r="AP3007" s="28"/>
      <c r="AQ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</row>
    <row r="3008" spans="1:55" ht="14.25" customHeight="1">
      <c r="A3008" s="48"/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62"/>
      <c r="O3008" s="62"/>
      <c r="P3008" s="62"/>
      <c r="R3008" s="62"/>
      <c r="U3008" s="28"/>
      <c r="V3008" s="28"/>
      <c r="W3008" s="28"/>
      <c r="Y3008" s="79"/>
      <c r="Z3008" s="28"/>
      <c r="AA3008" s="28"/>
      <c r="AB3008" s="28"/>
      <c r="AC3008" s="28"/>
      <c r="AD3008" s="28"/>
      <c r="AE3008" s="28"/>
      <c r="AF3008" s="28"/>
      <c r="AG3008" s="28"/>
      <c r="AR3008" s="97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</row>
    <row r="3012" spans="1:55" ht="14.25" customHeight="1">
      <c r="T3012" s="48"/>
      <c r="AJ3012" s="28"/>
      <c r="AK3012" s="28"/>
      <c r="AL3012" s="28"/>
      <c r="AM3012" s="28"/>
      <c r="AN3012" s="28"/>
    </row>
    <row r="3013" spans="1:55" ht="14.25" customHeight="1">
      <c r="A3013" s="48"/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62"/>
      <c r="O3013" s="62"/>
      <c r="P3013" s="62"/>
      <c r="U3013" s="28"/>
      <c r="V3013" s="28"/>
      <c r="W3013" s="28"/>
      <c r="Y3013" s="79"/>
      <c r="AC3013" s="28"/>
      <c r="AD3013" s="28"/>
      <c r="AE3013" s="28"/>
      <c r="AF3013" s="28"/>
      <c r="AG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</row>
    <row r="3014" spans="1:55" ht="14.25" customHeight="1">
      <c r="R3014" s="62"/>
    </row>
    <row r="3016" spans="1:55" ht="14.25" customHeight="1">
      <c r="Q3016" s="62"/>
      <c r="S3016" s="62"/>
    </row>
    <row r="3017" spans="1:55" ht="14.25" customHeight="1">
      <c r="AH3017" s="28"/>
      <c r="AI3017" s="28"/>
    </row>
    <row r="3018" spans="1:55" ht="14.25" customHeight="1">
      <c r="AO3018" s="28"/>
      <c r="AP3018" s="28"/>
      <c r="AQ3018" s="28"/>
    </row>
    <row r="3019" spans="1:55" ht="14.25" customHeight="1">
      <c r="Z3019" s="28"/>
      <c r="AA3019" s="28"/>
      <c r="AB3019" s="28"/>
      <c r="AR3019" s="97"/>
      <c r="AS3019" s="28"/>
      <c r="AT3019" s="28"/>
    </row>
    <row r="3021" spans="1:55" ht="14.25" customHeight="1">
      <c r="R3021" s="62"/>
    </row>
    <row r="3022" spans="1:55" ht="14.25" customHeight="1">
      <c r="Q3022" s="62"/>
      <c r="S3022" s="62"/>
    </row>
    <row r="3023" spans="1:55" ht="14.25" customHeight="1">
      <c r="T3023" s="48"/>
      <c r="AH3023" s="28"/>
      <c r="AI3023" s="28"/>
      <c r="AJ3023" s="28"/>
      <c r="AK3023" s="28"/>
      <c r="AL3023" s="28"/>
      <c r="AM3023" s="28"/>
      <c r="AN3023" s="28"/>
    </row>
    <row r="3024" spans="1:55" ht="14.25" customHeight="1">
      <c r="A3024" s="48"/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62"/>
      <c r="O3024" s="62"/>
      <c r="P3024" s="62"/>
      <c r="U3024" s="28"/>
      <c r="V3024" s="28"/>
      <c r="W3024" s="28"/>
      <c r="Y3024" s="79"/>
      <c r="AC3024" s="28"/>
      <c r="AD3024" s="28"/>
      <c r="AE3024" s="28"/>
      <c r="AF3024" s="28"/>
      <c r="AG3024" s="28"/>
      <c r="AO3024" s="28"/>
      <c r="AP3024" s="28"/>
      <c r="AQ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</row>
    <row r="3025" spans="1:55" ht="14.25" customHeight="1">
      <c r="Z3025" s="28"/>
      <c r="AA3025" s="28"/>
      <c r="AB3025" s="28"/>
      <c r="AR3025" s="97"/>
      <c r="AS3025" s="28"/>
      <c r="AT3025" s="28"/>
    </row>
    <row r="3029" spans="1:55" ht="14.25" customHeight="1">
      <c r="Q3029" s="62"/>
      <c r="R3029" s="62"/>
      <c r="S3029" s="62"/>
      <c r="T3029" s="48"/>
      <c r="AJ3029" s="28"/>
      <c r="AK3029" s="28"/>
      <c r="AL3029" s="28"/>
      <c r="AM3029" s="28"/>
      <c r="AN3029" s="28"/>
    </row>
    <row r="3030" spans="1:55" ht="14.25" customHeight="1">
      <c r="A3030" s="48"/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62"/>
      <c r="O3030" s="62"/>
      <c r="P3030" s="62"/>
      <c r="R3030" s="62"/>
      <c r="U3030" s="28"/>
      <c r="V3030" s="28"/>
      <c r="W3030" s="28"/>
      <c r="Y3030" s="79"/>
      <c r="AC3030" s="28"/>
      <c r="AD3030" s="28"/>
      <c r="AE3030" s="28"/>
      <c r="AF3030" s="28"/>
      <c r="AG3030" s="28"/>
      <c r="AH3030" s="28"/>
      <c r="AI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</row>
    <row r="3031" spans="1:55" ht="14.25" customHeight="1">
      <c r="R3031" s="62"/>
      <c r="AO3031" s="28"/>
      <c r="AP3031" s="28"/>
      <c r="AQ3031" s="28"/>
    </row>
    <row r="3032" spans="1:55" ht="14.25" customHeight="1">
      <c r="R3032" s="62"/>
      <c r="Z3032" s="28"/>
      <c r="AA3032" s="28"/>
      <c r="AB3032" s="28"/>
      <c r="AR3032" s="97"/>
      <c r="AS3032" s="28"/>
      <c r="AT3032" s="28"/>
    </row>
    <row r="3033" spans="1:55" ht="14.25" customHeight="1">
      <c r="R3033" s="62"/>
    </row>
    <row r="3034" spans="1:55" ht="14.25" customHeight="1">
      <c r="R3034" s="62"/>
    </row>
    <row r="3035" spans="1:55" ht="14.25" customHeight="1">
      <c r="R3035" s="62"/>
    </row>
    <row r="3036" spans="1:55" ht="14.25" customHeight="1">
      <c r="R3036" s="62"/>
      <c r="T3036" s="48"/>
      <c r="AJ3036" s="28"/>
      <c r="AK3036" s="28"/>
      <c r="AL3036" s="28"/>
      <c r="AM3036" s="28"/>
      <c r="AN3036" s="28"/>
    </row>
    <row r="3037" spans="1:55" ht="14.25" customHeight="1">
      <c r="A3037" s="48"/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62"/>
      <c r="O3037" s="62"/>
      <c r="P3037" s="62"/>
      <c r="Q3037" s="62"/>
      <c r="R3037" s="62"/>
      <c r="S3037" s="62"/>
      <c r="U3037" s="28"/>
      <c r="V3037" s="28"/>
      <c r="W3037" s="28"/>
      <c r="Y3037" s="79"/>
      <c r="AC3037" s="28"/>
      <c r="AD3037" s="28"/>
      <c r="AE3037" s="28"/>
      <c r="AF3037" s="28"/>
      <c r="AG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</row>
    <row r="3038" spans="1:55" ht="14.25" customHeight="1">
      <c r="Q3038" s="62"/>
      <c r="R3038" s="62"/>
      <c r="S3038" s="62"/>
      <c r="AH3038" s="28"/>
      <c r="AI3038" s="28"/>
    </row>
    <row r="3039" spans="1:55" ht="14.25" customHeight="1">
      <c r="Q3039" s="62"/>
      <c r="R3039" s="62"/>
      <c r="S3039" s="62"/>
      <c r="AH3039" s="28"/>
      <c r="AI3039" s="28"/>
      <c r="AO3039" s="28"/>
      <c r="AP3039" s="28"/>
      <c r="AQ3039" s="28"/>
    </row>
    <row r="3040" spans="1:55" ht="14.25" customHeight="1">
      <c r="Q3040" s="62"/>
      <c r="R3040" s="62"/>
      <c r="S3040" s="62"/>
      <c r="Z3040" s="28"/>
      <c r="AA3040" s="28"/>
      <c r="AB3040" s="28"/>
      <c r="AH3040" s="28"/>
      <c r="AI3040" s="28"/>
      <c r="AO3040" s="28"/>
      <c r="AP3040" s="28"/>
      <c r="AQ3040" s="28"/>
      <c r="AR3040" s="97"/>
      <c r="AS3040" s="28"/>
      <c r="AT3040" s="28"/>
    </row>
    <row r="3041" spans="1:55" ht="14.25" customHeight="1">
      <c r="Q3041" s="62"/>
      <c r="R3041" s="62"/>
      <c r="S3041" s="62"/>
      <c r="Z3041" s="28"/>
      <c r="AA3041" s="28"/>
      <c r="AB3041" s="28"/>
      <c r="AH3041" s="28"/>
      <c r="AI3041" s="28"/>
      <c r="AO3041" s="28"/>
      <c r="AP3041" s="28"/>
      <c r="AQ3041" s="28"/>
      <c r="AR3041" s="97"/>
      <c r="AS3041" s="28"/>
      <c r="AT3041" s="28"/>
    </row>
    <row r="3042" spans="1:55" ht="14.25" customHeight="1">
      <c r="Q3042" s="62"/>
      <c r="R3042" s="62"/>
      <c r="S3042" s="62"/>
      <c r="Z3042" s="28"/>
      <c r="AA3042" s="28"/>
      <c r="AB3042" s="28"/>
      <c r="AH3042" s="28"/>
      <c r="AI3042" s="28"/>
      <c r="AO3042" s="28"/>
      <c r="AP3042" s="28"/>
      <c r="AQ3042" s="28"/>
      <c r="AR3042" s="97"/>
      <c r="AS3042" s="28"/>
      <c r="AT3042" s="28"/>
    </row>
    <row r="3043" spans="1:55" ht="14.25" customHeight="1">
      <c r="Q3043" s="62"/>
      <c r="R3043" s="62"/>
      <c r="S3043" s="62"/>
      <c r="Z3043" s="28"/>
      <c r="AA3043" s="28"/>
      <c r="AB3043" s="28"/>
      <c r="AH3043" s="28"/>
      <c r="AI3043" s="28"/>
      <c r="AO3043" s="28"/>
      <c r="AP3043" s="28"/>
      <c r="AQ3043" s="28"/>
      <c r="AR3043" s="97"/>
      <c r="AS3043" s="28"/>
      <c r="AT3043" s="28"/>
    </row>
    <row r="3044" spans="1:55" ht="14.25" customHeight="1">
      <c r="Q3044" s="62"/>
      <c r="R3044" s="62"/>
      <c r="S3044" s="62"/>
      <c r="T3044" s="48"/>
      <c r="Z3044" s="28"/>
      <c r="AA3044" s="28"/>
      <c r="AB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97"/>
      <c r="AS3044" s="28"/>
      <c r="AT3044" s="28"/>
    </row>
    <row r="3045" spans="1:55" ht="14.25" customHeight="1">
      <c r="A3045" s="48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62"/>
      <c r="O3045" s="62"/>
      <c r="P3045" s="62"/>
      <c r="Q3045" s="62"/>
      <c r="R3045" s="62"/>
      <c r="S3045" s="62"/>
      <c r="T3045" s="48"/>
      <c r="U3045" s="28"/>
      <c r="V3045" s="28"/>
      <c r="W3045" s="28"/>
      <c r="Y3045" s="79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97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</row>
    <row r="3046" spans="1:55" ht="14.25" customHeight="1">
      <c r="A3046" s="48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62"/>
      <c r="O3046" s="62"/>
      <c r="P3046" s="62"/>
      <c r="Q3046" s="62"/>
      <c r="R3046" s="62"/>
      <c r="S3046" s="62"/>
      <c r="T3046" s="48"/>
      <c r="U3046" s="28"/>
      <c r="V3046" s="28"/>
      <c r="W3046" s="28"/>
      <c r="Y3046" s="79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97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</row>
    <row r="3047" spans="1:55" ht="14.25" customHeight="1">
      <c r="A3047" s="48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62"/>
      <c r="O3047" s="62"/>
      <c r="P3047" s="62"/>
      <c r="Q3047" s="62"/>
      <c r="R3047" s="62"/>
      <c r="S3047" s="62"/>
      <c r="T3047" s="48"/>
      <c r="U3047" s="28"/>
      <c r="V3047" s="28"/>
      <c r="W3047" s="28"/>
      <c r="Y3047" s="79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97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</row>
    <row r="3048" spans="1:55" ht="14.25" customHeight="1">
      <c r="A3048" s="48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62"/>
      <c r="O3048" s="62"/>
      <c r="P3048" s="62"/>
      <c r="Q3048" s="62"/>
      <c r="R3048" s="62"/>
      <c r="S3048" s="62"/>
      <c r="T3048" s="48"/>
      <c r="U3048" s="28"/>
      <c r="V3048" s="28"/>
      <c r="W3048" s="28"/>
      <c r="Y3048" s="79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97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</row>
    <row r="3049" spans="1:55" ht="14.25" customHeight="1">
      <c r="A3049" s="48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62"/>
      <c r="O3049" s="62"/>
      <c r="P3049" s="62"/>
      <c r="Q3049" s="62"/>
      <c r="R3049" s="62"/>
      <c r="S3049" s="62"/>
      <c r="T3049" s="48"/>
      <c r="U3049" s="28"/>
      <c r="V3049" s="28"/>
      <c r="W3049" s="28"/>
      <c r="Y3049" s="79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97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</row>
    <row r="3050" spans="1:55" ht="14.25" customHeight="1">
      <c r="A3050" s="48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62"/>
      <c r="O3050" s="62"/>
      <c r="P3050" s="62"/>
      <c r="Q3050" s="62"/>
      <c r="R3050" s="62"/>
      <c r="S3050" s="62"/>
      <c r="T3050" s="48"/>
      <c r="U3050" s="28"/>
      <c r="V3050" s="28"/>
      <c r="W3050" s="28"/>
      <c r="Y3050" s="79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97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</row>
    <row r="3051" spans="1:55" ht="14.25" customHeight="1">
      <c r="A3051" s="48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62"/>
      <c r="O3051" s="62"/>
      <c r="P3051" s="62"/>
      <c r="Q3051" s="62"/>
      <c r="R3051" s="62"/>
      <c r="S3051" s="62"/>
      <c r="T3051" s="48"/>
      <c r="U3051" s="28"/>
      <c r="V3051" s="28"/>
      <c r="W3051" s="28"/>
      <c r="Y3051" s="79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97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</row>
    <row r="3052" spans="1:55" ht="14.25" customHeight="1">
      <c r="A3052" s="48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62"/>
      <c r="O3052" s="62"/>
      <c r="P3052" s="62"/>
      <c r="Q3052" s="62"/>
      <c r="R3052" s="62"/>
      <c r="S3052" s="62"/>
      <c r="T3052" s="48"/>
      <c r="U3052" s="28"/>
      <c r="V3052" s="28"/>
      <c r="W3052" s="28"/>
      <c r="Y3052" s="79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97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</row>
    <row r="3053" spans="1:55" ht="14.25" customHeight="1">
      <c r="A3053" s="48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62"/>
      <c r="O3053" s="62"/>
      <c r="P3053" s="62"/>
      <c r="Q3053" s="62"/>
      <c r="R3053" s="62"/>
      <c r="S3053" s="62"/>
      <c r="T3053" s="48"/>
      <c r="U3053" s="28"/>
      <c r="V3053" s="28"/>
      <c r="W3053" s="28"/>
      <c r="Y3053" s="79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97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</row>
    <row r="3054" spans="1:55" ht="14.25" customHeight="1">
      <c r="A3054" s="48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62"/>
      <c r="O3054" s="62"/>
      <c r="P3054" s="62"/>
      <c r="Q3054" s="62"/>
      <c r="R3054" s="62"/>
      <c r="S3054" s="62"/>
      <c r="T3054" s="48"/>
      <c r="U3054" s="28"/>
      <c r="V3054" s="28"/>
      <c r="W3054" s="28"/>
      <c r="Y3054" s="79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97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</row>
    <row r="3055" spans="1:55" ht="14.25" customHeight="1">
      <c r="A3055" s="48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62"/>
      <c r="O3055" s="62"/>
      <c r="P3055" s="62"/>
      <c r="Q3055" s="62"/>
      <c r="R3055" s="62"/>
      <c r="S3055" s="62"/>
      <c r="T3055" s="48"/>
      <c r="U3055" s="28"/>
      <c r="V3055" s="28"/>
      <c r="W3055" s="28"/>
      <c r="Y3055" s="79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97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</row>
    <row r="3056" spans="1:55" ht="14.25" customHeight="1">
      <c r="A3056" s="48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62"/>
      <c r="O3056" s="62"/>
      <c r="P3056" s="62"/>
      <c r="Q3056" s="62"/>
      <c r="R3056" s="62"/>
      <c r="S3056" s="62"/>
      <c r="T3056" s="48"/>
      <c r="U3056" s="28"/>
      <c r="V3056" s="28"/>
      <c r="W3056" s="28"/>
      <c r="Y3056" s="79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97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</row>
    <row r="3057" spans="1:55" ht="14.25" customHeight="1">
      <c r="A3057" s="48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62"/>
      <c r="O3057" s="62"/>
      <c r="P3057" s="62"/>
      <c r="Q3057" s="62"/>
      <c r="R3057" s="62"/>
      <c r="S3057" s="62"/>
      <c r="T3057" s="48"/>
      <c r="U3057" s="28"/>
      <c r="V3057" s="28"/>
      <c r="W3057" s="28"/>
      <c r="Y3057" s="79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97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</row>
    <row r="3058" spans="1:55" ht="14.25" customHeight="1">
      <c r="A3058" s="48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62"/>
      <c r="O3058" s="62"/>
      <c r="P3058" s="62"/>
      <c r="Q3058" s="62"/>
      <c r="R3058" s="62"/>
      <c r="S3058" s="62"/>
      <c r="T3058" s="48"/>
      <c r="U3058" s="28"/>
      <c r="V3058" s="28"/>
      <c r="W3058" s="28"/>
      <c r="Y3058" s="79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97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</row>
    <row r="3059" spans="1:55" ht="14.25" customHeight="1">
      <c r="A3059" s="48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62"/>
      <c r="O3059" s="62"/>
      <c r="P3059" s="62"/>
      <c r="Q3059" s="62"/>
      <c r="R3059" s="62"/>
      <c r="S3059" s="62"/>
      <c r="T3059" s="48"/>
      <c r="U3059" s="28"/>
      <c r="V3059" s="28"/>
      <c r="W3059" s="28"/>
      <c r="Y3059" s="79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97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</row>
    <row r="3060" spans="1:55" ht="14.25" customHeight="1">
      <c r="A3060" s="48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62"/>
      <c r="O3060" s="62"/>
      <c r="P3060" s="62"/>
      <c r="Q3060" s="62"/>
      <c r="R3060" s="62"/>
      <c r="S3060" s="62"/>
      <c r="T3060" s="48"/>
      <c r="U3060" s="28"/>
      <c r="V3060" s="28"/>
      <c r="W3060" s="28"/>
      <c r="Y3060" s="79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97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</row>
    <row r="3061" spans="1:55" ht="14.25" customHeight="1">
      <c r="A3061" s="48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62"/>
      <c r="O3061" s="62"/>
      <c r="P3061" s="62"/>
      <c r="Q3061" s="62"/>
      <c r="R3061" s="62"/>
      <c r="S3061" s="62"/>
      <c r="T3061" s="48"/>
      <c r="U3061" s="28"/>
      <c r="V3061" s="28"/>
      <c r="W3061" s="28"/>
      <c r="Y3061" s="79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97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</row>
    <row r="3062" spans="1:55" ht="14.25" customHeight="1">
      <c r="A3062" s="48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62"/>
      <c r="O3062" s="62"/>
      <c r="P3062" s="62"/>
      <c r="Q3062" s="62"/>
      <c r="R3062" s="62"/>
      <c r="S3062" s="62"/>
      <c r="T3062" s="48"/>
      <c r="U3062" s="28"/>
      <c r="V3062" s="28"/>
      <c r="W3062" s="28"/>
      <c r="Y3062" s="79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97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</row>
    <row r="3063" spans="1:55" ht="14.25" customHeight="1">
      <c r="A3063" s="48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62"/>
      <c r="O3063" s="62"/>
      <c r="P3063" s="62"/>
      <c r="Q3063" s="62"/>
      <c r="R3063" s="62"/>
      <c r="S3063" s="62"/>
      <c r="T3063" s="48"/>
      <c r="U3063" s="28"/>
      <c r="V3063" s="28"/>
      <c r="W3063" s="28"/>
      <c r="Y3063" s="79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97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</row>
    <row r="3064" spans="1:55" ht="14.25" customHeight="1">
      <c r="A3064" s="48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62"/>
      <c r="O3064" s="62"/>
      <c r="P3064" s="62"/>
      <c r="Q3064" s="62"/>
      <c r="R3064" s="62"/>
      <c r="S3064" s="62"/>
      <c r="T3064" s="48"/>
      <c r="U3064" s="28"/>
      <c r="V3064" s="28"/>
      <c r="W3064" s="28"/>
      <c r="Y3064" s="79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97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</row>
    <row r="3065" spans="1:55" ht="14.25" customHeight="1">
      <c r="A3065" s="48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62"/>
      <c r="O3065" s="62"/>
      <c r="P3065" s="62"/>
      <c r="Q3065" s="62"/>
      <c r="R3065" s="62"/>
      <c r="S3065" s="62"/>
      <c r="T3065" s="48"/>
      <c r="U3065" s="28"/>
      <c r="V3065" s="28"/>
      <c r="W3065" s="28"/>
      <c r="Y3065" s="79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97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</row>
    <row r="3066" spans="1:55" ht="14.25" customHeight="1">
      <c r="A3066" s="48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62"/>
      <c r="O3066" s="62"/>
      <c r="P3066" s="62"/>
      <c r="Q3066" s="62"/>
      <c r="R3066" s="62"/>
      <c r="S3066" s="62"/>
      <c r="T3066" s="48"/>
      <c r="U3066" s="28"/>
      <c r="V3066" s="28"/>
      <c r="W3066" s="28"/>
      <c r="Y3066" s="79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97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</row>
    <row r="3067" spans="1:55" ht="14.25" customHeight="1">
      <c r="A3067" s="48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62"/>
      <c r="O3067" s="62"/>
      <c r="P3067" s="62"/>
      <c r="Q3067" s="62"/>
      <c r="R3067" s="62"/>
      <c r="S3067" s="62"/>
      <c r="T3067" s="48"/>
      <c r="U3067" s="28"/>
      <c r="V3067" s="28"/>
      <c r="W3067" s="28"/>
      <c r="Y3067" s="79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97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</row>
    <row r="3068" spans="1:55" ht="14.25" customHeight="1">
      <c r="A3068" s="48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62"/>
      <c r="O3068" s="62"/>
      <c r="P3068" s="62"/>
      <c r="Q3068" s="62"/>
      <c r="R3068" s="62"/>
      <c r="S3068" s="62"/>
      <c r="T3068" s="48"/>
      <c r="U3068" s="28"/>
      <c r="V3068" s="28"/>
      <c r="W3068" s="28"/>
      <c r="Y3068" s="79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97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</row>
    <row r="3069" spans="1:55" ht="14.25" customHeight="1">
      <c r="A3069" s="48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62"/>
      <c r="O3069" s="62"/>
      <c r="P3069" s="62"/>
      <c r="Q3069" s="62"/>
      <c r="R3069" s="62"/>
      <c r="S3069" s="62"/>
      <c r="T3069" s="48"/>
      <c r="U3069" s="28"/>
      <c r="V3069" s="28"/>
      <c r="W3069" s="28"/>
      <c r="Y3069" s="79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97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</row>
    <row r="3070" spans="1:55" ht="14.25" customHeight="1">
      <c r="A3070" s="48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62"/>
      <c r="O3070" s="62"/>
      <c r="P3070" s="62"/>
      <c r="Q3070" s="62"/>
      <c r="R3070" s="62"/>
      <c r="S3070" s="62"/>
      <c r="T3070" s="48"/>
      <c r="U3070" s="28"/>
      <c r="V3070" s="28"/>
      <c r="W3070" s="28"/>
      <c r="Y3070" s="79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97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</row>
    <row r="3071" spans="1:55" ht="14.25" customHeight="1">
      <c r="A3071" s="48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62"/>
      <c r="O3071" s="62"/>
      <c r="P3071" s="62"/>
      <c r="Q3071" s="62"/>
      <c r="R3071" s="62"/>
      <c r="S3071" s="62"/>
      <c r="T3071" s="48"/>
      <c r="U3071" s="28"/>
      <c r="V3071" s="28"/>
      <c r="W3071" s="28"/>
      <c r="Y3071" s="79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97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</row>
    <row r="3072" spans="1:55" ht="14.25" customHeight="1">
      <c r="A3072" s="48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62"/>
      <c r="O3072" s="62"/>
      <c r="P3072" s="62"/>
      <c r="Q3072" s="62"/>
      <c r="R3072" s="62"/>
      <c r="S3072" s="62"/>
      <c r="T3072" s="48"/>
      <c r="U3072" s="28"/>
      <c r="V3072" s="28"/>
      <c r="W3072" s="28"/>
      <c r="Y3072" s="79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97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</row>
    <row r="3073" spans="1:55" ht="14.25" customHeight="1">
      <c r="A3073" s="48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62"/>
      <c r="O3073" s="62"/>
      <c r="P3073" s="62"/>
      <c r="Q3073" s="62"/>
      <c r="R3073" s="62"/>
      <c r="S3073" s="62"/>
      <c r="T3073" s="48"/>
      <c r="U3073" s="28"/>
      <c r="V3073" s="28"/>
      <c r="W3073" s="28"/>
      <c r="Y3073" s="79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97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</row>
    <row r="3074" spans="1:55" ht="14.25" customHeight="1">
      <c r="A3074" s="48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62"/>
      <c r="O3074" s="62"/>
      <c r="P3074" s="62"/>
      <c r="Q3074" s="62"/>
      <c r="R3074" s="62"/>
      <c r="S3074" s="62"/>
      <c r="T3074" s="48"/>
      <c r="U3074" s="28"/>
      <c r="V3074" s="28"/>
      <c r="W3074" s="28"/>
      <c r="Y3074" s="79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97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</row>
    <row r="3075" spans="1:55" ht="14.25" customHeight="1">
      <c r="A3075" s="48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62"/>
      <c r="O3075" s="62"/>
      <c r="P3075" s="62"/>
      <c r="Q3075" s="62"/>
      <c r="R3075" s="62"/>
      <c r="S3075" s="62"/>
      <c r="T3075" s="48"/>
      <c r="U3075" s="28"/>
      <c r="V3075" s="28"/>
      <c r="W3075" s="28"/>
      <c r="Y3075" s="79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97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</row>
    <row r="3076" spans="1:55" ht="14.25" customHeight="1">
      <c r="A3076" s="48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62"/>
      <c r="O3076" s="62"/>
      <c r="P3076" s="62"/>
      <c r="Q3076" s="62"/>
      <c r="R3076" s="62"/>
      <c r="S3076" s="62"/>
      <c r="T3076" s="48"/>
      <c r="U3076" s="28"/>
      <c r="V3076" s="28"/>
      <c r="W3076" s="28"/>
      <c r="Y3076" s="79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97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</row>
    <row r="3077" spans="1:55" ht="14.25" customHeight="1">
      <c r="A3077" s="48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62"/>
      <c r="O3077" s="62"/>
      <c r="P3077" s="62"/>
      <c r="Q3077" s="62"/>
      <c r="R3077" s="62"/>
      <c r="S3077" s="62"/>
      <c r="T3077" s="48"/>
      <c r="U3077" s="28"/>
      <c r="V3077" s="28"/>
      <c r="W3077" s="28"/>
      <c r="Y3077" s="79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97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</row>
    <row r="3078" spans="1:55" ht="14.25" customHeight="1">
      <c r="A3078" s="48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62"/>
      <c r="O3078" s="62"/>
      <c r="P3078" s="62"/>
      <c r="Q3078" s="62"/>
      <c r="R3078" s="62"/>
      <c r="S3078" s="62"/>
      <c r="T3078" s="48"/>
      <c r="U3078" s="28"/>
      <c r="V3078" s="28"/>
      <c r="W3078" s="28"/>
      <c r="Y3078" s="79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97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</row>
    <row r="3079" spans="1:55" ht="14.25" customHeight="1">
      <c r="A3079" s="48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62"/>
      <c r="O3079" s="62"/>
      <c r="P3079" s="62"/>
      <c r="Q3079" s="62"/>
      <c r="R3079" s="62"/>
      <c r="S3079" s="62"/>
      <c r="T3079" s="48"/>
      <c r="U3079" s="28"/>
      <c r="V3079" s="28"/>
      <c r="W3079" s="28"/>
      <c r="Y3079" s="79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97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</row>
    <row r="3080" spans="1:55" ht="14.25" customHeight="1">
      <c r="A3080" s="48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62"/>
      <c r="O3080" s="62"/>
      <c r="P3080" s="62"/>
      <c r="Q3080" s="62"/>
      <c r="R3080" s="62"/>
      <c r="S3080" s="62"/>
      <c r="T3080" s="48"/>
      <c r="U3080" s="28"/>
      <c r="V3080" s="28"/>
      <c r="W3080" s="28"/>
      <c r="Y3080" s="79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97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</row>
    <row r="3081" spans="1:55" ht="14.25" customHeight="1">
      <c r="A3081" s="48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62"/>
      <c r="O3081" s="62"/>
      <c r="P3081" s="62"/>
      <c r="Q3081" s="62"/>
      <c r="R3081" s="62"/>
      <c r="S3081" s="62"/>
      <c r="T3081" s="48"/>
      <c r="U3081" s="28"/>
      <c r="V3081" s="28"/>
      <c r="W3081" s="28"/>
      <c r="Y3081" s="79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97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</row>
    <row r="3082" spans="1:55" ht="14.25" customHeight="1">
      <c r="A3082" s="48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62"/>
      <c r="O3082" s="62"/>
      <c r="P3082" s="62"/>
      <c r="Q3082" s="62"/>
      <c r="R3082" s="62"/>
      <c r="S3082" s="62"/>
      <c r="T3082" s="48"/>
      <c r="U3082" s="28"/>
      <c r="V3082" s="28"/>
      <c r="W3082" s="28"/>
      <c r="Y3082" s="79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97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</row>
    <row r="3083" spans="1:55" ht="14.25" customHeight="1">
      <c r="A3083" s="48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62"/>
      <c r="O3083" s="62"/>
      <c r="P3083" s="62"/>
      <c r="Q3083" s="62"/>
      <c r="R3083" s="62"/>
      <c r="S3083" s="62"/>
      <c r="T3083" s="48"/>
      <c r="U3083" s="28"/>
      <c r="V3083" s="28"/>
      <c r="W3083" s="28"/>
      <c r="Y3083" s="79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97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</row>
    <row r="3084" spans="1:55" ht="14.25" customHeight="1">
      <c r="A3084" s="48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62"/>
      <c r="O3084" s="62"/>
      <c r="P3084" s="62"/>
      <c r="Q3084" s="62"/>
      <c r="R3084" s="62"/>
      <c r="S3084" s="62"/>
      <c r="T3084" s="48"/>
      <c r="U3084" s="28"/>
      <c r="V3084" s="28"/>
      <c r="W3084" s="28"/>
      <c r="Y3084" s="79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97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</row>
    <row r="3085" spans="1:55" ht="14.25" customHeight="1">
      <c r="A3085" s="48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62"/>
      <c r="O3085" s="62"/>
      <c r="P3085" s="62"/>
      <c r="Q3085" s="62"/>
      <c r="R3085" s="62"/>
      <c r="S3085" s="62"/>
      <c r="T3085" s="48"/>
      <c r="U3085" s="28"/>
      <c r="V3085" s="28"/>
      <c r="W3085" s="28"/>
      <c r="Y3085" s="79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97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</row>
    <row r="3086" spans="1:55" ht="14.25" customHeight="1">
      <c r="A3086" s="48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62"/>
      <c r="O3086" s="62"/>
      <c r="P3086" s="62"/>
      <c r="Q3086" s="62"/>
      <c r="R3086" s="62"/>
      <c r="S3086" s="62"/>
      <c r="T3086" s="48"/>
      <c r="U3086" s="28"/>
      <c r="V3086" s="28"/>
      <c r="W3086" s="28"/>
      <c r="Y3086" s="79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97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</row>
    <row r="3087" spans="1:55" ht="14.25" customHeight="1">
      <c r="A3087" s="48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62"/>
      <c r="O3087" s="62"/>
      <c r="P3087" s="62"/>
      <c r="Q3087" s="62"/>
      <c r="R3087" s="62"/>
      <c r="S3087" s="62"/>
      <c r="T3087" s="48"/>
      <c r="U3087" s="28"/>
      <c r="V3087" s="28"/>
      <c r="W3087" s="28"/>
      <c r="Y3087" s="79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97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</row>
    <row r="3088" spans="1:55" ht="14.25" customHeight="1">
      <c r="A3088" s="48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62"/>
      <c r="O3088" s="62"/>
      <c r="P3088" s="62"/>
      <c r="Q3088" s="62"/>
      <c r="R3088" s="62"/>
      <c r="S3088" s="62"/>
      <c r="T3088" s="48"/>
      <c r="U3088" s="28"/>
      <c r="V3088" s="28"/>
      <c r="W3088" s="28"/>
      <c r="Y3088" s="79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97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</row>
    <row r="3089" spans="1:55" ht="14.25" customHeight="1">
      <c r="A3089" s="48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62"/>
      <c r="O3089" s="62"/>
      <c r="P3089" s="62"/>
      <c r="Q3089" s="62"/>
      <c r="R3089" s="62"/>
      <c r="S3089" s="62"/>
      <c r="T3089" s="48"/>
      <c r="U3089" s="28"/>
      <c r="V3089" s="28"/>
      <c r="W3089" s="28"/>
      <c r="Y3089" s="79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97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</row>
    <row r="3090" spans="1:55" ht="14.25" customHeight="1">
      <c r="A3090" s="48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62"/>
      <c r="O3090" s="62"/>
      <c r="P3090" s="62"/>
      <c r="Q3090" s="62"/>
      <c r="R3090" s="62"/>
      <c r="S3090" s="62"/>
      <c r="T3090" s="48"/>
      <c r="U3090" s="28"/>
      <c r="V3090" s="28"/>
      <c r="W3090" s="28"/>
      <c r="Y3090" s="79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97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</row>
    <row r="3091" spans="1:55" ht="14.25" customHeight="1">
      <c r="A3091" s="48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62"/>
      <c r="O3091" s="62"/>
      <c r="P3091" s="62"/>
      <c r="Q3091" s="62"/>
      <c r="R3091" s="62"/>
      <c r="S3091" s="62"/>
      <c r="T3091" s="48"/>
      <c r="U3091" s="28"/>
      <c r="V3091" s="28"/>
      <c r="W3091" s="28"/>
      <c r="Y3091" s="79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97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</row>
    <row r="3092" spans="1:55" ht="14.25" customHeight="1">
      <c r="A3092" s="48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62"/>
      <c r="O3092" s="62"/>
      <c r="P3092" s="62"/>
      <c r="Q3092" s="62"/>
      <c r="R3092" s="62"/>
      <c r="S3092" s="62"/>
      <c r="T3092" s="48"/>
      <c r="U3092" s="28"/>
      <c r="V3092" s="28"/>
      <c r="W3092" s="28"/>
      <c r="Y3092" s="79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97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</row>
    <row r="3093" spans="1:55" ht="14.25" customHeight="1">
      <c r="A3093" s="48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62"/>
      <c r="O3093" s="62"/>
      <c r="P3093" s="62"/>
      <c r="Q3093" s="62"/>
      <c r="R3093" s="62"/>
      <c r="S3093" s="62"/>
      <c r="T3093" s="48"/>
      <c r="U3093" s="28"/>
      <c r="V3093" s="28"/>
      <c r="W3093" s="28"/>
      <c r="Y3093" s="79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97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</row>
    <row r="3094" spans="1:55" ht="14.25" customHeight="1">
      <c r="A3094" s="48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62"/>
      <c r="O3094" s="62"/>
      <c r="P3094" s="62"/>
      <c r="Q3094" s="62"/>
      <c r="R3094" s="62"/>
      <c r="S3094" s="62"/>
      <c r="T3094" s="48"/>
      <c r="U3094" s="28"/>
      <c r="V3094" s="28"/>
      <c r="W3094" s="28"/>
      <c r="Y3094" s="79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97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</row>
    <row r="3095" spans="1:55" ht="14.25" customHeight="1">
      <c r="A3095" s="48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62"/>
      <c r="O3095" s="62"/>
      <c r="P3095" s="62"/>
      <c r="Q3095" s="62"/>
      <c r="R3095" s="62"/>
      <c r="S3095" s="62"/>
      <c r="T3095" s="48"/>
      <c r="U3095" s="28"/>
      <c r="V3095" s="28"/>
      <c r="W3095" s="28"/>
      <c r="Y3095" s="79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97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</row>
    <row r="3096" spans="1:55" ht="14.25" customHeight="1">
      <c r="A3096" s="48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62"/>
      <c r="O3096" s="62"/>
      <c r="P3096" s="62"/>
      <c r="Q3096" s="62"/>
      <c r="R3096" s="62"/>
      <c r="S3096" s="62"/>
      <c r="T3096" s="48"/>
      <c r="U3096" s="28"/>
      <c r="V3096" s="28"/>
      <c r="W3096" s="28"/>
      <c r="Y3096" s="79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97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</row>
    <row r="3097" spans="1:55" ht="14.25" customHeight="1">
      <c r="A3097" s="48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62"/>
      <c r="O3097" s="62"/>
      <c r="P3097" s="62"/>
      <c r="Q3097" s="62"/>
      <c r="R3097" s="62"/>
      <c r="S3097" s="62"/>
      <c r="T3097" s="48"/>
      <c r="U3097" s="28"/>
      <c r="V3097" s="28"/>
      <c r="W3097" s="28"/>
      <c r="Y3097" s="79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97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</row>
    <row r="3098" spans="1:55" ht="14.25" customHeight="1">
      <c r="A3098" s="48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62"/>
      <c r="O3098" s="62"/>
      <c r="P3098" s="62"/>
      <c r="Q3098" s="62"/>
      <c r="R3098" s="62"/>
      <c r="S3098" s="62"/>
      <c r="T3098" s="48"/>
      <c r="U3098" s="28"/>
      <c r="V3098" s="28"/>
      <c r="W3098" s="28"/>
      <c r="Y3098" s="79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97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</row>
    <row r="3099" spans="1:55" ht="14.25" customHeight="1">
      <c r="A3099" s="48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62"/>
      <c r="O3099" s="62"/>
      <c r="P3099" s="62"/>
      <c r="Q3099" s="62"/>
      <c r="R3099" s="62"/>
      <c r="S3099" s="62"/>
      <c r="T3099" s="48"/>
      <c r="U3099" s="28"/>
      <c r="V3099" s="28"/>
      <c r="W3099" s="28"/>
      <c r="Y3099" s="79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97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</row>
    <row r="3100" spans="1:55" ht="14.25" customHeight="1">
      <c r="A3100" s="48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62"/>
      <c r="O3100" s="62"/>
      <c r="P3100" s="62"/>
      <c r="Q3100" s="62"/>
      <c r="R3100" s="62"/>
      <c r="S3100" s="62"/>
      <c r="T3100" s="48"/>
      <c r="U3100" s="28"/>
      <c r="V3100" s="28"/>
      <c r="W3100" s="28"/>
      <c r="Y3100" s="79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97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</row>
    <row r="3101" spans="1:55" ht="14.25" customHeight="1">
      <c r="A3101" s="48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62"/>
      <c r="O3101" s="62"/>
      <c r="P3101" s="62"/>
      <c r="Q3101" s="62"/>
      <c r="R3101" s="62"/>
      <c r="S3101" s="62"/>
      <c r="T3101" s="48"/>
      <c r="U3101" s="28"/>
      <c r="V3101" s="28"/>
      <c r="W3101" s="28"/>
      <c r="Y3101" s="79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97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</row>
    <row r="3102" spans="1:55" ht="14.25" customHeight="1">
      <c r="A3102" s="48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62"/>
      <c r="O3102" s="62"/>
      <c r="P3102" s="62"/>
      <c r="Q3102" s="62"/>
      <c r="R3102" s="62"/>
      <c r="S3102" s="62"/>
      <c r="T3102" s="48"/>
      <c r="U3102" s="28"/>
      <c r="V3102" s="28"/>
      <c r="W3102" s="28"/>
      <c r="Y3102" s="79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97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</row>
    <row r="3103" spans="1:55" ht="14.25" customHeight="1">
      <c r="A3103" s="48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62"/>
      <c r="O3103" s="62"/>
      <c r="P3103" s="62"/>
      <c r="Q3103" s="62"/>
      <c r="R3103" s="62"/>
      <c r="S3103" s="62"/>
      <c r="T3103" s="48"/>
      <c r="U3103" s="28"/>
      <c r="V3103" s="28"/>
      <c r="W3103" s="28"/>
      <c r="Y3103" s="79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97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</row>
    <row r="3104" spans="1:55" ht="14.25" customHeight="1">
      <c r="A3104" s="48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62"/>
      <c r="O3104" s="62"/>
      <c r="P3104" s="62"/>
      <c r="Q3104" s="62"/>
      <c r="R3104" s="62"/>
      <c r="S3104" s="62"/>
      <c r="T3104" s="48"/>
      <c r="U3104" s="28"/>
      <c r="V3104" s="28"/>
      <c r="W3104" s="28"/>
      <c r="Y3104" s="79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97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</row>
    <row r="3105" spans="1:55" ht="14.25" customHeight="1">
      <c r="A3105" s="48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62"/>
      <c r="O3105" s="62"/>
      <c r="P3105" s="62"/>
      <c r="Q3105" s="62"/>
      <c r="R3105" s="62"/>
      <c r="S3105" s="62"/>
      <c r="T3105" s="48"/>
      <c r="U3105" s="28"/>
      <c r="V3105" s="28"/>
      <c r="W3105" s="28"/>
      <c r="Y3105" s="79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97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</row>
    <row r="3106" spans="1:55" ht="14.25" customHeight="1">
      <c r="A3106" s="48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62"/>
      <c r="O3106" s="62"/>
      <c r="P3106" s="62"/>
      <c r="Q3106" s="62"/>
      <c r="R3106" s="62"/>
      <c r="S3106" s="62"/>
      <c r="T3106" s="48"/>
      <c r="U3106" s="28"/>
      <c r="V3106" s="28"/>
      <c r="W3106" s="28"/>
      <c r="Y3106" s="79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97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</row>
    <row r="3107" spans="1:55" ht="14.25" customHeight="1">
      <c r="A3107" s="48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62"/>
      <c r="O3107" s="62"/>
      <c r="P3107" s="62"/>
      <c r="Q3107" s="62"/>
      <c r="R3107" s="62"/>
      <c r="S3107" s="62"/>
      <c r="T3107" s="48"/>
      <c r="U3107" s="28"/>
      <c r="V3107" s="28"/>
      <c r="W3107" s="28"/>
      <c r="Y3107" s="79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97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</row>
    <row r="3108" spans="1:55" ht="14.25" customHeight="1">
      <c r="A3108" s="48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62"/>
      <c r="O3108" s="62"/>
      <c r="P3108" s="62"/>
      <c r="Q3108" s="62"/>
      <c r="R3108" s="62"/>
      <c r="S3108" s="62"/>
      <c r="T3108" s="48"/>
      <c r="U3108" s="28"/>
      <c r="V3108" s="28"/>
      <c r="W3108" s="28"/>
      <c r="Y3108" s="79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97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</row>
    <row r="3109" spans="1:55" ht="14.25" customHeight="1">
      <c r="A3109" s="48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62"/>
      <c r="O3109" s="62"/>
      <c r="P3109" s="62"/>
      <c r="Q3109" s="62"/>
      <c r="R3109" s="62"/>
      <c r="S3109" s="62"/>
      <c r="T3109" s="48"/>
      <c r="U3109" s="28"/>
      <c r="V3109" s="28"/>
      <c r="W3109" s="28"/>
      <c r="Y3109" s="79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97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</row>
    <row r="3110" spans="1:55" ht="14.25" customHeight="1">
      <c r="A3110" s="48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62"/>
      <c r="O3110" s="62"/>
      <c r="P3110" s="62"/>
      <c r="Q3110" s="62"/>
      <c r="R3110" s="62"/>
      <c r="S3110" s="62"/>
      <c r="T3110" s="48"/>
      <c r="U3110" s="28"/>
      <c r="V3110" s="28"/>
      <c r="W3110" s="28"/>
      <c r="Y3110" s="79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97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</row>
    <row r="3111" spans="1:55" ht="14.25" customHeight="1">
      <c r="A3111" s="48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62"/>
      <c r="O3111" s="62"/>
      <c r="P3111" s="62"/>
      <c r="Q3111" s="62"/>
      <c r="R3111" s="62"/>
      <c r="S3111" s="62"/>
      <c r="T3111" s="48"/>
      <c r="U3111" s="28"/>
      <c r="V3111" s="28"/>
      <c r="W3111" s="28"/>
      <c r="Y3111" s="79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97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</row>
    <row r="3112" spans="1:55" ht="14.25" customHeight="1">
      <c r="A3112" s="48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62"/>
      <c r="O3112" s="62"/>
      <c r="P3112" s="62"/>
      <c r="Q3112" s="62"/>
      <c r="R3112" s="62"/>
      <c r="S3112" s="62"/>
      <c r="T3112" s="48"/>
      <c r="U3112" s="28"/>
      <c r="V3112" s="28"/>
      <c r="W3112" s="28"/>
      <c r="Y3112" s="79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97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</row>
    <row r="3113" spans="1:55" ht="14.25" customHeight="1">
      <c r="A3113" s="48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62"/>
      <c r="O3113" s="62"/>
      <c r="P3113" s="62"/>
      <c r="Q3113" s="62"/>
      <c r="R3113" s="62"/>
      <c r="S3113" s="62"/>
      <c r="T3113" s="48"/>
      <c r="U3113" s="28"/>
      <c r="V3113" s="28"/>
      <c r="W3113" s="28"/>
      <c r="Y3113" s="79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97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</row>
    <row r="3114" spans="1:55" ht="14.25" customHeight="1">
      <c r="A3114" s="48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62"/>
      <c r="O3114" s="62"/>
      <c r="P3114" s="62"/>
      <c r="Q3114" s="62"/>
      <c r="R3114" s="62"/>
      <c r="S3114" s="62"/>
      <c r="T3114" s="48"/>
      <c r="U3114" s="28"/>
      <c r="V3114" s="28"/>
      <c r="W3114" s="28"/>
      <c r="Y3114" s="79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97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</row>
    <row r="3115" spans="1:55" ht="14.25" customHeight="1">
      <c r="A3115" s="48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62"/>
      <c r="O3115" s="62"/>
      <c r="P3115" s="62"/>
      <c r="Q3115" s="62"/>
      <c r="R3115" s="62"/>
      <c r="S3115" s="62"/>
      <c r="T3115" s="48"/>
      <c r="U3115" s="28"/>
      <c r="V3115" s="28"/>
      <c r="W3115" s="28"/>
      <c r="Y3115" s="79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97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</row>
    <row r="3116" spans="1:55" ht="14.25" customHeight="1">
      <c r="A3116" s="48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62"/>
      <c r="O3116" s="62"/>
      <c r="P3116" s="62"/>
      <c r="Q3116" s="62"/>
      <c r="R3116" s="62"/>
      <c r="S3116" s="62"/>
      <c r="T3116" s="48"/>
      <c r="U3116" s="28"/>
      <c r="V3116" s="28"/>
      <c r="W3116" s="28"/>
      <c r="Y3116" s="79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97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</row>
    <row r="3117" spans="1:55" ht="14.25" customHeight="1">
      <c r="A3117" s="48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62"/>
      <c r="O3117" s="62"/>
      <c r="P3117" s="62"/>
      <c r="Q3117" s="62"/>
      <c r="R3117" s="62"/>
      <c r="S3117" s="62"/>
      <c r="T3117" s="48"/>
      <c r="U3117" s="28"/>
      <c r="V3117" s="28"/>
      <c r="W3117" s="28"/>
      <c r="Y3117" s="79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97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</row>
    <row r="3118" spans="1:55" ht="14.25" customHeight="1">
      <c r="A3118" s="48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62"/>
      <c r="O3118" s="62"/>
      <c r="P3118" s="62"/>
      <c r="Q3118" s="62"/>
      <c r="R3118" s="62"/>
      <c r="S3118" s="62"/>
      <c r="T3118" s="48"/>
      <c r="U3118" s="28"/>
      <c r="V3118" s="28"/>
      <c r="W3118" s="28"/>
      <c r="Y3118" s="79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97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</row>
    <row r="3119" spans="1:55" ht="14.25" customHeight="1">
      <c r="A3119" s="48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62"/>
      <c r="O3119" s="62"/>
      <c r="P3119" s="62"/>
      <c r="Q3119" s="62"/>
      <c r="R3119" s="62"/>
      <c r="S3119" s="62"/>
      <c r="T3119" s="48"/>
      <c r="U3119" s="28"/>
      <c r="V3119" s="28"/>
      <c r="W3119" s="28"/>
      <c r="Y3119" s="79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97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</row>
    <row r="3120" spans="1:55" ht="14.25" customHeight="1">
      <c r="A3120" s="48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62"/>
      <c r="O3120" s="62"/>
      <c r="P3120" s="62"/>
      <c r="Q3120" s="62"/>
      <c r="R3120" s="62"/>
      <c r="S3120" s="62"/>
      <c r="T3120" s="48"/>
      <c r="U3120" s="28"/>
      <c r="V3120" s="28"/>
      <c r="W3120" s="28"/>
      <c r="Y3120" s="79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97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</row>
    <row r="3121" spans="1:55" ht="14.25" customHeight="1">
      <c r="A3121" s="48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62"/>
      <c r="O3121" s="62"/>
      <c r="P3121" s="62"/>
      <c r="Q3121" s="62"/>
      <c r="R3121" s="62"/>
      <c r="S3121" s="62"/>
      <c r="T3121" s="48"/>
      <c r="U3121" s="28"/>
      <c r="V3121" s="28"/>
      <c r="W3121" s="28"/>
      <c r="Y3121" s="79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97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</row>
    <row r="3122" spans="1:55" ht="14.25" customHeight="1">
      <c r="A3122" s="48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62"/>
      <c r="O3122" s="62"/>
      <c r="P3122" s="62"/>
      <c r="Q3122" s="62"/>
      <c r="R3122" s="62"/>
      <c r="S3122" s="62"/>
      <c r="T3122" s="48"/>
      <c r="U3122" s="28"/>
      <c r="V3122" s="28"/>
      <c r="W3122" s="28"/>
      <c r="Y3122" s="79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97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</row>
    <row r="3123" spans="1:55" ht="14.25" customHeight="1">
      <c r="A3123" s="48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62"/>
      <c r="O3123" s="62"/>
      <c r="P3123" s="62"/>
      <c r="Q3123" s="62"/>
      <c r="R3123" s="62"/>
      <c r="S3123" s="62"/>
      <c r="T3123" s="48"/>
      <c r="U3123" s="28"/>
      <c r="V3123" s="28"/>
      <c r="W3123" s="28"/>
      <c r="Y3123" s="79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97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</row>
    <row r="3124" spans="1:55" ht="14.25" customHeight="1">
      <c r="A3124" s="48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62"/>
      <c r="O3124" s="62"/>
      <c r="P3124" s="62"/>
      <c r="Q3124" s="62"/>
      <c r="R3124" s="62"/>
      <c r="S3124" s="62"/>
      <c r="T3124" s="48"/>
      <c r="U3124" s="28"/>
      <c r="V3124" s="28"/>
      <c r="W3124" s="28"/>
      <c r="Y3124" s="79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97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</row>
    <row r="3125" spans="1:55" ht="14.25" customHeight="1">
      <c r="A3125" s="48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62"/>
      <c r="O3125" s="62"/>
      <c r="P3125" s="62"/>
      <c r="Q3125" s="62"/>
      <c r="R3125" s="62"/>
      <c r="S3125" s="62"/>
      <c r="T3125" s="48"/>
      <c r="U3125" s="28"/>
      <c r="V3125" s="28"/>
      <c r="W3125" s="28"/>
      <c r="Y3125" s="79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97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</row>
    <row r="3126" spans="1:55" ht="14.25" customHeight="1">
      <c r="A3126" s="48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62"/>
      <c r="O3126" s="62"/>
      <c r="P3126" s="62"/>
      <c r="Q3126" s="62"/>
      <c r="R3126" s="62"/>
      <c r="S3126" s="62"/>
      <c r="T3126" s="48"/>
      <c r="U3126" s="28"/>
      <c r="V3126" s="28"/>
      <c r="W3126" s="28"/>
      <c r="Y3126" s="79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97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</row>
    <row r="3127" spans="1:55" ht="14.25" customHeight="1">
      <c r="A3127" s="48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62"/>
      <c r="O3127" s="62"/>
      <c r="P3127" s="62"/>
      <c r="Q3127" s="62"/>
      <c r="R3127" s="62"/>
      <c r="S3127" s="62"/>
      <c r="T3127" s="48"/>
      <c r="U3127" s="28"/>
      <c r="V3127" s="28"/>
      <c r="W3127" s="28"/>
      <c r="Y3127" s="79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97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</row>
    <row r="3128" spans="1:55" ht="14.25" customHeight="1">
      <c r="A3128" s="48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62"/>
      <c r="O3128" s="62"/>
      <c r="P3128" s="62"/>
      <c r="Q3128" s="62"/>
      <c r="R3128" s="62"/>
      <c r="S3128" s="62"/>
      <c r="T3128" s="48"/>
      <c r="U3128" s="28"/>
      <c r="V3128" s="28"/>
      <c r="W3128" s="28"/>
      <c r="Y3128" s="79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97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</row>
    <row r="3129" spans="1:55" ht="14.25" customHeight="1">
      <c r="A3129" s="48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62"/>
      <c r="O3129" s="62"/>
      <c r="P3129" s="62"/>
      <c r="Q3129" s="62"/>
      <c r="R3129" s="62"/>
      <c r="S3129" s="62"/>
      <c r="T3129" s="48"/>
      <c r="U3129" s="28"/>
      <c r="V3129" s="28"/>
      <c r="W3129" s="28"/>
      <c r="Y3129" s="79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97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</row>
    <row r="3130" spans="1:55" ht="14.25" customHeight="1">
      <c r="A3130" s="48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62"/>
      <c r="O3130" s="62"/>
      <c r="P3130" s="62"/>
      <c r="Q3130" s="62"/>
      <c r="R3130" s="62"/>
      <c r="S3130" s="62"/>
      <c r="T3130" s="48"/>
      <c r="U3130" s="28"/>
      <c r="V3130" s="28"/>
      <c r="W3130" s="28"/>
      <c r="Y3130" s="79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97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</row>
    <row r="3131" spans="1:55" ht="14.25" customHeight="1">
      <c r="A3131" s="48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62"/>
      <c r="O3131" s="62"/>
      <c r="P3131" s="62"/>
      <c r="Q3131" s="62"/>
      <c r="R3131" s="62"/>
      <c r="S3131" s="62"/>
      <c r="T3131" s="48"/>
      <c r="U3131" s="28"/>
      <c r="V3131" s="28"/>
      <c r="W3131" s="28"/>
      <c r="Y3131" s="79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97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</row>
    <row r="3132" spans="1:55" ht="14.25" customHeight="1">
      <c r="A3132" s="48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62"/>
      <c r="O3132" s="62"/>
      <c r="P3132" s="62"/>
      <c r="Q3132" s="62"/>
      <c r="R3132" s="62"/>
      <c r="S3132" s="62"/>
      <c r="T3132" s="48"/>
      <c r="U3132" s="28"/>
      <c r="V3132" s="28"/>
      <c r="W3132" s="28"/>
      <c r="Y3132" s="79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97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</row>
    <row r="3133" spans="1:55" ht="14.25" customHeight="1">
      <c r="A3133" s="48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62"/>
      <c r="O3133" s="62"/>
      <c r="P3133" s="62"/>
      <c r="Q3133" s="62"/>
      <c r="R3133" s="62"/>
      <c r="S3133" s="62"/>
      <c r="T3133" s="48"/>
      <c r="U3133" s="28"/>
      <c r="V3133" s="28"/>
      <c r="W3133" s="28"/>
      <c r="Y3133" s="79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97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</row>
    <row r="3134" spans="1:55" ht="14.25" customHeight="1">
      <c r="A3134" s="48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62"/>
      <c r="O3134" s="62"/>
      <c r="P3134" s="62"/>
      <c r="Q3134" s="62"/>
      <c r="R3134" s="62"/>
      <c r="S3134" s="62"/>
      <c r="T3134" s="48"/>
      <c r="U3134" s="28"/>
      <c r="V3134" s="28"/>
      <c r="W3134" s="28"/>
      <c r="Y3134" s="79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97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</row>
    <row r="3135" spans="1:55" ht="14.25" customHeight="1">
      <c r="A3135" s="48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62"/>
      <c r="O3135" s="62"/>
      <c r="P3135" s="62"/>
      <c r="Q3135" s="62"/>
      <c r="R3135" s="62"/>
      <c r="S3135" s="62"/>
      <c r="T3135" s="48"/>
      <c r="U3135" s="28"/>
      <c r="V3135" s="28"/>
      <c r="W3135" s="28"/>
      <c r="Y3135" s="79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97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</row>
    <row r="3136" spans="1:55" ht="14.25" customHeight="1">
      <c r="A3136" s="48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62"/>
      <c r="O3136" s="62"/>
      <c r="P3136" s="62"/>
      <c r="Q3136" s="62"/>
      <c r="R3136" s="62"/>
      <c r="S3136" s="62"/>
      <c r="T3136" s="48"/>
      <c r="U3136" s="28"/>
      <c r="V3136" s="28"/>
      <c r="W3136" s="28"/>
      <c r="Y3136" s="79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97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</row>
    <row r="3137" spans="1:55" ht="14.25" customHeight="1">
      <c r="A3137" s="48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62"/>
      <c r="O3137" s="62"/>
      <c r="P3137" s="62"/>
      <c r="Q3137" s="62"/>
      <c r="R3137" s="62"/>
      <c r="S3137" s="62"/>
      <c r="T3137" s="48"/>
      <c r="U3137" s="28"/>
      <c r="V3137" s="28"/>
      <c r="W3137" s="28"/>
      <c r="Y3137" s="79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97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</row>
    <row r="3138" spans="1:55" ht="14.25" customHeight="1">
      <c r="A3138" s="48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62"/>
      <c r="O3138" s="62"/>
      <c r="P3138" s="62"/>
      <c r="Q3138" s="62"/>
      <c r="R3138" s="62"/>
      <c r="S3138" s="62"/>
      <c r="T3138" s="48"/>
      <c r="U3138" s="28"/>
      <c r="V3138" s="28"/>
      <c r="W3138" s="28"/>
      <c r="Y3138" s="79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97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</row>
    <row r="3139" spans="1:55" ht="14.25" customHeight="1">
      <c r="A3139" s="48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62"/>
      <c r="O3139" s="62"/>
      <c r="P3139" s="62"/>
      <c r="Q3139" s="62"/>
      <c r="R3139" s="62"/>
      <c r="S3139" s="62"/>
      <c r="T3139" s="48"/>
      <c r="U3139" s="28"/>
      <c r="V3139" s="28"/>
      <c r="W3139" s="28"/>
      <c r="Y3139" s="79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97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</row>
    <row r="3140" spans="1:55" ht="14.25" customHeight="1">
      <c r="A3140" s="48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62"/>
      <c r="O3140" s="62"/>
      <c r="P3140" s="62"/>
      <c r="Q3140" s="62"/>
      <c r="R3140" s="62"/>
      <c r="S3140" s="62"/>
      <c r="T3140" s="48"/>
      <c r="U3140" s="28"/>
      <c r="V3140" s="28"/>
      <c r="W3140" s="28"/>
      <c r="Y3140" s="79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97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</row>
    <row r="3141" spans="1:55" ht="14.25" customHeight="1">
      <c r="A3141" s="48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62"/>
      <c r="O3141" s="62"/>
      <c r="P3141" s="62"/>
      <c r="Q3141" s="62"/>
      <c r="R3141" s="62"/>
      <c r="S3141" s="62"/>
      <c r="T3141" s="48"/>
      <c r="U3141" s="28"/>
      <c r="V3141" s="28"/>
      <c r="W3141" s="28"/>
      <c r="Y3141" s="79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97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</row>
    <row r="3142" spans="1:55" ht="14.25" customHeight="1">
      <c r="A3142" s="48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62"/>
      <c r="O3142" s="62"/>
      <c r="P3142" s="62"/>
      <c r="Q3142" s="62"/>
      <c r="R3142" s="62"/>
      <c r="S3142" s="62"/>
      <c r="T3142" s="48"/>
      <c r="U3142" s="28"/>
      <c r="V3142" s="28"/>
      <c r="W3142" s="28"/>
      <c r="Y3142" s="79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97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</row>
    <row r="3143" spans="1:55" ht="14.25" customHeight="1">
      <c r="A3143" s="48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62"/>
      <c r="O3143" s="62"/>
      <c r="P3143" s="62"/>
      <c r="Q3143" s="62"/>
      <c r="R3143" s="62"/>
      <c r="S3143" s="62"/>
      <c r="T3143" s="48"/>
      <c r="U3143" s="28"/>
      <c r="V3143" s="28"/>
      <c r="W3143" s="28"/>
      <c r="Y3143" s="79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97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</row>
    <row r="3144" spans="1:55" ht="14.25" customHeight="1">
      <c r="A3144" s="48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62"/>
      <c r="O3144" s="62"/>
      <c r="P3144" s="62"/>
      <c r="Q3144" s="62"/>
      <c r="R3144" s="62"/>
      <c r="S3144" s="62"/>
      <c r="T3144" s="48"/>
      <c r="U3144" s="28"/>
      <c r="V3144" s="28"/>
      <c r="W3144" s="28"/>
      <c r="Y3144" s="79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97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</row>
    <row r="3145" spans="1:55" ht="14.25" customHeight="1">
      <c r="A3145" s="48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62"/>
      <c r="O3145" s="62"/>
      <c r="P3145" s="62"/>
      <c r="Q3145" s="62"/>
      <c r="R3145" s="62"/>
      <c r="S3145" s="62"/>
      <c r="T3145" s="48"/>
      <c r="U3145" s="28"/>
      <c r="V3145" s="28"/>
      <c r="W3145" s="28"/>
      <c r="Y3145" s="79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97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</row>
    <row r="3146" spans="1:55" ht="14.25" customHeight="1">
      <c r="A3146" s="48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62"/>
      <c r="O3146" s="62"/>
      <c r="P3146" s="62"/>
      <c r="Q3146" s="62"/>
      <c r="R3146" s="62"/>
      <c r="S3146" s="62"/>
      <c r="T3146" s="48"/>
      <c r="U3146" s="28"/>
      <c r="V3146" s="28"/>
      <c r="W3146" s="28"/>
      <c r="Y3146" s="79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97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</row>
    <row r="3147" spans="1:55" ht="14.25" customHeight="1">
      <c r="A3147" s="48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62"/>
      <c r="O3147" s="62"/>
      <c r="P3147" s="62"/>
      <c r="Q3147" s="62"/>
      <c r="R3147" s="62"/>
      <c r="S3147" s="62"/>
      <c r="T3147" s="48"/>
      <c r="U3147" s="28"/>
      <c r="V3147" s="28"/>
      <c r="W3147" s="28"/>
      <c r="Y3147" s="79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97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</row>
    <row r="3148" spans="1:55" ht="14.25" customHeight="1">
      <c r="A3148" s="48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62"/>
      <c r="O3148" s="62"/>
      <c r="P3148" s="62"/>
      <c r="Q3148" s="62"/>
      <c r="R3148" s="62"/>
      <c r="S3148" s="62"/>
      <c r="T3148" s="48"/>
      <c r="U3148" s="28"/>
      <c r="V3148" s="28"/>
      <c r="W3148" s="28"/>
      <c r="Y3148" s="79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97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</row>
    <row r="3149" spans="1:55" ht="14.25" customHeight="1">
      <c r="A3149" s="48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62"/>
      <c r="O3149" s="62"/>
      <c r="P3149" s="62"/>
      <c r="Q3149" s="62"/>
      <c r="R3149" s="62"/>
      <c r="S3149" s="62"/>
      <c r="T3149" s="48"/>
      <c r="U3149" s="28"/>
      <c r="V3149" s="28"/>
      <c r="W3149" s="28"/>
      <c r="Y3149" s="79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97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</row>
    <row r="3150" spans="1:55" ht="14.25" customHeight="1">
      <c r="A3150" s="48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62"/>
      <c r="O3150" s="62"/>
      <c r="P3150" s="62"/>
      <c r="Q3150" s="62"/>
      <c r="R3150" s="62"/>
      <c r="S3150" s="62"/>
      <c r="T3150" s="48"/>
      <c r="U3150" s="28"/>
      <c r="V3150" s="28"/>
      <c r="W3150" s="28"/>
      <c r="Y3150" s="79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97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</row>
    <row r="3151" spans="1:55" ht="14.25" customHeight="1">
      <c r="A3151" s="48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62"/>
      <c r="O3151" s="62"/>
      <c r="P3151" s="62"/>
      <c r="Q3151" s="62"/>
      <c r="R3151" s="62"/>
      <c r="S3151" s="62"/>
      <c r="T3151" s="48"/>
      <c r="U3151" s="28"/>
      <c r="V3151" s="28"/>
      <c r="W3151" s="28"/>
      <c r="Y3151" s="79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97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</row>
    <row r="3152" spans="1:55" ht="14.25" customHeight="1">
      <c r="A3152" s="48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62"/>
      <c r="O3152" s="62"/>
      <c r="P3152" s="62"/>
      <c r="Q3152" s="62"/>
      <c r="R3152" s="62"/>
      <c r="S3152" s="62"/>
      <c r="T3152" s="48"/>
      <c r="U3152" s="28"/>
      <c r="V3152" s="28"/>
      <c r="W3152" s="28"/>
      <c r="Y3152" s="79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97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</row>
    <row r="3153" spans="1:55" ht="14.25" customHeight="1">
      <c r="A3153" s="48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62"/>
      <c r="O3153" s="62"/>
      <c r="P3153" s="62"/>
      <c r="Q3153" s="62"/>
      <c r="R3153" s="62"/>
      <c r="S3153" s="62"/>
      <c r="T3153" s="48"/>
      <c r="U3153" s="28"/>
      <c r="V3153" s="28"/>
      <c r="W3153" s="28"/>
      <c r="Y3153" s="79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97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</row>
    <row r="3154" spans="1:55" ht="14.25" customHeight="1">
      <c r="A3154" s="48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62"/>
      <c r="O3154" s="62"/>
      <c r="P3154" s="62"/>
      <c r="Q3154" s="62"/>
      <c r="R3154" s="62"/>
      <c r="S3154" s="62"/>
      <c r="T3154" s="48"/>
      <c r="U3154" s="28"/>
      <c r="V3154" s="28"/>
      <c r="W3154" s="28"/>
      <c r="Y3154" s="79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97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</row>
    <row r="3155" spans="1:55" ht="14.25" customHeight="1">
      <c r="A3155" s="48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62"/>
      <c r="O3155" s="62"/>
      <c r="P3155" s="62"/>
      <c r="Q3155" s="62"/>
      <c r="R3155" s="62"/>
      <c r="S3155" s="62"/>
      <c r="T3155" s="48"/>
      <c r="U3155" s="28"/>
      <c r="V3155" s="28"/>
      <c r="W3155" s="28"/>
      <c r="Y3155" s="79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97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</row>
    <row r="3156" spans="1:55" ht="14.25" customHeight="1">
      <c r="A3156" s="48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62"/>
      <c r="O3156" s="62"/>
      <c r="P3156" s="62"/>
      <c r="Q3156" s="62"/>
      <c r="R3156" s="62"/>
      <c r="S3156" s="62"/>
      <c r="T3156" s="48"/>
      <c r="U3156" s="28"/>
      <c r="V3156" s="28"/>
      <c r="W3156" s="28"/>
      <c r="Y3156" s="79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97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</row>
    <row r="3157" spans="1:55" ht="14.25" customHeight="1">
      <c r="A3157" s="48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62"/>
      <c r="O3157" s="62"/>
      <c r="P3157" s="62"/>
      <c r="Q3157" s="62"/>
      <c r="R3157" s="62"/>
      <c r="S3157" s="62"/>
      <c r="T3157" s="48"/>
      <c r="U3157" s="28"/>
      <c r="V3157" s="28"/>
      <c r="W3157" s="28"/>
      <c r="Y3157" s="79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97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</row>
    <row r="3158" spans="1:55" ht="14.25" customHeight="1">
      <c r="A3158" s="48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62"/>
      <c r="O3158" s="62"/>
      <c r="P3158" s="62"/>
      <c r="Q3158" s="62"/>
      <c r="R3158" s="62"/>
      <c r="S3158" s="62"/>
      <c r="T3158" s="48"/>
      <c r="U3158" s="28"/>
      <c r="V3158" s="28"/>
      <c r="W3158" s="28"/>
      <c r="Y3158" s="79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97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</row>
    <row r="3159" spans="1:55" ht="14.25" customHeight="1">
      <c r="A3159" s="48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62"/>
      <c r="O3159" s="62"/>
      <c r="P3159" s="62"/>
      <c r="Q3159" s="62"/>
      <c r="R3159" s="62"/>
      <c r="S3159" s="62"/>
      <c r="T3159" s="48"/>
      <c r="U3159" s="28"/>
      <c r="V3159" s="28"/>
      <c r="W3159" s="28"/>
      <c r="Y3159" s="79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97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</row>
    <row r="3160" spans="1:55" ht="14.25" customHeight="1">
      <c r="A3160" s="48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62"/>
      <c r="O3160" s="62"/>
      <c r="P3160" s="62"/>
      <c r="Q3160" s="62"/>
      <c r="R3160" s="62"/>
      <c r="S3160" s="62"/>
      <c r="T3160" s="48"/>
      <c r="U3160" s="28"/>
      <c r="V3160" s="28"/>
      <c r="W3160" s="28"/>
      <c r="Y3160" s="79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97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</row>
    <row r="3161" spans="1:55" ht="14.25" customHeight="1">
      <c r="A3161" s="48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62"/>
      <c r="O3161" s="62"/>
      <c r="P3161" s="62"/>
      <c r="Q3161" s="62"/>
      <c r="R3161" s="62"/>
      <c r="S3161" s="62"/>
      <c r="T3161" s="48"/>
      <c r="U3161" s="28"/>
      <c r="V3161" s="28"/>
      <c r="W3161" s="28"/>
      <c r="Y3161" s="79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97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</row>
    <row r="3162" spans="1:55" ht="14.25" customHeight="1">
      <c r="A3162" s="48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62"/>
      <c r="O3162" s="62"/>
      <c r="P3162" s="62"/>
      <c r="Q3162" s="62"/>
      <c r="R3162" s="62"/>
      <c r="S3162" s="62"/>
      <c r="T3162" s="48"/>
      <c r="U3162" s="28"/>
      <c r="V3162" s="28"/>
      <c r="W3162" s="28"/>
      <c r="Y3162" s="79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97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</row>
    <row r="3163" spans="1:55" ht="14.25" customHeight="1">
      <c r="A3163" s="48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62"/>
      <c r="O3163" s="62"/>
      <c r="P3163" s="62"/>
      <c r="Q3163" s="62"/>
      <c r="R3163" s="62"/>
      <c r="S3163" s="62"/>
      <c r="T3163" s="48"/>
      <c r="U3163" s="28"/>
      <c r="V3163" s="28"/>
      <c r="W3163" s="28"/>
      <c r="Y3163" s="79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97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</row>
    <row r="3164" spans="1:55" ht="14.25" customHeight="1">
      <c r="A3164" s="48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62"/>
      <c r="O3164" s="62"/>
      <c r="P3164" s="62"/>
      <c r="Q3164" s="62"/>
      <c r="R3164" s="62"/>
      <c r="S3164" s="62"/>
      <c r="T3164" s="48"/>
      <c r="U3164" s="28"/>
      <c r="V3164" s="28"/>
      <c r="W3164" s="28"/>
      <c r="Y3164" s="79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97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</row>
    <row r="3165" spans="1:55" ht="14.25" customHeight="1">
      <c r="A3165" s="48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62"/>
      <c r="O3165" s="62"/>
      <c r="P3165" s="62"/>
      <c r="Q3165" s="62"/>
      <c r="R3165" s="62"/>
      <c r="S3165" s="62"/>
      <c r="T3165" s="48"/>
      <c r="U3165" s="28"/>
      <c r="V3165" s="28"/>
      <c r="W3165" s="28"/>
      <c r="Y3165" s="79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97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</row>
    <row r="3166" spans="1:55" ht="14.25" customHeight="1">
      <c r="A3166" s="48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62"/>
      <c r="O3166" s="62"/>
      <c r="P3166" s="62"/>
      <c r="Q3166" s="62"/>
      <c r="R3166" s="62"/>
      <c r="S3166" s="62"/>
      <c r="T3166" s="48"/>
      <c r="U3166" s="28"/>
      <c r="V3166" s="28"/>
      <c r="W3166" s="28"/>
      <c r="Y3166" s="79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97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</row>
    <row r="3167" spans="1:55" ht="14.25" customHeight="1">
      <c r="A3167" s="48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62"/>
      <c r="O3167" s="62"/>
      <c r="P3167" s="62"/>
      <c r="Q3167" s="62"/>
      <c r="R3167" s="62"/>
      <c r="S3167" s="62"/>
      <c r="T3167" s="48"/>
      <c r="U3167" s="28"/>
      <c r="V3167" s="28"/>
      <c r="W3167" s="28"/>
      <c r="Y3167" s="79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97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</row>
    <row r="3168" spans="1:55" ht="14.25" customHeight="1">
      <c r="A3168" s="48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62"/>
      <c r="O3168" s="62"/>
      <c r="P3168" s="62"/>
      <c r="Q3168" s="62"/>
      <c r="R3168" s="62"/>
      <c r="S3168" s="62"/>
      <c r="T3168" s="48"/>
      <c r="U3168" s="28"/>
      <c r="V3168" s="28"/>
      <c r="W3168" s="28"/>
      <c r="Y3168" s="79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97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</row>
    <row r="3169" spans="1:55" ht="14.25" customHeight="1">
      <c r="A3169" s="48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62"/>
      <c r="O3169" s="62"/>
      <c r="P3169" s="62"/>
      <c r="Q3169" s="62"/>
      <c r="R3169" s="62"/>
      <c r="S3169" s="62"/>
      <c r="T3169" s="48"/>
      <c r="U3169" s="28"/>
      <c r="V3169" s="28"/>
      <c r="W3169" s="28"/>
      <c r="Y3169" s="79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97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</row>
    <row r="3170" spans="1:55" ht="14.25" customHeight="1">
      <c r="A3170" s="48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62"/>
      <c r="O3170" s="62"/>
      <c r="P3170" s="62"/>
      <c r="Q3170" s="62"/>
      <c r="R3170" s="62"/>
      <c r="S3170" s="62"/>
      <c r="T3170" s="48"/>
      <c r="U3170" s="28"/>
      <c r="V3170" s="28"/>
      <c r="W3170" s="28"/>
      <c r="Y3170" s="79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97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</row>
    <row r="3171" spans="1:55" ht="14.25" customHeight="1">
      <c r="A3171" s="48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62"/>
      <c r="O3171" s="62"/>
      <c r="P3171" s="62"/>
      <c r="Q3171" s="62"/>
      <c r="R3171" s="62"/>
      <c r="S3171" s="62"/>
      <c r="T3171" s="48"/>
      <c r="U3171" s="28"/>
      <c r="V3171" s="28"/>
      <c r="W3171" s="28"/>
      <c r="Y3171" s="79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97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</row>
    <row r="3172" spans="1:55" ht="14.25" customHeight="1">
      <c r="A3172" s="48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62"/>
      <c r="O3172" s="62"/>
      <c r="P3172" s="62"/>
      <c r="Q3172" s="62"/>
      <c r="R3172" s="62"/>
      <c r="S3172" s="62"/>
      <c r="T3172" s="48"/>
      <c r="U3172" s="28"/>
      <c r="V3172" s="28"/>
      <c r="W3172" s="28"/>
      <c r="Y3172" s="79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97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</row>
    <row r="3173" spans="1:55" ht="14.25" customHeight="1">
      <c r="A3173" s="48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62"/>
      <c r="O3173" s="62"/>
      <c r="P3173" s="62"/>
      <c r="Q3173" s="62"/>
      <c r="R3173" s="62"/>
      <c r="S3173" s="62"/>
      <c r="T3173" s="48"/>
      <c r="U3173" s="28"/>
      <c r="V3173" s="28"/>
      <c r="W3173" s="28"/>
      <c r="Y3173" s="79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97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</row>
    <row r="3174" spans="1:55" ht="14.25" customHeight="1">
      <c r="A3174" s="48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62"/>
      <c r="O3174" s="62"/>
      <c r="P3174" s="62"/>
      <c r="Q3174" s="62"/>
      <c r="R3174" s="62"/>
      <c r="S3174" s="62"/>
      <c r="T3174" s="48"/>
      <c r="U3174" s="28"/>
      <c r="V3174" s="28"/>
      <c r="W3174" s="28"/>
      <c r="Y3174" s="79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97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</row>
    <row r="3175" spans="1:55" ht="14.25" customHeight="1">
      <c r="A3175" s="48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62"/>
      <c r="O3175" s="62"/>
      <c r="P3175" s="62"/>
      <c r="Q3175" s="62"/>
      <c r="R3175" s="62"/>
      <c r="S3175" s="62"/>
      <c r="T3175" s="48"/>
      <c r="U3175" s="28"/>
      <c r="V3175" s="28"/>
      <c r="W3175" s="28"/>
      <c r="Y3175" s="79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97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</row>
    <row r="3176" spans="1:55" ht="14.25" customHeight="1">
      <c r="A3176" s="48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62"/>
      <c r="O3176" s="62"/>
      <c r="P3176" s="62"/>
      <c r="Q3176" s="62"/>
      <c r="R3176" s="62"/>
      <c r="S3176" s="62"/>
      <c r="T3176" s="48"/>
      <c r="U3176" s="28"/>
      <c r="V3176" s="28"/>
      <c r="W3176" s="28"/>
      <c r="Y3176" s="79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97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</row>
    <row r="3177" spans="1:55" ht="14.25" customHeight="1">
      <c r="A3177" s="48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62"/>
      <c r="O3177" s="62"/>
      <c r="P3177" s="62"/>
      <c r="Q3177" s="62"/>
      <c r="R3177" s="62"/>
      <c r="S3177" s="62"/>
      <c r="T3177" s="48"/>
      <c r="U3177" s="28"/>
      <c r="V3177" s="28"/>
      <c r="W3177" s="28"/>
      <c r="Y3177" s="79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97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</row>
    <row r="3178" spans="1:55" ht="14.25" customHeight="1">
      <c r="A3178" s="48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62"/>
      <c r="O3178" s="62"/>
      <c r="P3178" s="62"/>
      <c r="Q3178" s="62"/>
      <c r="R3178" s="62"/>
      <c r="S3178" s="62"/>
      <c r="T3178" s="48"/>
      <c r="U3178" s="28"/>
      <c r="V3178" s="28"/>
      <c r="W3178" s="28"/>
      <c r="Y3178" s="79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97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</row>
    <row r="3179" spans="1:55" ht="14.25" customHeight="1">
      <c r="A3179" s="48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62"/>
      <c r="O3179" s="62"/>
      <c r="P3179" s="62"/>
      <c r="Q3179" s="62"/>
      <c r="R3179" s="62"/>
      <c r="S3179" s="62"/>
      <c r="T3179" s="48"/>
      <c r="U3179" s="28"/>
      <c r="V3179" s="28"/>
      <c r="W3179" s="28"/>
      <c r="Y3179" s="79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97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</row>
    <row r="3180" spans="1:55" ht="14.25" customHeight="1">
      <c r="A3180" s="48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62"/>
      <c r="O3180" s="62"/>
      <c r="P3180" s="62"/>
      <c r="Q3180" s="62"/>
      <c r="R3180" s="62"/>
      <c r="S3180" s="62"/>
      <c r="T3180" s="48"/>
      <c r="U3180" s="28"/>
      <c r="V3180" s="28"/>
      <c r="W3180" s="28"/>
      <c r="Y3180" s="79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97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</row>
    <row r="3181" spans="1:55" ht="14.25" customHeight="1">
      <c r="A3181" s="48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62"/>
      <c r="O3181" s="62"/>
      <c r="P3181" s="62"/>
      <c r="Q3181" s="62"/>
      <c r="R3181" s="62"/>
      <c r="S3181" s="62"/>
      <c r="T3181" s="48"/>
      <c r="U3181" s="28"/>
      <c r="V3181" s="28"/>
      <c r="W3181" s="28"/>
      <c r="Y3181" s="79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97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</row>
    <row r="3182" spans="1:55" ht="14.25" customHeight="1">
      <c r="A3182" s="48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62"/>
      <c r="O3182" s="62"/>
      <c r="P3182" s="62"/>
      <c r="Q3182" s="62"/>
      <c r="R3182" s="62"/>
      <c r="S3182" s="62"/>
      <c r="T3182" s="48"/>
      <c r="U3182" s="28"/>
      <c r="V3182" s="28"/>
      <c r="W3182" s="28"/>
      <c r="Y3182" s="79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97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</row>
    <row r="3183" spans="1:55" ht="14.25" customHeight="1">
      <c r="A3183" s="48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62"/>
      <c r="O3183" s="62"/>
      <c r="P3183" s="62"/>
      <c r="Q3183" s="62"/>
      <c r="R3183" s="62"/>
      <c r="S3183" s="62"/>
      <c r="T3183" s="48"/>
      <c r="U3183" s="28"/>
      <c r="V3183" s="28"/>
      <c r="W3183" s="28"/>
      <c r="Y3183" s="79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97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</row>
    <row r="3184" spans="1:55" ht="14.25" customHeight="1">
      <c r="A3184" s="48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62"/>
      <c r="O3184" s="62"/>
      <c r="P3184" s="62"/>
      <c r="Q3184" s="62"/>
      <c r="R3184" s="62"/>
      <c r="S3184" s="62"/>
      <c r="T3184" s="48"/>
      <c r="U3184" s="28"/>
      <c r="V3184" s="28"/>
      <c r="W3184" s="28"/>
      <c r="Y3184" s="79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97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</row>
    <row r="3185" spans="1:55" ht="14.25" customHeight="1">
      <c r="A3185" s="48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62"/>
      <c r="O3185" s="62"/>
      <c r="P3185" s="62"/>
      <c r="Q3185" s="62"/>
      <c r="R3185" s="62"/>
      <c r="S3185" s="62"/>
      <c r="T3185" s="48"/>
      <c r="U3185" s="28"/>
      <c r="V3185" s="28"/>
      <c r="W3185" s="28"/>
      <c r="Y3185" s="79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97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</row>
    <row r="3186" spans="1:55" ht="14.25" customHeight="1">
      <c r="A3186" s="48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62"/>
      <c r="O3186" s="62"/>
      <c r="P3186" s="62"/>
      <c r="Q3186" s="62"/>
      <c r="R3186" s="62"/>
      <c r="S3186" s="62"/>
      <c r="T3186" s="48"/>
      <c r="U3186" s="28"/>
      <c r="V3186" s="28"/>
      <c r="W3186" s="28"/>
      <c r="Y3186" s="79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97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</row>
    <row r="3187" spans="1:55" ht="14.25" customHeight="1">
      <c r="A3187" s="48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62"/>
      <c r="O3187" s="62"/>
      <c r="P3187" s="62"/>
      <c r="Q3187" s="62"/>
      <c r="R3187" s="62"/>
      <c r="S3187" s="62"/>
      <c r="T3187" s="48"/>
      <c r="U3187" s="28"/>
      <c r="V3187" s="28"/>
      <c r="W3187" s="28"/>
      <c r="Y3187" s="79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97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</row>
    <row r="3188" spans="1:55" ht="14.25" customHeight="1">
      <c r="A3188" s="48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62"/>
      <c r="O3188" s="62"/>
      <c r="P3188" s="62"/>
      <c r="Q3188" s="62"/>
      <c r="R3188" s="62"/>
      <c r="S3188" s="62"/>
      <c r="T3188" s="48"/>
      <c r="U3188" s="28"/>
      <c r="V3188" s="28"/>
      <c r="W3188" s="28"/>
      <c r="Y3188" s="79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97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</row>
    <row r="3189" spans="1:55" ht="14.25" customHeight="1">
      <c r="A3189" s="48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62"/>
      <c r="O3189" s="62"/>
      <c r="P3189" s="62"/>
      <c r="Q3189" s="62"/>
      <c r="R3189" s="62"/>
      <c r="S3189" s="62"/>
      <c r="T3189" s="48"/>
      <c r="U3189" s="28"/>
      <c r="V3189" s="28"/>
      <c r="W3189" s="28"/>
      <c r="Y3189" s="79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97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</row>
    <row r="3190" spans="1:55" ht="14.25" customHeight="1">
      <c r="A3190" s="48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62"/>
      <c r="O3190" s="62"/>
      <c r="P3190" s="62"/>
      <c r="Q3190" s="62"/>
      <c r="R3190" s="62"/>
      <c r="S3190" s="62"/>
      <c r="T3190" s="48"/>
      <c r="U3190" s="28"/>
      <c r="V3190" s="28"/>
      <c r="W3190" s="28"/>
      <c r="Y3190" s="79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97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</row>
    <row r="3191" spans="1:55" ht="14.25" customHeight="1">
      <c r="A3191" s="48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62"/>
      <c r="O3191" s="62"/>
      <c r="P3191" s="62"/>
      <c r="Q3191" s="62"/>
      <c r="R3191" s="62"/>
      <c r="S3191" s="62"/>
      <c r="T3191" s="48"/>
      <c r="U3191" s="28"/>
      <c r="V3191" s="28"/>
      <c r="W3191" s="28"/>
      <c r="Y3191" s="79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97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</row>
    <row r="3192" spans="1:55" ht="14.25" customHeight="1">
      <c r="A3192" s="48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62"/>
      <c r="O3192" s="62"/>
      <c r="P3192" s="62"/>
      <c r="Q3192" s="62"/>
      <c r="R3192" s="62"/>
      <c r="S3192" s="62"/>
      <c r="T3192" s="48"/>
      <c r="U3192" s="28"/>
      <c r="V3192" s="28"/>
      <c r="W3192" s="28"/>
      <c r="Y3192" s="79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97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</row>
    <row r="3193" spans="1:55" ht="14.25" customHeight="1">
      <c r="A3193" s="48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62"/>
      <c r="O3193" s="62"/>
      <c r="P3193" s="62"/>
      <c r="Q3193" s="62"/>
      <c r="R3193" s="62"/>
      <c r="S3193" s="62"/>
      <c r="T3193" s="48"/>
      <c r="U3193" s="28"/>
      <c r="V3193" s="28"/>
      <c r="W3193" s="28"/>
      <c r="Y3193" s="79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97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</row>
    <row r="3194" spans="1:55" ht="14.25" customHeight="1">
      <c r="A3194" s="48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62"/>
      <c r="O3194" s="62"/>
      <c r="P3194" s="62"/>
      <c r="Q3194" s="62"/>
      <c r="R3194" s="62"/>
      <c r="S3194" s="62"/>
      <c r="T3194" s="48"/>
      <c r="U3194" s="28"/>
      <c r="V3194" s="28"/>
      <c r="W3194" s="28"/>
      <c r="Y3194" s="79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97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</row>
    <row r="3195" spans="1:55" ht="14.25" customHeight="1">
      <c r="A3195" s="48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62"/>
      <c r="O3195" s="62"/>
      <c r="P3195" s="62"/>
      <c r="Q3195" s="62"/>
      <c r="R3195" s="62"/>
      <c r="S3195" s="62"/>
      <c r="T3195" s="48"/>
      <c r="U3195" s="28"/>
      <c r="V3195" s="28"/>
      <c r="W3195" s="28"/>
      <c r="Y3195" s="79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97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</row>
    <row r="3196" spans="1:55" ht="14.25" customHeight="1">
      <c r="A3196" s="48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62"/>
      <c r="O3196" s="62"/>
      <c r="P3196" s="62"/>
      <c r="Q3196" s="62"/>
      <c r="R3196" s="62"/>
      <c r="S3196" s="62"/>
      <c r="T3196" s="48"/>
      <c r="U3196" s="28"/>
      <c r="V3196" s="28"/>
      <c r="W3196" s="28"/>
      <c r="Y3196" s="79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97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</row>
    <row r="3197" spans="1:55" ht="14.25" customHeight="1">
      <c r="A3197" s="48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62"/>
      <c r="O3197" s="62"/>
      <c r="P3197" s="62"/>
      <c r="Q3197" s="62"/>
      <c r="R3197" s="62"/>
      <c r="S3197" s="62"/>
      <c r="T3197" s="48"/>
      <c r="U3197" s="28"/>
      <c r="V3197" s="28"/>
      <c r="W3197" s="28"/>
      <c r="Y3197" s="79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97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</row>
    <row r="3198" spans="1:55" ht="14.25" customHeight="1">
      <c r="A3198" s="48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62"/>
      <c r="O3198" s="62"/>
      <c r="P3198" s="62"/>
      <c r="Q3198" s="62"/>
      <c r="R3198" s="62"/>
      <c r="S3198" s="62"/>
      <c r="T3198" s="48"/>
      <c r="U3198" s="28"/>
      <c r="V3198" s="28"/>
      <c r="W3198" s="28"/>
      <c r="Y3198" s="79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97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</row>
    <row r="3199" spans="1:55" ht="14.25" customHeight="1">
      <c r="A3199" s="48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62"/>
      <c r="O3199" s="62"/>
      <c r="P3199" s="62"/>
      <c r="Q3199" s="62"/>
      <c r="R3199" s="62"/>
      <c r="S3199" s="62"/>
      <c r="T3199" s="48"/>
      <c r="U3199" s="28"/>
      <c r="V3199" s="28"/>
      <c r="W3199" s="28"/>
      <c r="Y3199" s="79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97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</row>
    <row r="3200" spans="1:55" ht="14.25" customHeight="1">
      <c r="A3200" s="48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62"/>
      <c r="O3200" s="62"/>
      <c r="P3200" s="62"/>
      <c r="Q3200" s="62"/>
      <c r="R3200" s="62"/>
      <c r="S3200" s="62"/>
      <c r="T3200" s="48"/>
      <c r="U3200" s="28"/>
      <c r="V3200" s="28"/>
      <c r="W3200" s="28"/>
      <c r="Y3200" s="79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97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</row>
    <row r="3201" spans="1:55" ht="14.25" customHeight="1">
      <c r="A3201" s="48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62"/>
      <c r="O3201" s="62"/>
      <c r="P3201" s="62"/>
      <c r="Q3201" s="62"/>
      <c r="R3201" s="62"/>
      <c r="S3201" s="62"/>
      <c r="T3201" s="48"/>
      <c r="U3201" s="28"/>
      <c r="V3201" s="28"/>
      <c r="W3201" s="28"/>
      <c r="Y3201" s="79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97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</row>
    <row r="3202" spans="1:55" ht="14.25" customHeight="1">
      <c r="A3202" s="48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62"/>
      <c r="O3202" s="62"/>
      <c r="P3202" s="62"/>
      <c r="Q3202" s="62"/>
      <c r="R3202" s="62"/>
      <c r="S3202" s="62"/>
      <c r="T3202" s="48"/>
      <c r="U3202" s="28"/>
      <c r="V3202" s="28"/>
      <c r="W3202" s="28"/>
      <c r="Y3202" s="79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97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</row>
    <row r="3203" spans="1:55" ht="14.25" customHeight="1">
      <c r="A3203" s="48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62"/>
      <c r="O3203" s="62"/>
      <c r="P3203" s="62"/>
      <c r="Q3203" s="62"/>
      <c r="R3203" s="62"/>
      <c r="S3203" s="62"/>
      <c r="T3203" s="48"/>
      <c r="U3203" s="28"/>
      <c r="V3203" s="28"/>
      <c r="W3203" s="28"/>
      <c r="Y3203" s="79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97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</row>
    <row r="3204" spans="1:55" ht="14.25" customHeight="1">
      <c r="A3204" s="48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62"/>
      <c r="O3204" s="62"/>
      <c r="P3204" s="62"/>
      <c r="Q3204" s="62"/>
      <c r="R3204" s="62"/>
      <c r="S3204" s="62"/>
      <c r="T3204" s="48"/>
      <c r="U3204" s="28"/>
      <c r="V3204" s="28"/>
      <c r="W3204" s="28"/>
      <c r="Y3204" s="79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97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</row>
    <row r="3205" spans="1:55" ht="14.25" customHeight="1">
      <c r="A3205" s="48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62"/>
      <c r="O3205" s="62"/>
      <c r="P3205" s="62"/>
      <c r="Q3205" s="62"/>
      <c r="R3205" s="62"/>
      <c r="S3205" s="62"/>
      <c r="T3205" s="48"/>
      <c r="U3205" s="28"/>
      <c r="V3205" s="28"/>
      <c r="W3205" s="28"/>
      <c r="Y3205" s="79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97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</row>
    <row r="3206" spans="1:55" ht="14.25" customHeight="1">
      <c r="A3206" s="48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62"/>
      <c r="O3206" s="62"/>
      <c r="P3206" s="62"/>
      <c r="Q3206" s="62"/>
      <c r="R3206" s="62"/>
      <c r="S3206" s="62"/>
      <c r="T3206" s="48"/>
      <c r="U3206" s="28"/>
      <c r="V3206" s="28"/>
      <c r="W3206" s="28"/>
      <c r="Y3206" s="79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97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</row>
    <row r="3207" spans="1:55" ht="14.25" customHeight="1">
      <c r="A3207" s="48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62"/>
      <c r="O3207" s="62"/>
      <c r="P3207" s="62"/>
      <c r="Q3207" s="62"/>
      <c r="R3207" s="62"/>
      <c r="S3207" s="62"/>
      <c r="T3207" s="48"/>
      <c r="U3207" s="28"/>
      <c r="V3207" s="28"/>
      <c r="W3207" s="28"/>
      <c r="Y3207" s="79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97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</row>
    <row r="3208" spans="1:55" ht="14.25" customHeight="1">
      <c r="A3208" s="48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62"/>
      <c r="O3208" s="62"/>
      <c r="P3208" s="62"/>
      <c r="Q3208" s="62"/>
      <c r="R3208" s="62"/>
      <c r="S3208" s="62"/>
      <c r="T3208" s="48"/>
      <c r="U3208" s="28"/>
      <c r="V3208" s="28"/>
      <c r="W3208" s="28"/>
      <c r="Y3208" s="79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97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</row>
    <row r="3209" spans="1:55" ht="14.25" customHeight="1">
      <c r="A3209" s="48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62"/>
      <c r="O3209" s="62"/>
      <c r="P3209" s="62"/>
      <c r="Q3209" s="62"/>
      <c r="R3209" s="62"/>
      <c r="S3209" s="62"/>
      <c r="T3209" s="48"/>
      <c r="U3209" s="28"/>
      <c r="V3209" s="28"/>
      <c r="W3209" s="28"/>
      <c r="Y3209" s="79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97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</row>
    <row r="3210" spans="1:55" ht="14.25" customHeight="1">
      <c r="A3210" s="48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62"/>
      <c r="O3210" s="62"/>
      <c r="P3210" s="62"/>
      <c r="Q3210" s="62"/>
      <c r="R3210" s="62"/>
      <c r="S3210" s="62"/>
      <c r="T3210" s="48"/>
      <c r="U3210" s="28"/>
      <c r="V3210" s="28"/>
      <c r="W3210" s="28"/>
      <c r="Y3210" s="79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97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</row>
    <row r="3211" spans="1:55" ht="14.25" customHeight="1">
      <c r="A3211" s="48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62"/>
      <c r="O3211" s="62"/>
      <c r="P3211" s="62"/>
      <c r="Q3211" s="62"/>
      <c r="R3211" s="62"/>
      <c r="S3211" s="62"/>
      <c r="T3211" s="48"/>
      <c r="U3211" s="28"/>
      <c r="V3211" s="28"/>
      <c r="W3211" s="28"/>
      <c r="Y3211" s="79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97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</row>
    <row r="3212" spans="1:55" ht="14.25" customHeight="1">
      <c r="A3212" s="48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62"/>
      <c r="O3212" s="62"/>
      <c r="P3212" s="62"/>
      <c r="Q3212" s="62"/>
      <c r="R3212" s="62"/>
      <c r="S3212" s="62"/>
      <c r="T3212" s="48"/>
      <c r="U3212" s="28"/>
      <c r="V3212" s="28"/>
      <c r="W3212" s="28"/>
      <c r="Y3212" s="79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97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</row>
    <row r="3213" spans="1:55" ht="14.25" customHeight="1">
      <c r="A3213" s="48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62"/>
      <c r="O3213" s="62"/>
      <c r="P3213" s="62"/>
      <c r="Q3213" s="62"/>
      <c r="R3213" s="62"/>
      <c r="S3213" s="62"/>
      <c r="T3213" s="48"/>
      <c r="U3213" s="28"/>
      <c r="V3213" s="28"/>
      <c r="W3213" s="28"/>
      <c r="Y3213" s="79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97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</row>
    <row r="3214" spans="1:55" ht="14.25" customHeight="1">
      <c r="A3214" s="48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62"/>
      <c r="O3214" s="62"/>
      <c r="P3214" s="62"/>
      <c r="Q3214" s="62"/>
      <c r="R3214" s="62"/>
      <c r="S3214" s="62"/>
      <c r="T3214" s="48"/>
      <c r="U3214" s="28"/>
      <c r="V3214" s="28"/>
      <c r="W3214" s="28"/>
      <c r="Y3214" s="79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97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</row>
    <row r="3215" spans="1:55" ht="14.25" customHeight="1">
      <c r="A3215" s="48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62"/>
      <c r="O3215" s="62"/>
      <c r="P3215" s="62"/>
      <c r="Q3215" s="62"/>
      <c r="R3215" s="62"/>
      <c r="S3215" s="62"/>
      <c r="T3215" s="48"/>
      <c r="U3215" s="28"/>
      <c r="V3215" s="28"/>
      <c r="W3215" s="28"/>
      <c r="Y3215" s="79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97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</row>
    <row r="3216" spans="1:55" ht="14.25" customHeight="1">
      <c r="A3216" s="48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62"/>
      <c r="O3216" s="62"/>
      <c r="P3216" s="62"/>
      <c r="Q3216" s="62"/>
      <c r="R3216" s="62"/>
      <c r="S3216" s="62"/>
      <c r="T3216" s="48"/>
      <c r="U3216" s="28"/>
      <c r="V3216" s="28"/>
      <c r="W3216" s="28"/>
      <c r="Y3216" s="79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97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</row>
    <row r="3217" spans="1:55" ht="14.25" customHeight="1">
      <c r="A3217" s="48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62"/>
      <c r="O3217" s="62"/>
      <c r="P3217" s="62"/>
      <c r="Q3217" s="62"/>
      <c r="R3217" s="62"/>
      <c r="S3217" s="62"/>
      <c r="T3217" s="48"/>
      <c r="U3217" s="28"/>
      <c r="V3217" s="28"/>
      <c r="W3217" s="28"/>
      <c r="Y3217" s="79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97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</row>
    <row r="3218" spans="1:55" ht="14.25" customHeight="1">
      <c r="A3218" s="48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62"/>
      <c r="O3218" s="62"/>
      <c r="P3218" s="62"/>
      <c r="Q3218" s="62"/>
      <c r="R3218" s="62"/>
      <c r="S3218" s="62"/>
      <c r="T3218" s="48"/>
      <c r="U3218" s="28"/>
      <c r="V3218" s="28"/>
      <c r="W3218" s="28"/>
      <c r="Y3218" s="79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97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</row>
    <row r="3219" spans="1:55" ht="14.25" customHeight="1">
      <c r="A3219" s="48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62"/>
      <c r="O3219" s="62"/>
      <c r="P3219" s="62"/>
      <c r="Q3219" s="62"/>
      <c r="R3219" s="62"/>
      <c r="S3219" s="62"/>
      <c r="T3219" s="48"/>
      <c r="U3219" s="28"/>
      <c r="V3219" s="28"/>
      <c r="W3219" s="28"/>
      <c r="Y3219" s="79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97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</row>
    <row r="3220" spans="1:55" ht="14.25" customHeight="1">
      <c r="A3220" s="48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62"/>
      <c r="O3220" s="62"/>
      <c r="P3220" s="62"/>
      <c r="Q3220" s="62"/>
      <c r="R3220" s="62"/>
      <c r="S3220" s="62"/>
      <c r="T3220" s="48"/>
      <c r="U3220" s="28"/>
      <c r="V3220" s="28"/>
      <c r="W3220" s="28"/>
      <c r="Y3220" s="79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97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</row>
    <row r="3221" spans="1:55" ht="14.25" customHeight="1">
      <c r="A3221" s="48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62"/>
      <c r="O3221" s="62"/>
      <c r="P3221" s="62"/>
      <c r="Q3221" s="62"/>
      <c r="R3221" s="62"/>
      <c r="S3221" s="62"/>
      <c r="T3221" s="48"/>
      <c r="U3221" s="28"/>
      <c r="V3221" s="28"/>
      <c r="W3221" s="28"/>
      <c r="Y3221" s="79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97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</row>
    <row r="3222" spans="1:55" ht="14.25" customHeight="1">
      <c r="A3222" s="48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62"/>
      <c r="O3222" s="62"/>
      <c r="P3222" s="62"/>
      <c r="Q3222" s="62"/>
      <c r="R3222" s="62"/>
      <c r="S3222" s="62"/>
      <c r="T3222" s="48"/>
      <c r="U3222" s="28"/>
      <c r="V3222" s="28"/>
      <c r="W3222" s="28"/>
      <c r="Y3222" s="79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97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</row>
    <row r="3223" spans="1:55" ht="14.25" customHeight="1">
      <c r="A3223" s="48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62"/>
      <c r="O3223" s="62"/>
      <c r="P3223" s="62"/>
      <c r="Q3223" s="62"/>
      <c r="R3223" s="62"/>
      <c r="S3223" s="62"/>
      <c r="T3223" s="48"/>
      <c r="U3223" s="28"/>
      <c r="V3223" s="28"/>
      <c r="W3223" s="28"/>
      <c r="Y3223" s="79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97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</row>
    <row r="3224" spans="1:55" ht="14.25" customHeight="1">
      <c r="A3224" s="48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62"/>
      <c r="O3224" s="62"/>
      <c r="P3224" s="62"/>
      <c r="Q3224" s="62"/>
      <c r="R3224" s="62"/>
      <c r="S3224" s="62"/>
      <c r="T3224" s="48"/>
      <c r="U3224" s="28"/>
      <c r="V3224" s="28"/>
      <c r="W3224" s="28"/>
      <c r="Y3224" s="79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97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</row>
    <row r="3225" spans="1:55" ht="14.25" customHeight="1">
      <c r="A3225" s="48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62"/>
      <c r="O3225" s="62"/>
      <c r="P3225" s="62"/>
      <c r="Q3225" s="62"/>
      <c r="R3225" s="62"/>
      <c r="S3225" s="62"/>
      <c r="T3225" s="48"/>
      <c r="U3225" s="28"/>
      <c r="V3225" s="28"/>
      <c r="W3225" s="28"/>
      <c r="Y3225" s="79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97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</row>
    <row r="3226" spans="1:55" ht="14.25" customHeight="1">
      <c r="A3226" s="48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62"/>
      <c r="O3226" s="62"/>
      <c r="P3226" s="62"/>
      <c r="Q3226" s="62"/>
      <c r="R3226" s="62"/>
      <c r="S3226" s="62"/>
      <c r="T3226" s="48"/>
      <c r="U3226" s="28"/>
      <c r="V3226" s="28"/>
      <c r="W3226" s="28"/>
      <c r="Y3226" s="79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97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</row>
    <row r="3227" spans="1:55" ht="14.25" customHeight="1">
      <c r="A3227" s="48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62"/>
      <c r="O3227" s="62"/>
      <c r="P3227" s="62"/>
      <c r="Q3227" s="62"/>
      <c r="R3227" s="62"/>
      <c r="S3227" s="62"/>
      <c r="T3227" s="48"/>
      <c r="U3227" s="28"/>
      <c r="V3227" s="28"/>
      <c r="W3227" s="28"/>
      <c r="Y3227" s="79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97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</row>
    <row r="3228" spans="1:55" ht="14.25" customHeight="1">
      <c r="A3228" s="48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62"/>
      <c r="O3228" s="62"/>
      <c r="P3228" s="62"/>
      <c r="Q3228" s="62"/>
      <c r="R3228" s="62"/>
      <c r="S3228" s="62"/>
      <c r="T3228" s="48"/>
      <c r="U3228" s="28"/>
      <c r="V3228" s="28"/>
      <c r="W3228" s="28"/>
      <c r="Y3228" s="79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97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</row>
    <row r="3229" spans="1:55" ht="14.25" customHeight="1">
      <c r="A3229" s="48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62"/>
      <c r="O3229" s="62"/>
      <c r="P3229" s="62"/>
      <c r="Q3229" s="62"/>
      <c r="R3229" s="62"/>
      <c r="S3229" s="62"/>
      <c r="T3229" s="48"/>
      <c r="U3229" s="28"/>
      <c r="V3229" s="28"/>
      <c r="W3229" s="28"/>
      <c r="Y3229" s="79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97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</row>
    <row r="3230" spans="1:55" ht="14.25" customHeight="1">
      <c r="A3230" s="48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62"/>
      <c r="O3230" s="62"/>
      <c r="P3230" s="62"/>
      <c r="Q3230" s="62"/>
      <c r="R3230" s="62"/>
      <c r="S3230" s="62"/>
      <c r="T3230" s="48"/>
      <c r="U3230" s="28"/>
      <c r="V3230" s="28"/>
      <c r="W3230" s="28"/>
      <c r="Y3230" s="79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97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</row>
    <row r="3231" spans="1:55" ht="14.25" customHeight="1">
      <c r="A3231" s="48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62"/>
      <c r="O3231" s="62"/>
      <c r="P3231" s="62"/>
      <c r="Q3231" s="62"/>
      <c r="R3231" s="62"/>
      <c r="S3231" s="62"/>
      <c r="T3231" s="48"/>
      <c r="U3231" s="28"/>
      <c r="V3231" s="28"/>
      <c r="W3231" s="28"/>
      <c r="Y3231" s="79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97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</row>
    <row r="3232" spans="1:55" ht="14.25" customHeight="1">
      <c r="A3232" s="48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62"/>
      <c r="O3232" s="62"/>
      <c r="P3232" s="62"/>
      <c r="Q3232" s="62"/>
      <c r="R3232" s="62"/>
      <c r="S3232" s="62"/>
      <c r="T3232" s="48"/>
      <c r="U3232" s="28"/>
      <c r="V3232" s="28"/>
      <c r="W3232" s="28"/>
      <c r="Y3232" s="79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97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</row>
    <row r="3233" spans="1:55" ht="14.25" customHeight="1">
      <c r="A3233" s="48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62"/>
      <c r="O3233" s="62"/>
      <c r="P3233" s="62"/>
      <c r="Q3233" s="62"/>
      <c r="R3233" s="62"/>
      <c r="S3233" s="62"/>
      <c r="T3233" s="48"/>
      <c r="U3233" s="28"/>
      <c r="V3233" s="28"/>
      <c r="W3233" s="28"/>
      <c r="Y3233" s="79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97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</row>
    <row r="3234" spans="1:55" ht="14.25" customHeight="1">
      <c r="A3234" s="48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62"/>
      <c r="O3234" s="62"/>
      <c r="P3234" s="62"/>
      <c r="Q3234" s="62"/>
      <c r="R3234" s="62"/>
      <c r="S3234" s="62"/>
      <c r="T3234" s="48"/>
      <c r="U3234" s="28"/>
      <c r="V3234" s="28"/>
      <c r="W3234" s="28"/>
      <c r="Y3234" s="79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97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</row>
    <row r="3235" spans="1:55" ht="14.25" customHeight="1">
      <c r="A3235" s="48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62"/>
      <c r="O3235" s="62"/>
      <c r="P3235" s="62"/>
      <c r="Q3235" s="62"/>
      <c r="R3235" s="62"/>
      <c r="S3235" s="62"/>
      <c r="T3235" s="48"/>
      <c r="U3235" s="28"/>
      <c r="V3235" s="28"/>
      <c r="W3235" s="28"/>
      <c r="Y3235" s="79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97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</row>
    <row r="3236" spans="1:55" ht="14.25" customHeight="1">
      <c r="A3236" s="48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62"/>
      <c r="O3236" s="62"/>
      <c r="P3236" s="62"/>
      <c r="Q3236" s="62"/>
      <c r="R3236" s="62"/>
      <c r="S3236" s="62"/>
      <c r="T3236" s="48"/>
      <c r="U3236" s="28"/>
      <c r="V3236" s="28"/>
      <c r="W3236" s="28"/>
      <c r="Y3236" s="79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97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</row>
    <row r="3237" spans="1:55" ht="14.25" customHeight="1">
      <c r="A3237" s="48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62"/>
      <c r="O3237" s="62"/>
      <c r="P3237" s="62"/>
      <c r="Q3237" s="62"/>
      <c r="R3237" s="62"/>
      <c r="S3237" s="62"/>
      <c r="T3237" s="48"/>
      <c r="U3237" s="28"/>
      <c r="V3237" s="28"/>
      <c r="W3237" s="28"/>
      <c r="Y3237" s="79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97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</row>
    <row r="3238" spans="1:55" ht="14.25" customHeight="1">
      <c r="A3238" s="48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62"/>
      <c r="O3238" s="62"/>
      <c r="P3238" s="62"/>
      <c r="Q3238" s="62"/>
      <c r="R3238" s="62"/>
      <c r="S3238" s="62"/>
      <c r="T3238" s="48"/>
      <c r="U3238" s="28"/>
      <c r="V3238" s="28"/>
      <c r="W3238" s="28"/>
      <c r="Y3238" s="79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97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</row>
    <row r="3239" spans="1:55" ht="14.25" customHeight="1">
      <c r="A3239" s="48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62"/>
      <c r="O3239" s="62"/>
      <c r="P3239" s="62"/>
      <c r="Q3239" s="62"/>
      <c r="R3239" s="62"/>
      <c r="S3239" s="62"/>
      <c r="T3239" s="48"/>
      <c r="U3239" s="28"/>
      <c r="V3239" s="28"/>
      <c r="W3239" s="28"/>
      <c r="Y3239" s="79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97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</row>
    <row r="3240" spans="1:55" ht="14.25" customHeight="1">
      <c r="A3240" s="48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62"/>
      <c r="O3240" s="62"/>
      <c r="P3240" s="62"/>
      <c r="Q3240" s="62"/>
      <c r="R3240" s="62"/>
      <c r="S3240" s="62"/>
      <c r="T3240" s="48"/>
      <c r="U3240" s="28"/>
      <c r="V3240" s="28"/>
      <c r="W3240" s="28"/>
      <c r="Y3240" s="79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97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</row>
    <row r="3241" spans="1:55" ht="14.25" customHeight="1">
      <c r="A3241" s="48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62"/>
      <c r="O3241" s="62"/>
      <c r="P3241" s="62"/>
      <c r="Q3241" s="62"/>
      <c r="R3241" s="62"/>
      <c r="S3241" s="62"/>
      <c r="T3241" s="48"/>
      <c r="U3241" s="28"/>
      <c r="V3241" s="28"/>
      <c r="W3241" s="28"/>
      <c r="Y3241" s="79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97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</row>
    <row r="3242" spans="1:55" ht="14.25" customHeight="1">
      <c r="A3242" s="48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62"/>
      <c r="O3242" s="62"/>
      <c r="P3242" s="62"/>
      <c r="Q3242" s="62"/>
      <c r="R3242" s="62"/>
      <c r="S3242" s="62"/>
      <c r="T3242" s="48"/>
      <c r="U3242" s="28"/>
      <c r="V3242" s="28"/>
      <c r="W3242" s="28"/>
      <c r="Y3242" s="79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97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</row>
    <row r="3243" spans="1:55" ht="14.25" customHeight="1">
      <c r="A3243" s="48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62"/>
      <c r="O3243" s="62"/>
      <c r="P3243" s="62"/>
      <c r="Q3243" s="62"/>
      <c r="R3243" s="62"/>
      <c r="S3243" s="62"/>
      <c r="T3243" s="48"/>
      <c r="U3243" s="28"/>
      <c r="V3243" s="28"/>
      <c r="W3243" s="28"/>
      <c r="Y3243" s="79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97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</row>
    <row r="3244" spans="1:55" ht="14.25" customHeight="1">
      <c r="A3244" s="48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62"/>
      <c r="O3244" s="62"/>
      <c r="P3244" s="62"/>
      <c r="Q3244" s="62"/>
      <c r="R3244" s="62"/>
      <c r="S3244" s="62"/>
      <c r="T3244" s="48"/>
      <c r="U3244" s="28"/>
      <c r="V3244" s="28"/>
      <c r="W3244" s="28"/>
      <c r="Y3244" s="79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97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</row>
    <row r="3245" spans="1:55" ht="14.25" customHeight="1">
      <c r="A3245" s="48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62"/>
      <c r="O3245" s="62"/>
      <c r="P3245" s="62"/>
      <c r="Q3245" s="62"/>
      <c r="R3245" s="62"/>
      <c r="S3245" s="62"/>
      <c r="T3245" s="48"/>
      <c r="U3245" s="28"/>
      <c r="V3245" s="28"/>
      <c r="W3245" s="28"/>
      <c r="Y3245" s="79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97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</row>
    <row r="3246" spans="1:55" ht="14.25" customHeight="1">
      <c r="A3246" s="48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62"/>
      <c r="O3246" s="62"/>
      <c r="P3246" s="62"/>
      <c r="Q3246" s="62"/>
      <c r="R3246" s="62"/>
      <c r="S3246" s="62"/>
      <c r="T3246" s="48"/>
      <c r="U3246" s="28"/>
      <c r="V3246" s="28"/>
      <c r="W3246" s="28"/>
      <c r="Y3246" s="79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97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</row>
    <row r="3247" spans="1:55" ht="14.25" customHeight="1">
      <c r="A3247" s="48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62"/>
      <c r="O3247" s="62"/>
      <c r="P3247" s="62"/>
      <c r="Q3247" s="62"/>
      <c r="R3247" s="62"/>
      <c r="S3247" s="62"/>
      <c r="T3247" s="48"/>
      <c r="U3247" s="28"/>
      <c r="V3247" s="28"/>
      <c r="W3247" s="28"/>
      <c r="Y3247" s="79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97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</row>
    <row r="3248" spans="1:55" ht="14.25" customHeight="1">
      <c r="A3248" s="48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62"/>
      <c r="O3248" s="62"/>
      <c r="P3248" s="62"/>
      <c r="Q3248" s="62"/>
      <c r="R3248" s="62"/>
      <c r="S3248" s="62"/>
      <c r="T3248" s="48"/>
      <c r="U3248" s="28"/>
      <c r="V3248" s="28"/>
      <c r="W3248" s="28"/>
      <c r="Y3248" s="79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97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</row>
    <row r="3249" spans="1:55" ht="14.25" customHeight="1">
      <c r="A3249" s="48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62"/>
      <c r="O3249" s="62"/>
      <c r="P3249" s="62"/>
      <c r="Q3249" s="62"/>
      <c r="R3249" s="62"/>
      <c r="S3249" s="62"/>
      <c r="T3249" s="48"/>
      <c r="U3249" s="28"/>
      <c r="V3249" s="28"/>
      <c r="W3249" s="28"/>
      <c r="Y3249" s="79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97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</row>
    <row r="3250" spans="1:55" ht="14.25" customHeight="1">
      <c r="A3250" s="48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62"/>
      <c r="O3250" s="62"/>
      <c r="P3250" s="62"/>
      <c r="Q3250" s="62"/>
      <c r="R3250" s="62"/>
      <c r="S3250" s="62"/>
      <c r="T3250" s="48"/>
      <c r="U3250" s="28"/>
      <c r="V3250" s="28"/>
      <c r="W3250" s="28"/>
      <c r="Y3250" s="79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97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</row>
    <row r="3251" spans="1:55" ht="14.25" customHeight="1">
      <c r="A3251" s="48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62"/>
      <c r="O3251" s="62"/>
      <c r="P3251" s="62"/>
      <c r="Q3251" s="62"/>
      <c r="R3251" s="62"/>
      <c r="S3251" s="62"/>
      <c r="T3251" s="48"/>
      <c r="U3251" s="28"/>
      <c r="V3251" s="28"/>
      <c r="W3251" s="28"/>
      <c r="Y3251" s="79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97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</row>
    <row r="3252" spans="1:55" ht="14.25" customHeight="1">
      <c r="A3252" s="48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62"/>
      <c r="O3252" s="62"/>
      <c r="P3252" s="62"/>
      <c r="Q3252" s="62"/>
      <c r="R3252" s="62"/>
      <c r="S3252" s="62"/>
      <c r="T3252" s="48"/>
      <c r="U3252" s="28"/>
      <c r="V3252" s="28"/>
      <c r="W3252" s="28"/>
      <c r="Y3252" s="79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97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</row>
    <row r="3253" spans="1:55" ht="14.25" customHeight="1">
      <c r="A3253" s="48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62"/>
      <c r="O3253" s="62"/>
      <c r="P3253" s="62"/>
      <c r="Q3253" s="62"/>
      <c r="R3253" s="62"/>
      <c r="S3253" s="62"/>
      <c r="T3253" s="48"/>
      <c r="U3253" s="28"/>
      <c r="V3253" s="28"/>
      <c r="W3253" s="28"/>
      <c r="Y3253" s="79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97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</row>
    <row r="3254" spans="1:55" ht="14.25" customHeight="1">
      <c r="A3254" s="48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62"/>
      <c r="O3254" s="62"/>
      <c r="P3254" s="62"/>
      <c r="Q3254" s="62"/>
      <c r="S3254" s="62"/>
      <c r="T3254" s="48"/>
      <c r="U3254" s="28"/>
      <c r="V3254" s="28"/>
      <c r="W3254" s="28"/>
      <c r="Y3254" s="79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97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</row>
    <row r="3255" spans="1:55" ht="14.25" customHeight="1">
      <c r="A3255" s="48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62"/>
      <c r="O3255" s="62"/>
      <c r="P3255" s="62"/>
      <c r="Q3255" s="62"/>
      <c r="S3255" s="62"/>
      <c r="T3255" s="48"/>
      <c r="U3255" s="28"/>
      <c r="V3255" s="28"/>
      <c r="W3255" s="28"/>
      <c r="Y3255" s="79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97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</row>
    <row r="3256" spans="1:55" ht="14.25" customHeight="1">
      <c r="A3256" s="48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62"/>
      <c r="O3256" s="62"/>
      <c r="P3256" s="62"/>
      <c r="Q3256" s="62"/>
      <c r="R3256" s="62"/>
      <c r="S3256" s="62"/>
      <c r="T3256" s="48"/>
      <c r="U3256" s="28"/>
      <c r="V3256" s="28"/>
      <c r="W3256" s="28"/>
      <c r="Y3256" s="79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97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</row>
    <row r="3257" spans="1:55" ht="14.25" customHeight="1">
      <c r="A3257" s="48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62"/>
      <c r="O3257" s="62"/>
      <c r="P3257" s="62"/>
      <c r="Q3257" s="62"/>
      <c r="R3257" s="62"/>
      <c r="S3257" s="62"/>
      <c r="T3257" s="48"/>
      <c r="U3257" s="28"/>
      <c r="V3257" s="28"/>
      <c r="W3257" s="28"/>
      <c r="Y3257" s="79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97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</row>
    <row r="3258" spans="1:55" ht="14.25" customHeight="1">
      <c r="A3258" s="48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62"/>
      <c r="O3258" s="62"/>
      <c r="P3258" s="62"/>
      <c r="Q3258" s="62"/>
      <c r="R3258" s="62"/>
      <c r="S3258" s="62"/>
      <c r="T3258" s="48"/>
      <c r="U3258" s="28"/>
      <c r="V3258" s="28"/>
      <c r="W3258" s="28"/>
      <c r="Y3258" s="79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97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</row>
    <row r="3259" spans="1:55" ht="14.25" customHeight="1">
      <c r="A3259" s="48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62"/>
      <c r="O3259" s="62"/>
      <c r="P3259" s="62"/>
      <c r="Q3259" s="62"/>
      <c r="R3259" s="62"/>
      <c r="S3259" s="62"/>
      <c r="T3259" s="48"/>
      <c r="U3259" s="28"/>
      <c r="V3259" s="28"/>
      <c r="W3259" s="28"/>
      <c r="Y3259" s="79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97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</row>
    <row r="3260" spans="1:55" ht="14.25" customHeight="1">
      <c r="A3260" s="48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62"/>
      <c r="O3260" s="62"/>
      <c r="P3260" s="62"/>
      <c r="Q3260" s="62"/>
      <c r="R3260" s="62"/>
      <c r="S3260" s="62"/>
      <c r="T3260" s="48"/>
      <c r="U3260" s="28"/>
      <c r="V3260" s="28"/>
      <c r="W3260" s="28"/>
      <c r="Y3260" s="79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97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</row>
    <row r="3261" spans="1:55" ht="14.25" customHeight="1">
      <c r="A3261" s="48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62"/>
      <c r="O3261" s="62"/>
      <c r="P3261" s="62"/>
      <c r="Q3261" s="62"/>
      <c r="R3261" s="62"/>
      <c r="S3261" s="62"/>
      <c r="T3261" s="48"/>
      <c r="U3261" s="28"/>
      <c r="V3261" s="28"/>
      <c r="W3261" s="28"/>
      <c r="Y3261" s="79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97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</row>
    <row r="3262" spans="1:55" ht="14.25" customHeight="1">
      <c r="A3262" s="48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62"/>
      <c r="O3262" s="62"/>
      <c r="P3262" s="62"/>
      <c r="R3262" s="62"/>
      <c r="T3262" s="48"/>
      <c r="U3262" s="28"/>
      <c r="V3262" s="28"/>
      <c r="W3262" s="28"/>
      <c r="Y3262" s="79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97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</row>
    <row r="3263" spans="1:55" ht="14.25" customHeight="1">
      <c r="A3263" s="48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62"/>
      <c r="O3263" s="62"/>
      <c r="P3263" s="62"/>
      <c r="R3263" s="62"/>
      <c r="T3263" s="48"/>
      <c r="U3263" s="28"/>
      <c r="V3263" s="28"/>
      <c r="W3263" s="28"/>
      <c r="Y3263" s="79"/>
      <c r="Z3263" s="28"/>
      <c r="AA3263" s="28"/>
      <c r="AB3263" s="28"/>
      <c r="AC3263" s="28"/>
      <c r="AD3263" s="28"/>
      <c r="AE3263" s="28"/>
      <c r="AF3263" s="28"/>
      <c r="AG3263" s="28"/>
      <c r="AJ3263" s="28"/>
      <c r="AK3263" s="28"/>
      <c r="AL3263" s="28"/>
      <c r="AM3263" s="28"/>
      <c r="AN3263" s="28"/>
      <c r="AO3263" s="28"/>
      <c r="AP3263" s="28"/>
      <c r="AQ3263" s="28"/>
      <c r="AR3263" s="97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</row>
    <row r="3264" spans="1:55" ht="14.25" customHeight="1">
      <c r="A3264" s="48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62"/>
      <c r="O3264" s="62"/>
      <c r="P3264" s="62"/>
      <c r="Q3264" s="62"/>
      <c r="R3264" s="62"/>
      <c r="S3264" s="62"/>
      <c r="T3264" s="48"/>
      <c r="U3264" s="28"/>
      <c r="V3264" s="28"/>
      <c r="W3264" s="28"/>
      <c r="Y3264" s="79"/>
      <c r="Z3264" s="28"/>
      <c r="AA3264" s="28"/>
      <c r="AB3264" s="28"/>
      <c r="AC3264" s="28"/>
      <c r="AD3264" s="28"/>
      <c r="AE3264" s="28"/>
      <c r="AF3264" s="28"/>
      <c r="AG3264" s="28"/>
      <c r="AJ3264" s="28"/>
      <c r="AK3264" s="28"/>
      <c r="AL3264" s="28"/>
      <c r="AM3264" s="28"/>
      <c r="AN3264" s="28"/>
      <c r="AR3264" s="97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</row>
    <row r="3265" spans="1:55" ht="14.25" customHeight="1">
      <c r="A3265" s="48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62"/>
      <c r="O3265" s="62"/>
      <c r="P3265" s="62"/>
      <c r="Q3265" s="62"/>
      <c r="R3265" s="62"/>
      <c r="S3265" s="62"/>
      <c r="T3265" s="48"/>
      <c r="U3265" s="28"/>
      <c r="V3265" s="28"/>
      <c r="W3265" s="28"/>
      <c r="Y3265" s="79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</row>
    <row r="3266" spans="1:55" ht="14.25" customHeight="1">
      <c r="A3266" s="48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62"/>
      <c r="O3266" s="62"/>
      <c r="P3266" s="62"/>
      <c r="Q3266" s="62"/>
      <c r="R3266" s="62"/>
      <c r="S3266" s="62"/>
      <c r="T3266" s="48"/>
      <c r="U3266" s="28"/>
      <c r="V3266" s="28"/>
      <c r="W3266" s="28"/>
      <c r="Y3266" s="79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</row>
    <row r="3267" spans="1:55" ht="14.25" customHeight="1">
      <c r="A3267" s="48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62"/>
      <c r="O3267" s="62"/>
      <c r="P3267" s="62"/>
      <c r="Q3267" s="62"/>
      <c r="R3267" s="62"/>
      <c r="S3267" s="62"/>
      <c r="T3267" s="48"/>
      <c r="U3267" s="28"/>
      <c r="V3267" s="28"/>
      <c r="W3267" s="28"/>
      <c r="Y3267" s="79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97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</row>
    <row r="3268" spans="1:55" ht="14.25" customHeight="1">
      <c r="A3268" s="48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62"/>
      <c r="O3268" s="62"/>
      <c r="P3268" s="62"/>
      <c r="Q3268" s="62"/>
      <c r="R3268" s="62"/>
      <c r="S3268" s="62"/>
      <c r="T3268" s="48"/>
      <c r="U3268" s="28"/>
      <c r="V3268" s="28"/>
      <c r="W3268" s="28"/>
      <c r="Y3268" s="79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97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</row>
    <row r="3269" spans="1:55" ht="14.25" customHeight="1">
      <c r="A3269" s="48"/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62"/>
      <c r="O3269" s="62"/>
      <c r="P3269" s="62"/>
      <c r="Q3269" s="62"/>
      <c r="R3269" s="62"/>
      <c r="S3269" s="62"/>
      <c r="U3269" s="28"/>
      <c r="V3269" s="28"/>
      <c r="W3269" s="28"/>
      <c r="Y3269" s="79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O3269" s="28"/>
      <c r="AP3269" s="28"/>
      <c r="AQ3269" s="28"/>
      <c r="AR3269" s="97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</row>
    <row r="3270" spans="1:55" ht="14.25" customHeight="1">
      <c r="Q3270" s="62"/>
      <c r="R3270" s="62"/>
      <c r="S3270" s="62"/>
      <c r="Z3270" s="28"/>
      <c r="AA3270" s="28"/>
      <c r="AB3270" s="28"/>
      <c r="AH3270" s="28"/>
      <c r="AI3270" s="28"/>
      <c r="AO3270" s="28"/>
      <c r="AP3270" s="28"/>
      <c r="AQ3270" s="28"/>
      <c r="AR3270" s="97"/>
      <c r="AS3270" s="28"/>
      <c r="AT3270" s="28"/>
    </row>
    <row r="3271" spans="1:55" ht="14.25" customHeight="1">
      <c r="Q3271" s="62"/>
      <c r="R3271" s="62"/>
      <c r="S3271" s="62"/>
      <c r="T3271" s="48"/>
      <c r="Z3271" s="28"/>
      <c r="AA3271" s="28"/>
      <c r="AB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97"/>
      <c r="AS3271" s="28"/>
      <c r="AT3271" s="28"/>
    </row>
    <row r="3272" spans="1:55" ht="14.25" customHeight="1">
      <c r="A3272" s="48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62"/>
      <c r="O3272" s="62"/>
      <c r="P3272" s="62"/>
      <c r="Q3272" s="62"/>
      <c r="R3272" s="62"/>
      <c r="S3272" s="62"/>
      <c r="T3272" s="48"/>
      <c r="U3272" s="28"/>
      <c r="V3272" s="28"/>
      <c r="W3272" s="28"/>
      <c r="Y3272" s="79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97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</row>
    <row r="3273" spans="1:55" ht="14.25" customHeight="1">
      <c r="A3273" s="48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62"/>
      <c r="O3273" s="62"/>
      <c r="P3273" s="62"/>
      <c r="Q3273" s="62"/>
      <c r="R3273" s="62"/>
      <c r="S3273" s="62"/>
      <c r="T3273" s="48"/>
      <c r="U3273" s="28"/>
      <c r="V3273" s="28"/>
      <c r="W3273" s="28"/>
      <c r="Y3273" s="79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97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</row>
    <row r="3274" spans="1:55" ht="14.25" customHeight="1">
      <c r="A3274" s="48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62"/>
      <c r="O3274" s="62"/>
      <c r="P3274" s="62"/>
      <c r="Q3274" s="62"/>
      <c r="R3274" s="62"/>
      <c r="S3274" s="62"/>
      <c r="T3274" s="48"/>
      <c r="U3274" s="28"/>
      <c r="V3274" s="28"/>
      <c r="W3274" s="28"/>
      <c r="Y3274" s="79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97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</row>
    <row r="3275" spans="1:55" ht="14.25" customHeight="1">
      <c r="A3275" s="48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62"/>
      <c r="O3275" s="62"/>
      <c r="P3275" s="62"/>
      <c r="Q3275" s="62"/>
      <c r="R3275" s="62"/>
      <c r="S3275" s="62"/>
      <c r="T3275" s="48"/>
      <c r="U3275" s="28"/>
      <c r="V3275" s="28"/>
      <c r="W3275" s="28"/>
      <c r="Y3275" s="79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97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</row>
    <row r="3276" spans="1:55" ht="14.25" customHeight="1">
      <c r="A3276" s="48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62"/>
      <c r="O3276" s="62"/>
      <c r="P3276" s="62"/>
      <c r="Q3276" s="62"/>
      <c r="R3276" s="62"/>
      <c r="S3276" s="62"/>
      <c r="T3276" s="48"/>
      <c r="U3276" s="28"/>
      <c r="V3276" s="28"/>
      <c r="W3276" s="28"/>
      <c r="Y3276" s="79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97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</row>
    <row r="3277" spans="1:55" ht="14.25" customHeight="1">
      <c r="A3277" s="48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62"/>
      <c r="O3277" s="62"/>
      <c r="P3277" s="62"/>
      <c r="Q3277" s="62"/>
      <c r="R3277" s="62"/>
      <c r="S3277" s="62"/>
      <c r="T3277" s="48"/>
      <c r="U3277" s="28"/>
      <c r="V3277" s="28"/>
      <c r="W3277" s="28"/>
      <c r="Y3277" s="79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97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</row>
    <row r="3278" spans="1:55" ht="14.25" customHeight="1">
      <c r="A3278" s="48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62"/>
      <c r="O3278" s="62"/>
      <c r="P3278" s="62"/>
      <c r="Q3278" s="62"/>
      <c r="R3278" s="62"/>
      <c r="S3278" s="62"/>
      <c r="T3278" s="48"/>
      <c r="U3278" s="28"/>
      <c r="V3278" s="28"/>
      <c r="W3278" s="28"/>
      <c r="Y3278" s="79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97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</row>
    <row r="3279" spans="1:55" ht="14.25" customHeight="1">
      <c r="A3279" s="48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62"/>
      <c r="O3279" s="62"/>
      <c r="P3279" s="62"/>
      <c r="Q3279" s="62"/>
      <c r="R3279" s="62"/>
      <c r="S3279" s="62"/>
      <c r="T3279" s="48"/>
      <c r="U3279" s="28"/>
      <c r="V3279" s="28"/>
      <c r="W3279" s="28"/>
      <c r="Y3279" s="79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97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</row>
    <row r="3280" spans="1:55" ht="14.25" customHeight="1">
      <c r="A3280" s="48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62"/>
      <c r="O3280" s="62"/>
      <c r="P3280" s="62"/>
      <c r="Q3280" s="62"/>
      <c r="R3280" s="62"/>
      <c r="S3280" s="62"/>
      <c r="T3280" s="48"/>
      <c r="U3280" s="28"/>
      <c r="V3280" s="28"/>
      <c r="W3280" s="28"/>
      <c r="Y3280" s="79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97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</row>
    <row r="3281" spans="1:55" ht="14.25" customHeight="1">
      <c r="A3281" s="48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62"/>
      <c r="O3281" s="62"/>
      <c r="P3281" s="62"/>
      <c r="Q3281" s="62"/>
      <c r="R3281" s="62"/>
      <c r="S3281" s="62"/>
      <c r="T3281" s="48"/>
      <c r="U3281" s="28"/>
      <c r="V3281" s="28"/>
      <c r="W3281" s="28"/>
      <c r="Y3281" s="79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97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</row>
    <row r="3282" spans="1:55" ht="14.25" customHeight="1">
      <c r="A3282" s="48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62"/>
      <c r="O3282" s="62"/>
      <c r="P3282" s="62"/>
      <c r="Q3282" s="62"/>
      <c r="R3282" s="62"/>
      <c r="S3282" s="62"/>
      <c r="T3282" s="48"/>
      <c r="U3282" s="28"/>
      <c r="V3282" s="28"/>
      <c r="W3282" s="28"/>
      <c r="Y3282" s="79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97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</row>
    <row r="3283" spans="1:55" ht="14.25" customHeight="1">
      <c r="A3283" s="48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62"/>
      <c r="O3283" s="62"/>
      <c r="P3283" s="62"/>
      <c r="Q3283" s="62"/>
      <c r="R3283" s="62"/>
      <c r="S3283" s="62"/>
      <c r="T3283" s="48"/>
      <c r="U3283" s="28"/>
      <c r="V3283" s="28"/>
      <c r="W3283" s="28"/>
      <c r="Y3283" s="79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97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</row>
    <row r="3284" spans="1:55" ht="14.25" customHeight="1">
      <c r="A3284" s="48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62"/>
      <c r="O3284" s="62"/>
      <c r="P3284" s="62"/>
      <c r="Q3284" s="62"/>
      <c r="R3284" s="62"/>
      <c r="S3284" s="62"/>
      <c r="T3284" s="48"/>
      <c r="U3284" s="28"/>
      <c r="V3284" s="28"/>
      <c r="W3284" s="28"/>
      <c r="Y3284" s="79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97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</row>
    <row r="3285" spans="1:55" ht="14.25" customHeight="1">
      <c r="A3285" s="48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62"/>
      <c r="O3285" s="62"/>
      <c r="P3285" s="62"/>
      <c r="Q3285" s="62"/>
      <c r="R3285" s="62"/>
      <c r="S3285" s="62"/>
      <c r="T3285" s="48"/>
      <c r="U3285" s="28"/>
      <c r="V3285" s="28"/>
      <c r="W3285" s="28"/>
      <c r="Y3285" s="79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97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</row>
    <row r="3286" spans="1:55" ht="14.25" customHeight="1">
      <c r="A3286" s="48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62"/>
      <c r="O3286" s="62"/>
      <c r="P3286" s="62"/>
      <c r="Q3286" s="62"/>
      <c r="R3286" s="62"/>
      <c r="S3286" s="62"/>
      <c r="T3286" s="48"/>
      <c r="U3286" s="28"/>
      <c r="V3286" s="28"/>
      <c r="W3286" s="28"/>
      <c r="Y3286" s="79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97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</row>
    <row r="3287" spans="1:55" ht="14.25" customHeight="1">
      <c r="A3287" s="48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62"/>
      <c r="O3287" s="62"/>
      <c r="P3287" s="62"/>
      <c r="Q3287" s="62"/>
      <c r="R3287" s="62"/>
      <c r="S3287" s="62"/>
      <c r="T3287" s="48"/>
      <c r="U3287" s="28"/>
      <c r="V3287" s="28"/>
      <c r="W3287" s="28"/>
      <c r="Y3287" s="79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97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</row>
    <row r="3288" spans="1:55" ht="14.25" customHeight="1">
      <c r="A3288" s="48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62"/>
      <c r="O3288" s="62"/>
      <c r="P3288" s="62"/>
      <c r="Q3288" s="62"/>
      <c r="R3288" s="62"/>
      <c r="S3288" s="62"/>
      <c r="T3288" s="48"/>
      <c r="U3288" s="28"/>
      <c r="V3288" s="28"/>
      <c r="W3288" s="28"/>
      <c r="Y3288" s="79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97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</row>
    <row r="3289" spans="1:55" ht="14.25" customHeight="1">
      <c r="A3289" s="48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62"/>
      <c r="O3289" s="62"/>
      <c r="P3289" s="62"/>
      <c r="Q3289" s="62"/>
      <c r="R3289" s="62"/>
      <c r="S3289" s="62"/>
      <c r="T3289" s="48"/>
      <c r="U3289" s="28"/>
      <c r="V3289" s="28"/>
      <c r="W3289" s="28"/>
      <c r="Y3289" s="79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97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</row>
    <row r="3290" spans="1:55" ht="14.25" customHeight="1">
      <c r="A3290" s="48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62"/>
      <c r="O3290" s="62"/>
      <c r="P3290" s="62"/>
      <c r="Q3290" s="62"/>
      <c r="R3290" s="62"/>
      <c r="S3290" s="62"/>
      <c r="T3290" s="48"/>
      <c r="U3290" s="28"/>
      <c r="V3290" s="28"/>
      <c r="W3290" s="28"/>
      <c r="Y3290" s="79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97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</row>
    <row r="3291" spans="1:55" ht="14.25" customHeight="1">
      <c r="A3291" s="48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62"/>
      <c r="O3291" s="62"/>
      <c r="P3291" s="62"/>
      <c r="Q3291" s="62"/>
      <c r="R3291" s="62"/>
      <c r="S3291" s="62"/>
      <c r="T3291" s="48"/>
      <c r="U3291" s="28"/>
      <c r="V3291" s="28"/>
      <c r="W3291" s="28"/>
      <c r="Y3291" s="79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97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</row>
    <row r="3292" spans="1:55" ht="14.25" customHeight="1">
      <c r="A3292" s="48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62"/>
      <c r="O3292" s="62"/>
      <c r="P3292" s="62"/>
      <c r="Q3292" s="62"/>
      <c r="R3292" s="62"/>
      <c r="S3292" s="62"/>
      <c r="T3292" s="48"/>
      <c r="U3292" s="28"/>
      <c r="V3292" s="28"/>
      <c r="W3292" s="28"/>
      <c r="Y3292" s="79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97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</row>
    <row r="3293" spans="1:55" ht="14.25" customHeight="1">
      <c r="A3293" s="48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62"/>
      <c r="O3293" s="62"/>
      <c r="P3293" s="62"/>
      <c r="Q3293" s="62"/>
      <c r="R3293" s="62"/>
      <c r="S3293" s="62"/>
      <c r="T3293" s="48"/>
      <c r="U3293" s="28"/>
      <c r="V3293" s="28"/>
      <c r="W3293" s="28"/>
      <c r="Y3293" s="79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97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</row>
    <row r="3294" spans="1:55" ht="14.25" customHeight="1">
      <c r="A3294" s="48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62"/>
      <c r="O3294" s="62"/>
      <c r="P3294" s="62"/>
      <c r="Q3294" s="62"/>
      <c r="R3294" s="62"/>
      <c r="S3294" s="62"/>
      <c r="T3294" s="48"/>
      <c r="U3294" s="28"/>
      <c r="V3294" s="28"/>
      <c r="W3294" s="28"/>
      <c r="Y3294" s="79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97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</row>
    <row r="3295" spans="1:55" ht="14.25" customHeight="1">
      <c r="A3295" s="48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62"/>
      <c r="O3295" s="62"/>
      <c r="P3295" s="62"/>
      <c r="Q3295" s="62"/>
      <c r="R3295" s="62"/>
      <c r="S3295" s="62"/>
      <c r="T3295" s="48"/>
      <c r="U3295" s="28"/>
      <c r="V3295" s="28"/>
      <c r="W3295" s="28"/>
      <c r="Y3295" s="79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97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</row>
    <row r="3296" spans="1:55" ht="14.25" customHeight="1">
      <c r="A3296" s="48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62"/>
      <c r="O3296" s="62"/>
      <c r="P3296" s="62"/>
      <c r="Q3296" s="62"/>
      <c r="R3296" s="62"/>
      <c r="S3296" s="62"/>
      <c r="T3296" s="48"/>
      <c r="U3296" s="28"/>
      <c r="V3296" s="28"/>
      <c r="W3296" s="28"/>
      <c r="Y3296" s="79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97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</row>
    <row r="3297" spans="1:55" ht="14.25" customHeight="1">
      <c r="A3297" s="48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62"/>
      <c r="O3297" s="62"/>
      <c r="P3297" s="62"/>
      <c r="Q3297" s="62"/>
      <c r="R3297" s="62"/>
      <c r="S3297" s="62"/>
      <c r="T3297" s="48"/>
      <c r="U3297" s="28"/>
      <c r="V3297" s="28"/>
      <c r="W3297" s="28"/>
      <c r="Y3297" s="79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97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</row>
    <row r="3298" spans="1:55" ht="14.25" customHeight="1">
      <c r="A3298" s="48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62"/>
      <c r="O3298" s="62"/>
      <c r="P3298" s="62"/>
      <c r="Q3298" s="62"/>
      <c r="R3298" s="62"/>
      <c r="S3298" s="62"/>
      <c r="T3298" s="48"/>
      <c r="U3298" s="28"/>
      <c r="V3298" s="28"/>
      <c r="W3298" s="28"/>
      <c r="Y3298" s="79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97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</row>
    <row r="3299" spans="1:55" ht="14.25" customHeight="1">
      <c r="A3299" s="48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62"/>
      <c r="O3299" s="62"/>
      <c r="P3299" s="62"/>
      <c r="Q3299" s="62"/>
      <c r="R3299" s="62"/>
      <c r="S3299" s="62"/>
      <c r="T3299" s="48"/>
      <c r="U3299" s="28"/>
      <c r="V3299" s="28"/>
      <c r="W3299" s="28"/>
      <c r="Y3299" s="79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97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</row>
    <row r="3300" spans="1:55" ht="14.25" customHeight="1">
      <c r="A3300" s="48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62"/>
      <c r="O3300" s="62"/>
      <c r="P3300" s="62"/>
      <c r="Q3300" s="62"/>
      <c r="R3300" s="62"/>
      <c r="S3300" s="62"/>
      <c r="T3300" s="48"/>
      <c r="U3300" s="28"/>
      <c r="V3300" s="28"/>
      <c r="W3300" s="28"/>
      <c r="Y3300" s="79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97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</row>
    <row r="3301" spans="1:55" ht="14.25" customHeight="1">
      <c r="A3301" s="48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62"/>
      <c r="O3301" s="62"/>
      <c r="P3301" s="62"/>
      <c r="Q3301" s="62"/>
      <c r="R3301" s="62"/>
      <c r="S3301" s="62"/>
      <c r="T3301" s="48"/>
      <c r="U3301" s="28"/>
      <c r="V3301" s="28"/>
      <c r="W3301" s="28"/>
      <c r="Y3301" s="79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97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</row>
    <row r="3302" spans="1:55" ht="14.25" customHeight="1">
      <c r="A3302" s="48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62"/>
      <c r="O3302" s="62"/>
      <c r="P3302" s="62"/>
      <c r="Q3302" s="62"/>
      <c r="R3302" s="62"/>
      <c r="S3302" s="62"/>
      <c r="T3302" s="48"/>
      <c r="U3302" s="28"/>
      <c r="V3302" s="28"/>
      <c r="W3302" s="28"/>
      <c r="Y3302" s="79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97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</row>
    <row r="3303" spans="1:55" ht="14.25" customHeight="1">
      <c r="A3303" s="48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62"/>
      <c r="O3303" s="62"/>
      <c r="P3303" s="62"/>
      <c r="Q3303" s="62"/>
      <c r="R3303" s="62"/>
      <c r="S3303" s="62"/>
      <c r="T3303" s="48"/>
      <c r="U3303" s="28"/>
      <c r="V3303" s="28"/>
      <c r="W3303" s="28"/>
      <c r="Y3303" s="79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97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</row>
    <row r="3304" spans="1:55" ht="14.25" customHeight="1">
      <c r="A3304" s="48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62"/>
      <c r="O3304" s="62"/>
      <c r="P3304" s="62"/>
      <c r="Q3304" s="62"/>
      <c r="R3304" s="62"/>
      <c r="S3304" s="62"/>
      <c r="T3304" s="48"/>
      <c r="U3304" s="28"/>
      <c r="V3304" s="28"/>
      <c r="W3304" s="28"/>
      <c r="Y3304" s="79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97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</row>
    <row r="3305" spans="1:55" ht="14.25" customHeight="1">
      <c r="A3305" s="48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62"/>
      <c r="O3305" s="62"/>
      <c r="P3305" s="62"/>
      <c r="Q3305" s="62"/>
      <c r="R3305" s="62"/>
      <c r="S3305" s="62"/>
      <c r="T3305" s="48"/>
      <c r="U3305" s="28"/>
      <c r="V3305" s="28"/>
      <c r="W3305" s="28"/>
      <c r="Y3305" s="79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97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</row>
    <row r="3306" spans="1:55" ht="14.25" customHeight="1">
      <c r="A3306" s="48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62"/>
      <c r="O3306" s="62"/>
      <c r="P3306" s="62"/>
      <c r="Q3306" s="62"/>
      <c r="R3306" s="62"/>
      <c r="S3306" s="62"/>
      <c r="T3306" s="48"/>
      <c r="U3306" s="28"/>
      <c r="V3306" s="28"/>
      <c r="W3306" s="28"/>
      <c r="Y3306" s="79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97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</row>
    <row r="3307" spans="1:55" ht="14.25" customHeight="1">
      <c r="A3307" s="48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62"/>
      <c r="O3307" s="62"/>
      <c r="P3307" s="62"/>
      <c r="Q3307" s="62"/>
      <c r="R3307" s="62"/>
      <c r="S3307" s="62"/>
      <c r="T3307" s="48"/>
      <c r="U3307" s="28"/>
      <c r="V3307" s="28"/>
      <c r="W3307" s="28"/>
      <c r="Y3307" s="79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97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</row>
    <row r="3308" spans="1:55" ht="14.25" customHeight="1">
      <c r="A3308" s="48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62"/>
      <c r="O3308" s="62"/>
      <c r="P3308" s="62"/>
      <c r="Q3308" s="62"/>
      <c r="R3308" s="62"/>
      <c r="S3308" s="62"/>
      <c r="T3308" s="48"/>
      <c r="U3308" s="28"/>
      <c r="V3308" s="28"/>
      <c r="W3308" s="28"/>
      <c r="Y3308" s="79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97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</row>
    <row r="3309" spans="1:55" ht="14.25" customHeight="1">
      <c r="A3309" s="48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62"/>
      <c r="O3309" s="62"/>
      <c r="P3309" s="62"/>
      <c r="Q3309" s="62"/>
      <c r="R3309" s="62"/>
      <c r="S3309" s="62"/>
      <c r="T3309" s="48"/>
      <c r="U3309" s="28"/>
      <c r="V3309" s="28"/>
      <c r="W3309" s="28"/>
      <c r="Y3309" s="79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97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</row>
    <row r="3310" spans="1:55" ht="14.25" customHeight="1">
      <c r="A3310" s="48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62"/>
      <c r="O3310" s="62"/>
      <c r="P3310" s="62"/>
      <c r="Q3310" s="62"/>
      <c r="R3310" s="62"/>
      <c r="S3310" s="62"/>
      <c r="T3310" s="48"/>
      <c r="U3310" s="28"/>
      <c r="V3310" s="28"/>
      <c r="W3310" s="28"/>
      <c r="Y3310" s="79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97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</row>
    <row r="3311" spans="1:55" ht="14.25" customHeight="1">
      <c r="A3311" s="48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62"/>
      <c r="O3311" s="62"/>
      <c r="P3311" s="62"/>
      <c r="Q3311" s="62"/>
      <c r="R3311" s="62"/>
      <c r="S3311" s="62"/>
      <c r="T3311" s="48"/>
      <c r="U3311" s="28"/>
      <c r="V3311" s="28"/>
      <c r="W3311" s="28"/>
      <c r="Y3311" s="79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97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</row>
    <row r="3312" spans="1:55" ht="14.25" customHeight="1">
      <c r="A3312" s="48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62"/>
      <c r="O3312" s="62"/>
      <c r="P3312" s="62"/>
      <c r="Q3312" s="62"/>
      <c r="R3312" s="62"/>
      <c r="S3312" s="62"/>
      <c r="T3312" s="48"/>
      <c r="U3312" s="28"/>
      <c r="V3312" s="28"/>
      <c r="W3312" s="28"/>
      <c r="Y3312" s="79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97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</row>
    <row r="3313" spans="1:55" ht="14.25" customHeight="1">
      <c r="A3313" s="48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62"/>
      <c r="O3313" s="62"/>
      <c r="P3313" s="62"/>
      <c r="Q3313" s="62"/>
      <c r="R3313" s="62"/>
      <c r="S3313" s="62"/>
      <c r="T3313" s="48"/>
      <c r="U3313" s="28"/>
      <c r="V3313" s="28"/>
      <c r="W3313" s="28"/>
      <c r="Y3313" s="79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97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</row>
    <row r="3314" spans="1:55" ht="14.25" customHeight="1">
      <c r="A3314" s="48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62"/>
      <c r="O3314" s="62"/>
      <c r="P3314" s="62"/>
      <c r="Q3314" s="62"/>
      <c r="R3314" s="62"/>
      <c r="S3314" s="62"/>
      <c r="T3314" s="48"/>
      <c r="U3314" s="28"/>
      <c r="V3314" s="28"/>
      <c r="W3314" s="28"/>
      <c r="Y3314" s="79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97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</row>
    <row r="3315" spans="1:55" ht="14.25" customHeight="1">
      <c r="A3315" s="48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62"/>
      <c r="O3315" s="62"/>
      <c r="P3315" s="62"/>
      <c r="Q3315" s="62"/>
      <c r="R3315" s="62"/>
      <c r="S3315" s="62"/>
      <c r="T3315" s="48"/>
      <c r="U3315" s="28"/>
      <c r="V3315" s="28"/>
      <c r="W3315" s="28"/>
      <c r="Y3315" s="79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97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</row>
    <row r="3316" spans="1:55" ht="14.25" customHeight="1">
      <c r="A3316" s="48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62"/>
      <c r="O3316" s="62"/>
      <c r="P3316" s="62"/>
      <c r="Q3316" s="62"/>
      <c r="R3316" s="62"/>
      <c r="S3316" s="62"/>
      <c r="T3316" s="48"/>
      <c r="U3316" s="28"/>
      <c r="V3316" s="28"/>
      <c r="W3316" s="28"/>
      <c r="Y3316" s="79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97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</row>
    <row r="3317" spans="1:55" ht="14.25" customHeight="1">
      <c r="A3317" s="48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62"/>
      <c r="O3317" s="62"/>
      <c r="P3317" s="62"/>
      <c r="Q3317" s="62"/>
      <c r="R3317" s="62"/>
      <c r="S3317" s="62"/>
      <c r="T3317" s="48"/>
      <c r="U3317" s="28"/>
      <c r="V3317" s="28"/>
      <c r="W3317" s="28"/>
      <c r="Y3317" s="79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97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</row>
    <row r="3318" spans="1:55" ht="14.25" customHeight="1">
      <c r="A3318" s="48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62"/>
      <c r="O3318" s="62"/>
      <c r="P3318" s="62"/>
      <c r="Q3318" s="62"/>
      <c r="R3318" s="62"/>
      <c r="S3318" s="62"/>
      <c r="T3318" s="48"/>
      <c r="U3318" s="28"/>
      <c r="V3318" s="28"/>
      <c r="W3318" s="28"/>
      <c r="Y3318" s="79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97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</row>
    <row r="3319" spans="1:55" ht="14.25" customHeight="1">
      <c r="A3319" s="48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62"/>
      <c r="O3319" s="62"/>
      <c r="P3319" s="62"/>
      <c r="Q3319" s="62"/>
      <c r="R3319" s="62"/>
      <c r="S3319" s="62"/>
      <c r="T3319" s="48"/>
      <c r="U3319" s="28"/>
      <c r="V3319" s="28"/>
      <c r="W3319" s="28"/>
      <c r="Y3319" s="79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97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</row>
    <row r="3320" spans="1:55" ht="14.25" customHeight="1">
      <c r="A3320" s="48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62"/>
      <c r="O3320" s="62"/>
      <c r="P3320" s="62"/>
      <c r="Q3320" s="62"/>
      <c r="R3320" s="62"/>
      <c r="S3320" s="62"/>
      <c r="T3320" s="48"/>
      <c r="U3320" s="28"/>
      <c r="V3320" s="28"/>
      <c r="W3320" s="28"/>
      <c r="Y3320" s="79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97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</row>
    <row r="3321" spans="1:55" ht="14.25" customHeight="1">
      <c r="A3321" s="48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62"/>
      <c r="O3321" s="62"/>
      <c r="P3321" s="62"/>
      <c r="Q3321" s="62"/>
      <c r="R3321" s="62"/>
      <c r="S3321" s="62"/>
      <c r="T3321" s="48"/>
      <c r="U3321" s="28"/>
      <c r="V3321" s="28"/>
      <c r="W3321" s="28"/>
      <c r="Y3321" s="79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97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</row>
    <row r="3322" spans="1:55" ht="14.25" customHeight="1">
      <c r="A3322" s="48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62"/>
      <c r="O3322" s="62"/>
      <c r="P3322" s="62"/>
      <c r="Q3322" s="62"/>
      <c r="R3322" s="62"/>
      <c r="S3322" s="62"/>
      <c r="T3322" s="48"/>
      <c r="U3322" s="28"/>
      <c r="V3322" s="28"/>
      <c r="W3322" s="28"/>
      <c r="Y3322" s="79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97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</row>
    <row r="3323" spans="1:55" ht="14.25" customHeight="1">
      <c r="A3323" s="48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62"/>
      <c r="O3323" s="62"/>
      <c r="P3323" s="62"/>
      <c r="Q3323" s="62"/>
      <c r="R3323" s="62"/>
      <c r="S3323" s="62"/>
      <c r="T3323" s="48"/>
      <c r="U3323" s="28"/>
      <c r="V3323" s="28"/>
      <c r="W3323" s="28"/>
      <c r="Y3323" s="79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97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</row>
    <row r="3324" spans="1:55" ht="14.25" customHeight="1">
      <c r="A3324" s="48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62"/>
      <c r="O3324" s="62"/>
      <c r="P3324" s="62"/>
      <c r="Q3324" s="62"/>
      <c r="R3324" s="62"/>
      <c r="S3324" s="62"/>
      <c r="T3324" s="48"/>
      <c r="U3324" s="28"/>
      <c r="V3324" s="28"/>
      <c r="W3324" s="28"/>
      <c r="Y3324" s="79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97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</row>
    <row r="3325" spans="1:55" ht="14.25" customHeight="1">
      <c r="A3325" s="48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62"/>
      <c r="O3325" s="62"/>
      <c r="P3325" s="62"/>
      <c r="Q3325" s="62"/>
      <c r="R3325" s="62"/>
      <c r="S3325" s="62"/>
      <c r="T3325" s="48"/>
      <c r="U3325" s="28"/>
      <c r="V3325" s="28"/>
      <c r="W3325" s="28"/>
      <c r="Y3325" s="79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97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</row>
    <row r="3326" spans="1:55" ht="14.25" customHeight="1">
      <c r="A3326" s="48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62"/>
      <c r="O3326" s="62"/>
      <c r="P3326" s="62"/>
      <c r="Q3326" s="62"/>
      <c r="R3326" s="62"/>
      <c r="S3326" s="62"/>
      <c r="T3326" s="48"/>
      <c r="U3326" s="28"/>
      <c r="V3326" s="28"/>
      <c r="W3326" s="28"/>
      <c r="Y3326" s="79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97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</row>
    <row r="3327" spans="1:55" ht="14.25" customHeight="1">
      <c r="A3327" s="48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62"/>
      <c r="O3327" s="62"/>
      <c r="P3327" s="62"/>
      <c r="Q3327" s="62"/>
      <c r="R3327" s="62"/>
      <c r="S3327" s="62"/>
      <c r="T3327" s="48"/>
      <c r="U3327" s="28"/>
      <c r="V3327" s="28"/>
      <c r="W3327" s="28"/>
      <c r="Y3327" s="79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97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</row>
    <row r="3328" spans="1:55" ht="14.25" customHeight="1">
      <c r="A3328" s="48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62"/>
      <c r="O3328" s="62"/>
      <c r="P3328" s="62"/>
      <c r="Q3328" s="62"/>
      <c r="R3328" s="62"/>
      <c r="S3328" s="62"/>
      <c r="T3328" s="48"/>
      <c r="U3328" s="28"/>
      <c r="V3328" s="28"/>
      <c r="W3328" s="28"/>
      <c r="Y3328" s="79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97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</row>
    <row r="3329" spans="1:55" ht="14.25" customHeight="1">
      <c r="A3329" s="48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62"/>
      <c r="O3329" s="62"/>
      <c r="P3329" s="62"/>
      <c r="Q3329" s="62"/>
      <c r="R3329" s="62"/>
      <c r="S3329" s="62"/>
      <c r="T3329" s="48"/>
      <c r="U3329" s="28"/>
      <c r="V3329" s="28"/>
      <c r="W3329" s="28"/>
      <c r="Y3329" s="79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97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</row>
    <row r="3330" spans="1:55" ht="14.25" customHeight="1">
      <c r="A3330" s="48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62"/>
      <c r="O3330" s="62"/>
      <c r="P3330" s="62"/>
      <c r="Q3330" s="62"/>
      <c r="R3330" s="62"/>
      <c r="S3330" s="62"/>
      <c r="T3330" s="48"/>
      <c r="U3330" s="28"/>
      <c r="V3330" s="28"/>
      <c r="W3330" s="28"/>
      <c r="Y3330" s="79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97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</row>
    <row r="3331" spans="1:55" ht="14.25" customHeight="1">
      <c r="A3331" s="48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62"/>
      <c r="O3331" s="62"/>
      <c r="P3331" s="62"/>
      <c r="Q3331" s="62"/>
      <c r="R3331" s="62"/>
      <c r="S3331" s="62"/>
      <c r="T3331" s="48"/>
      <c r="U3331" s="28"/>
      <c r="V3331" s="28"/>
      <c r="W3331" s="28"/>
      <c r="Y3331" s="79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97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</row>
    <row r="3332" spans="1:55" ht="14.25" customHeight="1">
      <c r="A3332" s="48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62"/>
      <c r="O3332" s="62"/>
      <c r="P3332" s="62"/>
      <c r="Q3332" s="62"/>
      <c r="R3332" s="62"/>
      <c r="S3332" s="62"/>
      <c r="T3332" s="48"/>
      <c r="U3332" s="28"/>
      <c r="V3332" s="28"/>
      <c r="W3332" s="28"/>
      <c r="Y3332" s="79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97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</row>
    <row r="3333" spans="1:55" ht="14.25" customHeight="1">
      <c r="A3333" s="48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62"/>
      <c r="O3333" s="62"/>
      <c r="P3333" s="62"/>
      <c r="Q3333" s="62"/>
      <c r="R3333" s="62"/>
      <c r="S3333" s="62"/>
      <c r="T3333" s="48"/>
      <c r="U3333" s="28"/>
      <c r="V3333" s="28"/>
      <c r="W3333" s="28"/>
      <c r="Y3333" s="79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97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</row>
    <row r="3334" spans="1:55" ht="14.25" customHeight="1">
      <c r="A3334" s="48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62"/>
      <c r="O3334" s="62"/>
      <c r="P3334" s="62"/>
      <c r="Q3334" s="62"/>
      <c r="R3334" s="62"/>
      <c r="S3334" s="62"/>
      <c r="T3334" s="48"/>
      <c r="U3334" s="28"/>
      <c r="V3334" s="28"/>
      <c r="W3334" s="28"/>
      <c r="Y3334" s="79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97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</row>
    <row r="3335" spans="1:55" ht="14.25" customHeight="1">
      <c r="A3335" s="48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62"/>
      <c r="O3335" s="62"/>
      <c r="P3335" s="62"/>
      <c r="Q3335" s="62"/>
      <c r="R3335" s="62"/>
      <c r="S3335" s="62"/>
      <c r="T3335" s="48"/>
      <c r="U3335" s="28"/>
      <c r="V3335" s="28"/>
      <c r="W3335" s="28"/>
      <c r="Y3335" s="79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97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</row>
    <row r="3336" spans="1:55" ht="14.25" customHeight="1">
      <c r="A3336" s="48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62"/>
      <c r="O3336" s="62"/>
      <c r="P3336" s="62"/>
      <c r="Q3336" s="62"/>
      <c r="R3336" s="62"/>
      <c r="S3336" s="62"/>
      <c r="T3336" s="48"/>
      <c r="U3336" s="28"/>
      <c r="V3336" s="28"/>
      <c r="W3336" s="28"/>
      <c r="Y3336" s="79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97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</row>
    <row r="3337" spans="1:55" ht="14.25" customHeight="1">
      <c r="A3337" s="48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62"/>
      <c r="O3337" s="62"/>
      <c r="P3337" s="62"/>
      <c r="Q3337" s="62"/>
      <c r="R3337" s="62"/>
      <c r="S3337" s="62"/>
      <c r="T3337" s="48"/>
      <c r="U3337" s="28"/>
      <c r="V3337" s="28"/>
      <c r="W3337" s="28"/>
      <c r="Y3337" s="79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97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</row>
    <row r="3338" spans="1:55" ht="14.25" customHeight="1">
      <c r="A3338" s="48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62"/>
      <c r="O3338" s="62"/>
      <c r="P3338" s="62"/>
      <c r="Q3338" s="62"/>
      <c r="R3338" s="62"/>
      <c r="S3338" s="62"/>
      <c r="T3338" s="48"/>
      <c r="U3338" s="28"/>
      <c r="V3338" s="28"/>
      <c r="W3338" s="28"/>
      <c r="Y3338" s="79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97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</row>
    <row r="3339" spans="1:55" ht="14.25" customHeight="1">
      <c r="A3339" s="48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62"/>
      <c r="O3339" s="62"/>
      <c r="P3339" s="62"/>
      <c r="Q3339" s="62"/>
      <c r="R3339" s="62"/>
      <c r="S3339" s="62"/>
      <c r="T3339" s="48"/>
      <c r="U3339" s="28"/>
      <c r="V3339" s="28"/>
      <c r="W3339" s="28"/>
      <c r="Y3339" s="79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97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</row>
    <row r="3340" spans="1:55" ht="14.25" customHeight="1">
      <c r="A3340" s="48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62"/>
      <c r="O3340" s="62"/>
      <c r="P3340" s="62"/>
      <c r="Q3340" s="62"/>
      <c r="R3340" s="62"/>
      <c r="S3340" s="62"/>
      <c r="T3340" s="48"/>
      <c r="U3340" s="28"/>
      <c r="V3340" s="28"/>
      <c r="W3340" s="28"/>
      <c r="Y3340" s="79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97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</row>
    <row r="3341" spans="1:55" ht="14.25" customHeight="1">
      <c r="A3341" s="48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62"/>
      <c r="O3341" s="62"/>
      <c r="P3341" s="62"/>
      <c r="Q3341" s="62"/>
      <c r="R3341" s="62"/>
      <c r="S3341" s="62"/>
      <c r="T3341" s="48"/>
      <c r="U3341" s="28"/>
      <c r="V3341" s="28"/>
      <c r="W3341" s="28"/>
      <c r="Y3341" s="79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97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</row>
    <row r="3342" spans="1:55" ht="14.25" customHeight="1">
      <c r="A3342" s="48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62"/>
      <c r="O3342" s="62"/>
      <c r="P3342" s="62"/>
      <c r="Q3342" s="62"/>
      <c r="R3342" s="62"/>
      <c r="S3342" s="62"/>
      <c r="T3342" s="48"/>
      <c r="U3342" s="28"/>
      <c r="V3342" s="28"/>
      <c r="W3342" s="28"/>
      <c r="Y3342" s="79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97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</row>
    <row r="3343" spans="1:55" ht="14.25" customHeight="1">
      <c r="A3343" s="48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62"/>
      <c r="O3343" s="62"/>
      <c r="P3343" s="62"/>
      <c r="Q3343" s="62"/>
      <c r="R3343" s="62"/>
      <c r="S3343" s="62"/>
      <c r="T3343" s="48"/>
      <c r="U3343" s="28"/>
      <c r="V3343" s="28"/>
      <c r="W3343" s="28"/>
      <c r="Y3343" s="79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97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</row>
    <row r="3344" spans="1:55" ht="14.25" customHeight="1">
      <c r="A3344" s="48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62"/>
      <c r="O3344" s="62"/>
      <c r="P3344" s="62"/>
      <c r="Q3344" s="62"/>
      <c r="R3344" s="62"/>
      <c r="S3344" s="62"/>
      <c r="T3344" s="48"/>
      <c r="U3344" s="28"/>
      <c r="V3344" s="28"/>
      <c r="W3344" s="28"/>
      <c r="Y3344" s="79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97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</row>
    <row r="3345" spans="1:55" ht="14.25" customHeight="1">
      <c r="A3345" s="48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62"/>
      <c r="O3345" s="62"/>
      <c r="P3345" s="62"/>
      <c r="Q3345" s="62"/>
      <c r="R3345" s="62"/>
      <c r="S3345" s="62"/>
      <c r="T3345" s="48"/>
      <c r="U3345" s="28"/>
      <c r="V3345" s="28"/>
      <c r="W3345" s="28"/>
      <c r="Y3345" s="79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97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</row>
    <row r="3346" spans="1:55" ht="14.25" customHeight="1">
      <c r="A3346" s="48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62"/>
      <c r="O3346" s="62"/>
      <c r="P3346" s="62"/>
      <c r="Q3346" s="62"/>
      <c r="R3346" s="62"/>
      <c r="S3346" s="62"/>
      <c r="T3346" s="48"/>
      <c r="U3346" s="28"/>
      <c r="V3346" s="28"/>
      <c r="W3346" s="28"/>
      <c r="Y3346" s="79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97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</row>
    <row r="3347" spans="1:55" ht="14.25" customHeight="1">
      <c r="A3347" s="48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62"/>
      <c r="O3347" s="62"/>
      <c r="P3347" s="62"/>
      <c r="Q3347" s="62"/>
      <c r="R3347" s="62"/>
      <c r="S3347" s="62"/>
      <c r="T3347" s="48"/>
      <c r="U3347" s="28"/>
      <c r="V3347" s="28"/>
      <c r="W3347" s="28"/>
      <c r="Y3347" s="79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97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</row>
    <row r="3348" spans="1:55" ht="14.25" customHeight="1">
      <c r="A3348" s="48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62"/>
      <c r="O3348" s="62"/>
      <c r="P3348" s="62"/>
      <c r="Q3348" s="62"/>
      <c r="R3348" s="62"/>
      <c r="S3348" s="62"/>
      <c r="T3348" s="48"/>
      <c r="U3348" s="28"/>
      <c r="V3348" s="28"/>
      <c r="W3348" s="28"/>
      <c r="Y3348" s="79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97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</row>
    <row r="3349" spans="1:55" ht="14.25" customHeight="1">
      <c r="A3349" s="48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62"/>
      <c r="O3349" s="62"/>
      <c r="P3349" s="62"/>
      <c r="Q3349" s="62"/>
      <c r="R3349" s="62"/>
      <c r="S3349" s="62"/>
      <c r="T3349" s="48"/>
      <c r="U3349" s="28"/>
      <c r="V3349" s="28"/>
      <c r="W3349" s="28"/>
      <c r="Y3349" s="79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97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</row>
    <row r="3350" spans="1:55" ht="14.25" customHeight="1">
      <c r="A3350" s="48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62"/>
      <c r="O3350" s="62"/>
      <c r="P3350" s="62"/>
      <c r="Q3350" s="62"/>
      <c r="R3350" s="62"/>
      <c r="S3350" s="62"/>
      <c r="T3350" s="48"/>
      <c r="U3350" s="28"/>
      <c r="V3350" s="28"/>
      <c r="W3350" s="28"/>
      <c r="Y3350" s="79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97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</row>
    <row r="3351" spans="1:55" ht="14.25" customHeight="1">
      <c r="A3351" s="48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62"/>
      <c r="O3351" s="62"/>
      <c r="P3351" s="62"/>
      <c r="Q3351" s="62"/>
      <c r="R3351" s="62"/>
      <c r="S3351" s="62"/>
      <c r="T3351" s="48"/>
      <c r="U3351" s="28"/>
      <c r="V3351" s="28"/>
      <c r="W3351" s="28"/>
      <c r="Y3351" s="79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97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</row>
    <row r="3352" spans="1:55" ht="14.25" customHeight="1">
      <c r="A3352" s="48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62"/>
      <c r="O3352" s="62"/>
      <c r="P3352" s="62"/>
      <c r="Q3352" s="62"/>
      <c r="R3352" s="62"/>
      <c r="S3352" s="62"/>
      <c r="T3352" s="48"/>
      <c r="U3352" s="28"/>
      <c r="V3352" s="28"/>
      <c r="W3352" s="28"/>
      <c r="Y3352" s="79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97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</row>
    <row r="3353" spans="1:55" ht="14.25" customHeight="1">
      <c r="A3353" s="48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62"/>
      <c r="O3353" s="62"/>
      <c r="P3353" s="62"/>
      <c r="Q3353" s="62"/>
      <c r="R3353" s="62"/>
      <c r="S3353" s="62"/>
      <c r="T3353" s="48"/>
      <c r="U3353" s="28"/>
      <c r="V3353" s="28"/>
      <c r="W3353" s="28"/>
      <c r="Y3353" s="79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97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</row>
    <row r="3354" spans="1:55" ht="14.25" customHeight="1">
      <c r="A3354" s="48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62"/>
      <c r="O3354" s="62"/>
      <c r="P3354" s="62"/>
      <c r="Q3354" s="62"/>
      <c r="R3354" s="62"/>
      <c r="S3354" s="62"/>
      <c r="T3354" s="48"/>
      <c r="U3354" s="28"/>
      <c r="V3354" s="28"/>
      <c r="W3354" s="28"/>
      <c r="Y3354" s="79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97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</row>
    <row r="3355" spans="1:55" ht="14.25" customHeight="1">
      <c r="A3355" s="48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62"/>
      <c r="O3355" s="62"/>
      <c r="P3355" s="62"/>
      <c r="Q3355" s="62"/>
      <c r="R3355" s="62"/>
      <c r="S3355" s="62"/>
      <c r="T3355" s="48"/>
      <c r="U3355" s="28"/>
      <c r="V3355" s="28"/>
      <c r="W3355" s="28"/>
      <c r="Y3355" s="79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97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</row>
    <row r="3356" spans="1:55" ht="14.25" customHeight="1">
      <c r="A3356" s="48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62"/>
      <c r="O3356" s="62"/>
      <c r="P3356" s="62"/>
      <c r="Q3356" s="62"/>
      <c r="R3356" s="62"/>
      <c r="S3356" s="62"/>
      <c r="T3356" s="48"/>
      <c r="U3356" s="28"/>
      <c r="V3356" s="28"/>
      <c r="W3356" s="28"/>
      <c r="Y3356" s="79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97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</row>
    <row r="3357" spans="1:55" ht="14.25" customHeight="1">
      <c r="A3357" s="48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62"/>
      <c r="O3357" s="62"/>
      <c r="P3357" s="62"/>
      <c r="Q3357" s="62"/>
      <c r="R3357" s="62"/>
      <c r="S3357" s="62"/>
      <c r="T3357" s="48"/>
      <c r="U3357" s="28"/>
      <c r="V3357" s="28"/>
      <c r="W3357" s="28"/>
      <c r="Y3357" s="79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97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</row>
    <row r="3358" spans="1:55" ht="14.25" customHeight="1">
      <c r="A3358" s="48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62"/>
      <c r="O3358" s="62"/>
      <c r="P3358" s="62"/>
      <c r="Q3358" s="62"/>
      <c r="R3358" s="62"/>
      <c r="S3358" s="62"/>
      <c r="T3358" s="48"/>
      <c r="U3358" s="28"/>
      <c r="V3358" s="28"/>
      <c r="W3358" s="28"/>
      <c r="Y3358" s="79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97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</row>
    <row r="3359" spans="1:55" ht="14.25" customHeight="1">
      <c r="A3359" s="48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62"/>
      <c r="O3359" s="62"/>
      <c r="P3359" s="62"/>
      <c r="Q3359" s="62"/>
      <c r="R3359" s="62"/>
      <c r="S3359" s="62"/>
      <c r="T3359" s="48"/>
      <c r="U3359" s="28"/>
      <c r="V3359" s="28"/>
      <c r="W3359" s="28"/>
      <c r="Y3359" s="79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97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</row>
    <row r="3360" spans="1:55" ht="14.25" customHeight="1">
      <c r="A3360" s="48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62"/>
      <c r="O3360" s="62"/>
      <c r="P3360" s="62"/>
      <c r="Q3360" s="62"/>
      <c r="R3360" s="62"/>
      <c r="S3360" s="62"/>
      <c r="T3360" s="48"/>
      <c r="U3360" s="28"/>
      <c r="V3360" s="28"/>
      <c r="W3360" s="28"/>
      <c r="Y3360" s="79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97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</row>
    <row r="3361" spans="1:55" ht="14.25" customHeight="1">
      <c r="A3361" s="48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62"/>
      <c r="O3361" s="62"/>
      <c r="P3361" s="62"/>
      <c r="Q3361" s="62"/>
      <c r="R3361" s="62"/>
      <c r="S3361" s="62"/>
      <c r="T3361" s="48"/>
      <c r="U3361" s="28"/>
      <c r="V3361" s="28"/>
      <c r="W3361" s="28"/>
      <c r="Y3361" s="79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97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</row>
    <row r="3362" spans="1:55" ht="14.25" customHeight="1">
      <c r="A3362" s="48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62"/>
      <c r="O3362" s="62"/>
      <c r="P3362" s="62"/>
      <c r="Q3362" s="62"/>
      <c r="R3362" s="62"/>
      <c r="S3362" s="62"/>
      <c r="T3362" s="48"/>
      <c r="U3362" s="28"/>
      <c r="V3362" s="28"/>
      <c r="W3362" s="28"/>
      <c r="Y3362" s="79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97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</row>
    <row r="3363" spans="1:55" ht="14.25" customHeight="1">
      <c r="A3363" s="48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62"/>
      <c r="O3363" s="62"/>
      <c r="P3363" s="62"/>
      <c r="Q3363" s="62"/>
      <c r="R3363" s="62"/>
      <c r="S3363" s="62"/>
      <c r="T3363" s="48"/>
      <c r="U3363" s="28"/>
      <c r="V3363" s="28"/>
      <c r="W3363" s="28"/>
      <c r="Y3363" s="79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97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</row>
    <row r="3364" spans="1:55" ht="14.25" customHeight="1">
      <c r="A3364" s="48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62"/>
      <c r="O3364" s="62"/>
      <c r="P3364" s="62"/>
      <c r="Q3364" s="62"/>
      <c r="R3364" s="62"/>
      <c r="S3364" s="62"/>
      <c r="T3364" s="48"/>
      <c r="U3364" s="28"/>
      <c r="V3364" s="28"/>
      <c r="W3364" s="28"/>
      <c r="Y3364" s="79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97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</row>
    <row r="3365" spans="1:55" ht="14.25" customHeight="1">
      <c r="A3365" s="48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62"/>
      <c r="O3365" s="62"/>
      <c r="P3365" s="62"/>
      <c r="Q3365" s="62"/>
      <c r="R3365" s="62"/>
      <c r="S3365" s="62"/>
      <c r="T3365" s="48"/>
      <c r="U3365" s="28"/>
      <c r="V3365" s="28"/>
      <c r="W3365" s="28"/>
      <c r="Y3365" s="79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97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</row>
    <row r="3366" spans="1:55" ht="14.25" customHeight="1">
      <c r="A3366" s="48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62"/>
      <c r="O3366" s="62"/>
      <c r="P3366" s="62"/>
      <c r="Q3366" s="62"/>
      <c r="R3366" s="62"/>
      <c r="S3366" s="62"/>
      <c r="T3366" s="48"/>
      <c r="U3366" s="28"/>
      <c r="V3366" s="28"/>
      <c r="W3366" s="28"/>
      <c r="Y3366" s="79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97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</row>
    <row r="3367" spans="1:55" ht="14.25" customHeight="1">
      <c r="A3367" s="48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62"/>
      <c r="O3367" s="62"/>
      <c r="P3367" s="62"/>
      <c r="Q3367" s="62"/>
      <c r="R3367" s="62"/>
      <c r="S3367" s="62"/>
      <c r="T3367" s="48"/>
      <c r="U3367" s="28"/>
      <c r="V3367" s="28"/>
      <c r="W3367" s="28"/>
      <c r="Y3367" s="79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97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</row>
    <row r="3368" spans="1:55" ht="14.25" customHeight="1">
      <c r="A3368" s="48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62"/>
      <c r="O3368" s="62"/>
      <c r="P3368" s="62"/>
      <c r="Q3368" s="62"/>
      <c r="R3368" s="62"/>
      <c r="S3368" s="62"/>
      <c r="T3368" s="48"/>
      <c r="U3368" s="28"/>
      <c r="V3368" s="28"/>
      <c r="W3368" s="28"/>
      <c r="Y3368" s="79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97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</row>
    <row r="3369" spans="1:55" ht="14.25" customHeight="1">
      <c r="A3369" s="48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62"/>
      <c r="O3369" s="62"/>
      <c r="P3369" s="62"/>
      <c r="Q3369" s="62"/>
      <c r="R3369" s="62"/>
      <c r="S3369" s="62"/>
      <c r="T3369" s="48"/>
      <c r="U3369" s="28"/>
      <c r="V3369" s="28"/>
      <c r="W3369" s="28"/>
      <c r="Y3369" s="79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97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</row>
    <row r="3370" spans="1:55" ht="14.25" customHeight="1">
      <c r="A3370" s="48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62"/>
      <c r="O3370" s="62"/>
      <c r="P3370" s="62"/>
      <c r="Q3370" s="62"/>
      <c r="R3370" s="62"/>
      <c r="S3370" s="62"/>
      <c r="T3370" s="48"/>
      <c r="U3370" s="28"/>
      <c r="V3370" s="28"/>
      <c r="W3370" s="28"/>
      <c r="Y3370" s="79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97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</row>
    <row r="3371" spans="1:55" ht="14.25" customHeight="1">
      <c r="A3371" s="48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62"/>
      <c r="O3371" s="62"/>
      <c r="P3371" s="62"/>
      <c r="Q3371" s="62"/>
      <c r="R3371" s="62"/>
      <c r="S3371" s="62"/>
      <c r="T3371" s="48"/>
      <c r="U3371" s="28"/>
      <c r="V3371" s="28"/>
      <c r="W3371" s="28"/>
      <c r="Y3371" s="79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97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</row>
    <row r="3372" spans="1:55" ht="14.25" customHeight="1">
      <c r="A3372" s="48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62"/>
      <c r="O3372" s="62"/>
      <c r="P3372" s="62"/>
      <c r="Q3372" s="62"/>
      <c r="R3372" s="62"/>
      <c r="S3372" s="62"/>
      <c r="T3372" s="48"/>
      <c r="U3372" s="28"/>
      <c r="V3372" s="28"/>
      <c r="W3372" s="28"/>
      <c r="Y3372" s="79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97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</row>
    <row r="3373" spans="1:55" ht="14.25" customHeight="1">
      <c r="A3373" s="48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62"/>
      <c r="O3373" s="62"/>
      <c r="P3373" s="62"/>
      <c r="Q3373" s="62"/>
      <c r="R3373" s="62"/>
      <c r="S3373" s="62"/>
      <c r="T3373" s="48"/>
      <c r="U3373" s="28"/>
      <c r="V3373" s="28"/>
      <c r="W3373" s="28"/>
      <c r="Y3373" s="79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97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</row>
    <row r="3374" spans="1:55" ht="14.25" customHeight="1">
      <c r="A3374" s="48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62"/>
      <c r="O3374" s="62"/>
      <c r="P3374" s="62"/>
      <c r="Q3374" s="62"/>
      <c r="R3374" s="62"/>
      <c r="S3374" s="62"/>
      <c r="T3374" s="48"/>
      <c r="U3374" s="28"/>
      <c r="V3374" s="28"/>
      <c r="W3374" s="28"/>
      <c r="Y3374" s="79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97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</row>
    <row r="3375" spans="1:55" ht="14.25" customHeight="1">
      <c r="A3375" s="48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62"/>
      <c r="O3375" s="62"/>
      <c r="P3375" s="62"/>
      <c r="Q3375" s="62"/>
      <c r="R3375" s="62"/>
      <c r="S3375" s="62"/>
      <c r="T3375" s="48"/>
      <c r="U3375" s="28"/>
      <c r="V3375" s="28"/>
      <c r="W3375" s="28"/>
      <c r="Y3375" s="79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97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</row>
    <row r="3376" spans="1:55" ht="14.25" customHeight="1">
      <c r="A3376" s="48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62"/>
      <c r="O3376" s="62"/>
      <c r="P3376" s="62"/>
      <c r="Q3376" s="62"/>
      <c r="R3376" s="62"/>
      <c r="S3376" s="62"/>
      <c r="T3376" s="48"/>
      <c r="U3376" s="28"/>
      <c r="V3376" s="28"/>
      <c r="W3376" s="28"/>
      <c r="Y3376" s="79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97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</row>
    <row r="3377" spans="1:55" ht="14.25" customHeight="1">
      <c r="A3377" s="48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62"/>
      <c r="O3377" s="62"/>
      <c r="P3377" s="62"/>
      <c r="Q3377" s="62"/>
      <c r="R3377" s="62"/>
      <c r="S3377" s="62"/>
      <c r="T3377" s="48"/>
      <c r="U3377" s="28"/>
      <c r="V3377" s="28"/>
      <c r="W3377" s="28"/>
      <c r="Y3377" s="79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97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</row>
    <row r="3378" spans="1:55" ht="14.25" customHeight="1">
      <c r="A3378" s="48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62"/>
      <c r="O3378" s="62"/>
      <c r="P3378" s="62"/>
      <c r="Q3378" s="62"/>
      <c r="R3378" s="62"/>
      <c r="S3378" s="62"/>
      <c r="T3378" s="48"/>
      <c r="U3378" s="28"/>
      <c r="V3378" s="28"/>
      <c r="W3378" s="28"/>
      <c r="Y3378" s="79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97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</row>
    <row r="3379" spans="1:55" ht="14.25" customHeight="1">
      <c r="A3379" s="48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62"/>
      <c r="O3379" s="62"/>
      <c r="P3379" s="62"/>
      <c r="Q3379" s="62"/>
      <c r="R3379" s="62"/>
      <c r="S3379" s="62"/>
      <c r="T3379" s="48"/>
      <c r="U3379" s="28"/>
      <c r="V3379" s="28"/>
      <c r="W3379" s="28"/>
      <c r="Y3379" s="79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97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</row>
    <row r="3380" spans="1:55" ht="14.25" customHeight="1">
      <c r="A3380" s="48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62"/>
      <c r="O3380" s="62"/>
      <c r="P3380" s="62"/>
      <c r="Q3380" s="62"/>
      <c r="R3380" s="62"/>
      <c r="S3380" s="62"/>
      <c r="T3380" s="48"/>
      <c r="U3380" s="28"/>
      <c r="V3380" s="28"/>
      <c r="W3380" s="28"/>
      <c r="Y3380" s="79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97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</row>
    <row r="3381" spans="1:55" ht="14.25" customHeight="1">
      <c r="A3381" s="48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62"/>
      <c r="O3381" s="62"/>
      <c r="P3381" s="62"/>
      <c r="Q3381" s="62"/>
      <c r="R3381" s="62"/>
      <c r="S3381" s="62"/>
      <c r="T3381" s="48"/>
      <c r="U3381" s="28"/>
      <c r="V3381" s="28"/>
      <c r="W3381" s="28"/>
      <c r="Y3381" s="79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97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</row>
    <row r="3382" spans="1:55" ht="14.25" customHeight="1">
      <c r="A3382" s="48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62"/>
      <c r="O3382" s="62"/>
      <c r="P3382" s="62"/>
      <c r="Q3382" s="62"/>
      <c r="R3382" s="62"/>
      <c r="S3382" s="62"/>
      <c r="T3382" s="48"/>
      <c r="U3382" s="28"/>
      <c r="V3382" s="28"/>
      <c r="W3382" s="28"/>
      <c r="Y3382" s="79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97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</row>
    <row r="3383" spans="1:55" ht="14.25" customHeight="1">
      <c r="A3383" s="48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62"/>
      <c r="O3383" s="62"/>
      <c r="P3383" s="62"/>
      <c r="Q3383" s="62"/>
      <c r="R3383" s="62"/>
      <c r="S3383" s="62"/>
      <c r="T3383" s="48"/>
      <c r="U3383" s="28"/>
      <c r="V3383" s="28"/>
      <c r="W3383" s="28"/>
      <c r="Y3383" s="79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97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</row>
    <row r="3384" spans="1:55" ht="14.25" customHeight="1">
      <c r="A3384" s="48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62"/>
      <c r="O3384" s="62"/>
      <c r="P3384" s="62"/>
      <c r="Q3384" s="62"/>
      <c r="R3384" s="62"/>
      <c r="S3384" s="62"/>
      <c r="T3384" s="48"/>
      <c r="U3384" s="28"/>
      <c r="V3384" s="28"/>
      <c r="W3384" s="28"/>
      <c r="Y3384" s="79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97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</row>
    <row r="3385" spans="1:55" ht="14.25" customHeight="1">
      <c r="A3385" s="48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62"/>
      <c r="O3385" s="62"/>
      <c r="P3385" s="62"/>
      <c r="Q3385" s="62"/>
      <c r="R3385" s="62"/>
      <c r="S3385" s="62"/>
      <c r="T3385" s="48"/>
      <c r="U3385" s="28"/>
      <c r="V3385" s="28"/>
      <c r="W3385" s="28"/>
      <c r="Y3385" s="79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97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</row>
    <row r="3386" spans="1:55" ht="14.25" customHeight="1">
      <c r="A3386" s="48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62"/>
      <c r="O3386" s="62"/>
      <c r="P3386" s="62"/>
      <c r="Q3386" s="62"/>
      <c r="R3386" s="62"/>
      <c r="S3386" s="62"/>
      <c r="T3386" s="48"/>
      <c r="U3386" s="28"/>
      <c r="V3386" s="28"/>
      <c r="W3386" s="28"/>
      <c r="Y3386" s="79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97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</row>
    <row r="3387" spans="1:55" ht="14.25" customHeight="1">
      <c r="A3387" s="48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62"/>
      <c r="O3387" s="62"/>
      <c r="P3387" s="62"/>
      <c r="Q3387" s="62"/>
      <c r="R3387" s="62"/>
      <c r="S3387" s="62"/>
      <c r="T3387" s="48"/>
      <c r="U3387" s="28"/>
      <c r="V3387" s="28"/>
      <c r="W3387" s="28"/>
      <c r="Y3387" s="79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97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</row>
    <row r="3388" spans="1:55" ht="14.25" customHeight="1">
      <c r="A3388" s="48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62"/>
      <c r="O3388" s="62"/>
      <c r="P3388" s="62"/>
      <c r="Q3388" s="62"/>
      <c r="R3388" s="62"/>
      <c r="S3388" s="62"/>
      <c r="T3388" s="48"/>
      <c r="U3388" s="28"/>
      <c r="V3388" s="28"/>
      <c r="W3388" s="28"/>
      <c r="Y3388" s="79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97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</row>
    <row r="3389" spans="1:55" ht="14.25" customHeight="1">
      <c r="A3389" s="48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62"/>
      <c r="O3389" s="62"/>
      <c r="P3389" s="62"/>
      <c r="Q3389" s="62"/>
      <c r="R3389" s="62"/>
      <c r="S3389" s="62"/>
      <c r="T3389" s="48"/>
      <c r="U3389" s="28"/>
      <c r="V3389" s="28"/>
      <c r="W3389" s="28"/>
      <c r="Y3389" s="79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97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</row>
    <row r="3390" spans="1:55" ht="14.25" customHeight="1">
      <c r="A3390" s="48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62"/>
      <c r="O3390" s="62"/>
      <c r="P3390" s="62"/>
      <c r="Q3390" s="62"/>
      <c r="R3390" s="62"/>
      <c r="S3390" s="62"/>
      <c r="T3390" s="48"/>
      <c r="U3390" s="28"/>
      <c r="V3390" s="28"/>
      <c r="W3390" s="28"/>
      <c r="Y3390" s="79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97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</row>
    <row r="3391" spans="1:55" ht="14.25" customHeight="1">
      <c r="A3391" s="48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62"/>
      <c r="O3391" s="62"/>
      <c r="P3391" s="62"/>
      <c r="Q3391" s="62"/>
      <c r="R3391" s="62"/>
      <c r="S3391" s="62"/>
      <c r="T3391" s="48"/>
      <c r="U3391" s="28"/>
      <c r="V3391" s="28"/>
      <c r="W3391" s="28"/>
      <c r="Y3391" s="79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97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</row>
    <row r="3392" spans="1:55" ht="14.25" customHeight="1">
      <c r="A3392" s="48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62"/>
      <c r="O3392" s="62"/>
      <c r="P3392" s="62"/>
      <c r="Q3392" s="62"/>
      <c r="R3392" s="62"/>
      <c r="S3392" s="62"/>
      <c r="T3392" s="48"/>
      <c r="U3392" s="28"/>
      <c r="V3392" s="28"/>
      <c r="W3392" s="28"/>
      <c r="Y3392" s="79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97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</row>
    <row r="3393" spans="1:55" ht="14.25" customHeight="1">
      <c r="A3393" s="48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62"/>
      <c r="O3393" s="62"/>
      <c r="P3393" s="62"/>
      <c r="Q3393" s="62"/>
      <c r="R3393" s="62"/>
      <c r="S3393" s="62"/>
      <c r="T3393" s="48"/>
      <c r="U3393" s="28"/>
      <c r="V3393" s="28"/>
      <c r="W3393" s="28"/>
      <c r="Y3393" s="79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97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</row>
    <row r="3394" spans="1:55" ht="14.25" customHeight="1">
      <c r="A3394" s="48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62"/>
      <c r="O3394" s="62"/>
      <c r="P3394" s="62"/>
      <c r="Q3394" s="62"/>
      <c r="R3394" s="62"/>
      <c r="S3394" s="62"/>
      <c r="T3394" s="48"/>
      <c r="U3394" s="28"/>
      <c r="V3394" s="28"/>
      <c r="W3394" s="28"/>
      <c r="Y3394" s="79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97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</row>
    <row r="3395" spans="1:55" ht="14.25" customHeight="1">
      <c r="A3395" s="48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62"/>
      <c r="O3395" s="62"/>
      <c r="P3395" s="62"/>
      <c r="Q3395" s="62"/>
      <c r="R3395" s="62"/>
      <c r="S3395" s="62"/>
      <c r="T3395" s="48"/>
      <c r="U3395" s="28"/>
      <c r="V3395" s="28"/>
      <c r="W3395" s="28"/>
      <c r="Y3395" s="79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97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</row>
    <row r="3396" spans="1:55" ht="14.25" customHeight="1">
      <c r="A3396" s="48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62"/>
      <c r="O3396" s="62"/>
      <c r="P3396" s="62"/>
      <c r="Q3396" s="62"/>
      <c r="R3396" s="62"/>
      <c r="S3396" s="62"/>
      <c r="T3396" s="48"/>
      <c r="U3396" s="28"/>
      <c r="V3396" s="28"/>
      <c r="W3396" s="28"/>
      <c r="Y3396" s="79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97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</row>
    <row r="3397" spans="1:55" ht="14.25" customHeight="1">
      <c r="A3397" s="48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62"/>
      <c r="O3397" s="62"/>
      <c r="P3397" s="62"/>
      <c r="Q3397" s="62"/>
      <c r="R3397" s="62"/>
      <c r="S3397" s="62"/>
      <c r="T3397" s="48"/>
      <c r="U3397" s="28"/>
      <c r="V3397" s="28"/>
      <c r="W3397" s="28"/>
      <c r="Y3397" s="79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97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</row>
    <row r="3398" spans="1:55" ht="14.25" customHeight="1">
      <c r="A3398" s="48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62"/>
      <c r="O3398" s="62"/>
      <c r="P3398" s="62"/>
      <c r="Q3398" s="62"/>
      <c r="R3398" s="62"/>
      <c r="S3398" s="62"/>
      <c r="T3398" s="48"/>
      <c r="U3398" s="28"/>
      <c r="V3398" s="28"/>
      <c r="W3398" s="28"/>
      <c r="Y3398" s="79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97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</row>
    <row r="3399" spans="1:55" ht="14.25" customHeight="1">
      <c r="A3399" s="48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62"/>
      <c r="O3399" s="62"/>
      <c r="P3399" s="62"/>
      <c r="Q3399" s="62"/>
      <c r="R3399" s="62"/>
      <c r="S3399" s="62"/>
      <c r="T3399" s="48"/>
      <c r="U3399" s="28"/>
      <c r="V3399" s="28"/>
      <c r="W3399" s="28"/>
      <c r="Y3399" s="79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97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</row>
    <row r="3400" spans="1:55" ht="14.25" customHeight="1">
      <c r="A3400" s="48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62"/>
      <c r="O3400" s="62"/>
      <c r="P3400" s="62"/>
      <c r="Q3400" s="62"/>
      <c r="R3400" s="62"/>
      <c r="S3400" s="62"/>
      <c r="T3400" s="48"/>
      <c r="U3400" s="28"/>
      <c r="V3400" s="28"/>
      <c r="W3400" s="28"/>
      <c r="Y3400" s="79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97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</row>
    <row r="3401" spans="1:55" ht="14.25" customHeight="1">
      <c r="A3401" s="48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62"/>
      <c r="O3401" s="62"/>
      <c r="P3401" s="62"/>
      <c r="Q3401" s="62"/>
      <c r="R3401" s="62"/>
      <c r="S3401" s="62"/>
      <c r="T3401" s="48"/>
      <c r="U3401" s="28"/>
      <c r="V3401" s="28"/>
      <c r="W3401" s="28"/>
      <c r="Y3401" s="79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97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</row>
    <row r="3402" spans="1:55" ht="14.25" customHeight="1">
      <c r="A3402" s="48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62"/>
      <c r="O3402" s="62"/>
      <c r="P3402" s="62"/>
      <c r="Q3402" s="62"/>
      <c r="R3402" s="62"/>
      <c r="S3402" s="62"/>
      <c r="T3402" s="48"/>
      <c r="U3402" s="28"/>
      <c r="V3402" s="28"/>
      <c r="W3402" s="28"/>
      <c r="Y3402" s="79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97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</row>
    <row r="3403" spans="1:55" ht="14.25" customHeight="1">
      <c r="A3403" s="48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62"/>
      <c r="O3403" s="62"/>
      <c r="P3403" s="62"/>
      <c r="Q3403" s="62"/>
      <c r="R3403" s="62"/>
      <c r="S3403" s="62"/>
      <c r="T3403" s="48"/>
      <c r="U3403" s="28"/>
      <c r="V3403" s="28"/>
      <c r="W3403" s="28"/>
      <c r="Y3403" s="79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97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</row>
    <row r="3404" spans="1:55" ht="14.25" customHeight="1">
      <c r="A3404" s="48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62"/>
      <c r="O3404" s="62"/>
      <c r="P3404" s="62"/>
      <c r="Q3404" s="62"/>
      <c r="R3404" s="62"/>
      <c r="S3404" s="62"/>
      <c r="T3404" s="48"/>
      <c r="U3404" s="28"/>
      <c r="V3404" s="28"/>
      <c r="W3404" s="28"/>
      <c r="Y3404" s="79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97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</row>
    <row r="3405" spans="1:55" ht="14.25" customHeight="1">
      <c r="A3405" s="48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62"/>
      <c r="O3405" s="62"/>
      <c r="P3405" s="62"/>
      <c r="Q3405" s="62"/>
      <c r="R3405" s="62"/>
      <c r="S3405" s="62"/>
      <c r="T3405" s="48"/>
      <c r="U3405" s="28"/>
      <c r="V3405" s="28"/>
      <c r="W3405" s="28"/>
      <c r="Y3405" s="79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97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</row>
    <row r="3406" spans="1:55" ht="14.25" customHeight="1">
      <c r="A3406" s="48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62"/>
      <c r="O3406" s="62"/>
      <c r="P3406" s="62"/>
      <c r="Q3406" s="62"/>
      <c r="R3406" s="62"/>
      <c r="S3406" s="62"/>
      <c r="T3406" s="48"/>
      <c r="U3406" s="28"/>
      <c r="V3406" s="28"/>
      <c r="W3406" s="28"/>
      <c r="Y3406" s="79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97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</row>
    <row r="3407" spans="1:55" ht="14.25" customHeight="1">
      <c r="A3407" s="48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62"/>
      <c r="O3407" s="62"/>
      <c r="P3407" s="62"/>
      <c r="Q3407" s="62"/>
      <c r="R3407" s="62"/>
      <c r="S3407" s="62"/>
      <c r="T3407" s="48"/>
      <c r="U3407" s="28"/>
      <c r="V3407" s="28"/>
      <c r="W3407" s="28"/>
      <c r="Y3407" s="79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97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</row>
    <row r="3408" spans="1:55" ht="14.25" customHeight="1">
      <c r="A3408" s="48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62"/>
      <c r="O3408" s="62"/>
      <c r="P3408" s="62"/>
      <c r="Q3408" s="62"/>
      <c r="R3408" s="62"/>
      <c r="S3408" s="62"/>
      <c r="T3408" s="48"/>
      <c r="U3408" s="28"/>
      <c r="V3408" s="28"/>
      <c r="W3408" s="28"/>
      <c r="Y3408" s="79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97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</row>
    <row r="3409" spans="1:55" ht="14.25" customHeight="1">
      <c r="A3409" s="48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62"/>
      <c r="O3409" s="62"/>
      <c r="P3409" s="62"/>
      <c r="Q3409" s="62"/>
      <c r="R3409" s="62"/>
      <c r="S3409" s="62"/>
      <c r="T3409" s="48"/>
      <c r="U3409" s="28"/>
      <c r="V3409" s="28"/>
      <c r="W3409" s="28"/>
      <c r="Y3409" s="79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97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</row>
    <row r="3410" spans="1:55" ht="14.25" customHeight="1">
      <c r="A3410" s="48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62"/>
      <c r="O3410" s="62"/>
      <c r="P3410" s="62"/>
      <c r="Q3410" s="62"/>
      <c r="R3410" s="62"/>
      <c r="S3410" s="62"/>
      <c r="T3410" s="48"/>
      <c r="U3410" s="28"/>
      <c r="V3410" s="28"/>
      <c r="W3410" s="28"/>
      <c r="Y3410" s="79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97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</row>
    <row r="3411" spans="1:55" ht="14.25" customHeight="1">
      <c r="A3411" s="48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62"/>
      <c r="O3411" s="62"/>
      <c r="P3411" s="62"/>
      <c r="Q3411" s="62"/>
      <c r="R3411" s="62"/>
      <c r="S3411" s="62"/>
      <c r="T3411" s="48"/>
      <c r="U3411" s="28"/>
      <c r="V3411" s="28"/>
      <c r="W3411" s="28"/>
      <c r="Y3411" s="79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97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</row>
    <row r="3412" spans="1:55" ht="14.25" customHeight="1">
      <c r="A3412" s="48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62"/>
      <c r="O3412" s="62"/>
      <c r="P3412" s="62"/>
      <c r="Q3412" s="62"/>
      <c r="R3412" s="62"/>
      <c r="S3412" s="62"/>
      <c r="T3412" s="48"/>
      <c r="U3412" s="28"/>
      <c r="V3412" s="28"/>
      <c r="W3412" s="28"/>
      <c r="Y3412" s="79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97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</row>
    <row r="3413" spans="1:55" ht="14.25" customHeight="1">
      <c r="A3413" s="48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62"/>
      <c r="O3413" s="62"/>
      <c r="P3413" s="62"/>
      <c r="Q3413" s="62"/>
      <c r="R3413" s="62"/>
      <c r="S3413" s="62"/>
      <c r="T3413" s="48"/>
      <c r="U3413" s="28"/>
      <c r="V3413" s="28"/>
      <c r="W3413" s="28"/>
      <c r="Y3413" s="79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97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</row>
    <row r="3414" spans="1:55" ht="14.25" customHeight="1">
      <c r="A3414" s="48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62"/>
      <c r="O3414" s="62"/>
      <c r="P3414" s="62"/>
      <c r="Q3414" s="62"/>
      <c r="R3414" s="62"/>
      <c r="S3414" s="62"/>
      <c r="T3414" s="48"/>
      <c r="U3414" s="28"/>
      <c r="V3414" s="28"/>
      <c r="W3414" s="28"/>
      <c r="Y3414" s="79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97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</row>
    <row r="3415" spans="1:55" ht="14.25" customHeight="1">
      <c r="A3415" s="48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62"/>
      <c r="O3415" s="62"/>
      <c r="P3415" s="62"/>
      <c r="Q3415" s="62"/>
      <c r="R3415" s="62"/>
      <c r="S3415" s="62"/>
      <c r="T3415" s="48"/>
      <c r="U3415" s="28"/>
      <c r="V3415" s="28"/>
      <c r="W3415" s="28"/>
      <c r="Y3415" s="79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97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</row>
    <row r="3416" spans="1:55" ht="14.25" customHeight="1">
      <c r="A3416" s="48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62"/>
      <c r="O3416" s="62"/>
      <c r="P3416" s="62"/>
      <c r="Q3416" s="62"/>
      <c r="R3416" s="62"/>
      <c r="S3416" s="62"/>
      <c r="T3416" s="48"/>
      <c r="U3416" s="28"/>
      <c r="V3416" s="28"/>
      <c r="W3416" s="28"/>
      <c r="Y3416" s="79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97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</row>
    <row r="3417" spans="1:55" ht="14.25" customHeight="1">
      <c r="A3417" s="48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62"/>
      <c r="O3417" s="62"/>
      <c r="P3417" s="62"/>
      <c r="Q3417" s="62"/>
      <c r="R3417" s="62"/>
      <c r="S3417" s="62"/>
      <c r="T3417" s="48"/>
      <c r="U3417" s="28"/>
      <c r="V3417" s="28"/>
      <c r="W3417" s="28"/>
      <c r="Y3417" s="79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97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</row>
    <row r="3418" spans="1:55" ht="14.25" customHeight="1">
      <c r="A3418" s="48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62"/>
      <c r="O3418" s="62"/>
      <c r="P3418" s="62"/>
      <c r="Q3418" s="62"/>
      <c r="R3418" s="62"/>
      <c r="S3418" s="62"/>
      <c r="T3418" s="48"/>
      <c r="U3418" s="28"/>
      <c r="V3418" s="28"/>
      <c r="W3418" s="28"/>
      <c r="Y3418" s="79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97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</row>
    <row r="3419" spans="1:55" ht="14.25" customHeight="1">
      <c r="A3419" s="48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62"/>
      <c r="O3419" s="62"/>
      <c r="P3419" s="62"/>
      <c r="Q3419" s="62"/>
      <c r="R3419" s="62"/>
      <c r="S3419" s="62"/>
      <c r="T3419" s="48"/>
      <c r="U3419" s="28"/>
      <c r="V3419" s="28"/>
      <c r="W3419" s="28"/>
      <c r="Y3419" s="79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97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</row>
    <row r="3420" spans="1:55" ht="14.25" customHeight="1">
      <c r="A3420" s="48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62"/>
      <c r="O3420" s="62"/>
      <c r="P3420" s="62"/>
      <c r="Q3420" s="62"/>
      <c r="R3420" s="62"/>
      <c r="S3420" s="62"/>
      <c r="T3420" s="48"/>
      <c r="U3420" s="28"/>
      <c r="V3420" s="28"/>
      <c r="W3420" s="28"/>
      <c r="Y3420" s="79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97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</row>
    <row r="3421" spans="1:55" ht="14.25" customHeight="1">
      <c r="A3421" s="48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62"/>
      <c r="O3421" s="62"/>
      <c r="P3421" s="62"/>
      <c r="Q3421" s="62"/>
      <c r="R3421" s="62"/>
      <c r="S3421" s="62"/>
      <c r="T3421" s="48"/>
      <c r="U3421" s="28"/>
      <c r="V3421" s="28"/>
      <c r="W3421" s="28"/>
      <c r="Y3421" s="79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97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</row>
    <row r="3422" spans="1:55" ht="14.25" customHeight="1">
      <c r="A3422" s="48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62"/>
      <c r="O3422" s="62"/>
      <c r="P3422" s="62"/>
      <c r="Q3422" s="62"/>
      <c r="R3422" s="62"/>
      <c r="S3422" s="62"/>
      <c r="T3422" s="48"/>
      <c r="U3422" s="28"/>
      <c r="V3422" s="28"/>
      <c r="W3422" s="28"/>
      <c r="Y3422" s="79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97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</row>
    <row r="3423" spans="1:55" ht="14.25" customHeight="1">
      <c r="A3423" s="48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62"/>
      <c r="O3423" s="62"/>
      <c r="P3423" s="62"/>
      <c r="Q3423" s="62"/>
      <c r="R3423" s="62"/>
      <c r="S3423" s="62"/>
      <c r="T3423" s="48"/>
      <c r="U3423" s="28"/>
      <c r="V3423" s="28"/>
      <c r="W3423" s="28"/>
      <c r="Y3423" s="79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97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</row>
    <row r="3424" spans="1:55" ht="14.25" customHeight="1">
      <c r="A3424" s="48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62"/>
      <c r="O3424" s="62"/>
      <c r="P3424" s="62"/>
      <c r="Q3424" s="62"/>
      <c r="R3424" s="62"/>
      <c r="S3424" s="62"/>
      <c r="T3424" s="48"/>
      <c r="U3424" s="28"/>
      <c r="V3424" s="28"/>
      <c r="W3424" s="28"/>
      <c r="Y3424" s="79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97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</row>
    <row r="3425" spans="1:55" ht="14.25" customHeight="1">
      <c r="A3425" s="48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62"/>
      <c r="O3425" s="62"/>
      <c r="P3425" s="62"/>
      <c r="Q3425" s="62"/>
      <c r="R3425" s="62"/>
      <c r="S3425" s="62"/>
      <c r="T3425" s="48"/>
      <c r="U3425" s="28"/>
      <c r="V3425" s="28"/>
      <c r="W3425" s="28"/>
      <c r="Y3425" s="79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97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</row>
    <row r="3426" spans="1:55" ht="14.25" customHeight="1">
      <c r="A3426" s="48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62"/>
      <c r="O3426" s="62"/>
      <c r="P3426" s="62"/>
      <c r="Q3426" s="62"/>
      <c r="R3426" s="62"/>
      <c r="S3426" s="62"/>
      <c r="T3426" s="48"/>
      <c r="U3426" s="28"/>
      <c r="V3426" s="28"/>
      <c r="W3426" s="28"/>
      <c r="Y3426" s="79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97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</row>
    <row r="3427" spans="1:55" ht="14.25" customHeight="1">
      <c r="A3427" s="48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62"/>
      <c r="O3427" s="62"/>
      <c r="P3427" s="62"/>
      <c r="Q3427" s="62"/>
      <c r="R3427" s="62"/>
      <c r="S3427" s="62"/>
      <c r="T3427" s="48"/>
      <c r="U3427" s="28"/>
      <c r="V3427" s="28"/>
      <c r="W3427" s="28"/>
      <c r="Y3427" s="79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97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</row>
    <row r="3428" spans="1:55" ht="14.25" customHeight="1">
      <c r="A3428" s="48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62"/>
      <c r="O3428" s="62"/>
      <c r="P3428" s="62"/>
      <c r="Q3428" s="62"/>
      <c r="R3428" s="62"/>
      <c r="S3428" s="62"/>
      <c r="T3428" s="48"/>
      <c r="U3428" s="28"/>
      <c r="V3428" s="28"/>
      <c r="W3428" s="28"/>
      <c r="Y3428" s="79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97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</row>
    <row r="3429" spans="1:55" ht="14.25" customHeight="1">
      <c r="A3429" s="48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62"/>
      <c r="O3429" s="62"/>
      <c r="P3429" s="62"/>
      <c r="Q3429" s="62"/>
      <c r="R3429" s="62"/>
      <c r="S3429" s="62"/>
      <c r="T3429" s="48"/>
      <c r="U3429" s="28"/>
      <c r="V3429" s="28"/>
      <c r="W3429" s="28"/>
      <c r="Y3429" s="79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97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</row>
    <row r="3430" spans="1:55" ht="14.25" customHeight="1">
      <c r="A3430" s="48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62"/>
      <c r="O3430" s="62"/>
      <c r="P3430" s="62"/>
      <c r="Q3430" s="62"/>
      <c r="R3430" s="62"/>
      <c r="S3430" s="62"/>
      <c r="T3430" s="48"/>
      <c r="U3430" s="28"/>
      <c r="V3430" s="28"/>
      <c r="W3430" s="28"/>
      <c r="Y3430" s="79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97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</row>
    <row r="3431" spans="1:55" ht="14.25" customHeight="1">
      <c r="A3431" s="48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62"/>
      <c r="O3431" s="62"/>
      <c r="P3431" s="62"/>
      <c r="Q3431" s="62"/>
      <c r="R3431" s="62"/>
      <c r="S3431" s="62"/>
      <c r="T3431" s="48"/>
      <c r="U3431" s="28"/>
      <c r="V3431" s="28"/>
      <c r="W3431" s="28"/>
      <c r="Y3431" s="79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97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</row>
    <row r="3432" spans="1:55" ht="14.25" customHeight="1">
      <c r="A3432" s="48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62"/>
      <c r="O3432" s="62"/>
      <c r="P3432" s="62"/>
      <c r="Q3432" s="62"/>
      <c r="R3432" s="62"/>
      <c r="S3432" s="62"/>
      <c r="T3432" s="48"/>
      <c r="U3432" s="28"/>
      <c r="V3432" s="28"/>
      <c r="W3432" s="28"/>
      <c r="Y3432" s="79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97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</row>
    <row r="3433" spans="1:55" ht="14.25" customHeight="1">
      <c r="A3433" s="48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62"/>
      <c r="O3433" s="62"/>
      <c r="P3433" s="62"/>
      <c r="Q3433" s="62"/>
      <c r="R3433" s="62"/>
      <c r="S3433" s="62"/>
      <c r="T3433" s="48"/>
      <c r="U3433" s="28"/>
      <c r="V3433" s="28"/>
      <c r="W3433" s="28"/>
      <c r="Y3433" s="79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97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</row>
    <row r="3434" spans="1:55" ht="14.25" customHeight="1">
      <c r="A3434" s="48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62"/>
      <c r="O3434" s="62"/>
      <c r="P3434" s="62"/>
      <c r="Q3434" s="62"/>
      <c r="R3434" s="62"/>
      <c r="S3434" s="62"/>
      <c r="T3434" s="48"/>
      <c r="U3434" s="28"/>
      <c r="V3434" s="28"/>
      <c r="W3434" s="28"/>
      <c r="Y3434" s="79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97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</row>
    <row r="3435" spans="1:55" ht="14.25" customHeight="1">
      <c r="A3435" s="48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62"/>
      <c r="O3435" s="62"/>
      <c r="P3435" s="62"/>
      <c r="Q3435" s="62"/>
      <c r="R3435" s="62"/>
      <c r="S3435" s="62"/>
      <c r="T3435" s="48"/>
      <c r="U3435" s="28"/>
      <c r="V3435" s="28"/>
      <c r="W3435" s="28"/>
      <c r="Y3435" s="79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97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</row>
    <row r="3436" spans="1:55" ht="14.25" customHeight="1">
      <c r="A3436" s="48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62"/>
      <c r="O3436" s="62"/>
      <c r="P3436" s="62"/>
      <c r="Q3436" s="62"/>
      <c r="R3436" s="62"/>
      <c r="S3436" s="62"/>
      <c r="T3436" s="48"/>
      <c r="U3436" s="28"/>
      <c r="V3436" s="28"/>
      <c r="W3436" s="28"/>
      <c r="Y3436" s="79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97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</row>
    <row r="3437" spans="1:55" ht="14.25" customHeight="1">
      <c r="A3437" s="48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62"/>
      <c r="O3437" s="62"/>
      <c r="P3437" s="62"/>
      <c r="Q3437" s="62"/>
      <c r="R3437" s="62"/>
      <c r="S3437" s="62"/>
      <c r="T3437" s="48"/>
      <c r="U3437" s="28"/>
      <c r="V3437" s="28"/>
      <c r="W3437" s="28"/>
      <c r="Y3437" s="79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97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</row>
    <row r="3438" spans="1:55" ht="14.25" customHeight="1">
      <c r="A3438" s="48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62"/>
      <c r="O3438" s="62"/>
      <c r="P3438" s="62"/>
      <c r="Q3438" s="62"/>
      <c r="R3438" s="62"/>
      <c r="S3438" s="62"/>
      <c r="T3438" s="48"/>
      <c r="U3438" s="28"/>
      <c r="V3438" s="28"/>
      <c r="W3438" s="28"/>
      <c r="Y3438" s="79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97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</row>
    <row r="3439" spans="1:55" ht="14.25" customHeight="1">
      <c r="A3439" s="48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62"/>
      <c r="O3439" s="62"/>
      <c r="P3439" s="62"/>
      <c r="Q3439" s="62"/>
      <c r="R3439" s="62"/>
      <c r="S3439" s="62"/>
      <c r="T3439" s="48"/>
      <c r="U3439" s="28"/>
      <c r="V3439" s="28"/>
      <c r="W3439" s="28"/>
      <c r="Y3439" s="79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97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</row>
    <row r="3440" spans="1:55" ht="14.25" customHeight="1">
      <c r="A3440" s="48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62"/>
      <c r="O3440" s="62"/>
      <c r="P3440" s="62"/>
      <c r="Q3440" s="62"/>
      <c r="R3440" s="62"/>
      <c r="S3440" s="62"/>
      <c r="T3440" s="48"/>
      <c r="U3440" s="28"/>
      <c r="V3440" s="28"/>
      <c r="W3440" s="28"/>
      <c r="Y3440" s="79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97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</row>
    <row r="3441" spans="1:55" ht="14.25" customHeight="1">
      <c r="A3441" s="48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62"/>
      <c r="O3441" s="62"/>
      <c r="P3441" s="62"/>
      <c r="Q3441" s="62"/>
      <c r="R3441" s="62"/>
      <c r="S3441" s="62"/>
      <c r="T3441" s="48"/>
      <c r="U3441" s="28"/>
      <c r="V3441" s="28"/>
      <c r="W3441" s="28"/>
      <c r="Y3441" s="79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97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</row>
    <row r="3442" spans="1:55" ht="14.25" customHeight="1">
      <c r="A3442" s="48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62"/>
      <c r="O3442" s="62"/>
      <c r="P3442" s="62"/>
      <c r="Q3442" s="62"/>
      <c r="R3442" s="62"/>
      <c r="S3442" s="62"/>
      <c r="T3442" s="48"/>
      <c r="U3442" s="28"/>
      <c r="V3442" s="28"/>
      <c r="W3442" s="28"/>
      <c r="Y3442" s="79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97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</row>
    <row r="3443" spans="1:55" ht="14.25" customHeight="1">
      <c r="A3443" s="48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62"/>
      <c r="O3443" s="62"/>
      <c r="P3443" s="62"/>
      <c r="Q3443" s="62"/>
      <c r="R3443" s="62"/>
      <c r="S3443" s="62"/>
      <c r="T3443" s="48"/>
      <c r="U3443" s="28"/>
      <c r="V3443" s="28"/>
      <c r="W3443" s="28"/>
      <c r="Y3443" s="79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97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</row>
    <row r="3444" spans="1:55" ht="14.25" customHeight="1">
      <c r="A3444" s="48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62"/>
      <c r="O3444" s="62"/>
      <c r="P3444" s="62"/>
      <c r="Q3444" s="62"/>
      <c r="R3444" s="62"/>
      <c r="S3444" s="62"/>
      <c r="T3444" s="48"/>
      <c r="U3444" s="28"/>
      <c r="V3444" s="28"/>
      <c r="W3444" s="28"/>
      <c r="Y3444" s="79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97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</row>
    <row r="3445" spans="1:55" ht="14.25" customHeight="1">
      <c r="A3445" s="48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62"/>
      <c r="O3445" s="62"/>
      <c r="P3445" s="62"/>
      <c r="Q3445" s="62"/>
      <c r="R3445" s="62"/>
      <c r="S3445" s="62"/>
      <c r="T3445" s="48"/>
      <c r="U3445" s="28"/>
      <c r="V3445" s="28"/>
      <c r="W3445" s="28"/>
      <c r="Y3445" s="79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97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</row>
    <row r="3446" spans="1:55" ht="14.25" customHeight="1">
      <c r="A3446" s="48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62"/>
      <c r="O3446" s="62"/>
      <c r="P3446" s="62"/>
      <c r="Q3446" s="62"/>
      <c r="R3446" s="62"/>
      <c r="S3446" s="62"/>
      <c r="T3446" s="48"/>
      <c r="U3446" s="28"/>
      <c r="V3446" s="28"/>
      <c r="W3446" s="28"/>
      <c r="Y3446" s="79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97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</row>
    <row r="3447" spans="1:55" ht="14.25" customHeight="1">
      <c r="A3447" s="48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62"/>
      <c r="O3447" s="62"/>
      <c r="P3447" s="62"/>
      <c r="Q3447" s="62"/>
      <c r="R3447" s="62"/>
      <c r="S3447" s="62"/>
      <c r="T3447" s="48"/>
      <c r="U3447" s="28"/>
      <c r="V3447" s="28"/>
      <c r="W3447" s="28"/>
      <c r="Y3447" s="79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97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</row>
    <row r="3448" spans="1:55" ht="14.25" customHeight="1">
      <c r="A3448" s="48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62"/>
      <c r="O3448" s="62"/>
      <c r="P3448" s="62"/>
      <c r="Q3448" s="62"/>
      <c r="R3448" s="62"/>
      <c r="S3448" s="62"/>
      <c r="T3448" s="48"/>
      <c r="U3448" s="28"/>
      <c r="V3448" s="28"/>
      <c r="W3448" s="28"/>
      <c r="Y3448" s="79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97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</row>
    <row r="3449" spans="1:55" ht="14.25" customHeight="1">
      <c r="A3449" s="48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62"/>
      <c r="O3449" s="62"/>
      <c r="P3449" s="62"/>
      <c r="Q3449" s="62"/>
      <c r="R3449" s="62"/>
      <c r="S3449" s="62"/>
      <c r="T3449" s="48"/>
      <c r="U3449" s="28"/>
      <c r="V3449" s="28"/>
      <c r="W3449" s="28"/>
      <c r="Y3449" s="79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97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</row>
    <row r="3450" spans="1:55" ht="14.25" customHeight="1">
      <c r="A3450" s="48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62"/>
      <c r="O3450" s="62"/>
      <c r="P3450" s="62"/>
      <c r="Q3450" s="62"/>
      <c r="R3450" s="62"/>
      <c r="S3450" s="62"/>
      <c r="T3450" s="48"/>
      <c r="U3450" s="28"/>
      <c r="V3450" s="28"/>
      <c r="W3450" s="28"/>
      <c r="Y3450" s="79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97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</row>
    <row r="3451" spans="1:55" ht="14.25" customHeight="1">
      <c r="A3451" s="48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62"/>
      <c r="O3451" s="62"/>
      <c r="P3451" s="62"/>
      <c r="Q3451" s="62"/>
      <c r="R3451" s="62"/>
      <c r="S3451" s="62"/>
      <c r="T3451" s="48"/>
      <c r="U3451" s="28"/>
      <c r="V3451" s="28"/>
      <c r="W3451" s="28"/>
      <c r="Y3451" s="79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97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</row>
    <row r="3452" spans="1:55" ht="14.25" customHeight="1">
      <c r="A3452" s="48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62"/>
      <c r="O3452" s="62"/>
      <c r="P3452" s="62"/>
      <c r="Q3452" s="62"/>
      <c r="R3452" s="62"/>
      <c r="S3452" s="62"/>
      <c r="T3452" s="48"/>
      <c r="U3452" s="28"/>
      <c r="V3452" s="28"/>
      <c r="W3452" s="28"/>
      <c r="Y3452" s="79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97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</row>
    <row r="3453" spans="1:55" ht="14.25" customHeight="1">
      <c r="A3453" s="48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62"/>
      <c r="O3453" s="62"/>
      <c r="P3453" s="62"/>
      <c r="Q3453" s="62"/>
      <c r="R3453" s="62"/>
      <c r="S3453" s="62"/>
      <c r="T3453" s="48"/>
      <c r="U3453" s="28"/>
      <c r="V3453" s="28"/>
      <c r="W3453" s="28"/>
      <c r="Y3453" s="79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97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</row>
    <row r="3454" spans="1:55" ht="14.25" customHeight="1">
      <c r="A3454" s="48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62"/>
      <c r="O3454" s="62"/>
      <c r="P3454" s="62"/>
      <c r="Q3454" s="62"/>
      <c r="R3454" s="62"/>
      <c r="S3454" s="62"/>
      <c r="T3454" s="48"/>
      <c r="U3454" s="28"/>
      <c r="V3454" s="28"/>
      <c r="W3454" s="28"/>
      <c r="Y3454" s="79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97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</row>
    <row r="3455" spans="1:55" ht="14.25" customHeight="1">
      <c r="A3455" s="48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62"/>
      <c r="O3455" s="62"/>
      <c r="P3455" s="62"/>
      <c r="Q3455" s="62"/>
      <c r="R3455" s="62"/>
      <c r="S3455" s="62"/>
      <c r="T3455" s="48"/>
      <c r="U3455" s="28"/>
      <c r="V3455" s="28"/>
      <c r="W3455" s="28"/>
      <c r="Y3455" s="79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97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</row>
    <row r="3456" spans="1:55" ht="14.25" customHeight="1">
      <c r="A3456" s="48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62"/>
      <c r="O3456" s="62"/>
      <c r="P3456" s="62"/>
      <c r="Q3456" s="62"/>
      <c r="R3456" s="62"/>
      <c r="S3456" s="62"/>
      <c r="T3456" s="48"/>
      <c r="U3456" s="28"/>
      <c r="V3456" s="28"/>
      <c r="W3456" s="28"/>
      <c r="Y3456" s="79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97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</row>
    <row r="3457" spans="1:55" ht="14.25" customHeight="1">
      <c r="A3457" s="48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62"/>
      <c r="O3457" s="62"/>
      <c r="P3457" s="62"/>
      <c r="Q3457" s="62"/>
      <c r="R3457" s="62"/>
      <c r="S3457" s="62"/>
      <c r="T3457" s="48"/>
      <c r="U3457" s="28"/>
      <c r="V3457" s="28"/>
      <c r="W3457" s="28"/>
      <c r="Y3457" s="79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97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</row>
    <row r="3458" spans="1:55" ht="14.25" customHeight="1">
      <c r="A3458" s="48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62"/>
      <c r="O3458" s="62"/>
      <c r="P3458" s="62"/>
      <c r="Q3458" s="62"/>
      <c r="R3458" s="62"/>
      <c r="S3458" s="62"/>
      <c r="T3458" s="48"/>
      <c r="U3458" s="28"/>
      <c r="V3458" s="28"/>
      <c r="W3458" s="28"/>
      <c r="Y3458" s="79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97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</row>
    <row r="3459" spans="1:55" ht="14.25" customHeight="1">
      <c r="A3459" s="48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62"/>
      <c r="O3459" s="62"/>
      <c r="P3459" s="62"/>
      <c r="Q3459" s="62"/>
      <c r="R3459" s="62"/>
      <c r="S3459" s="62"/>
      <c r="T3459" s="48"/>
      <c r="U3459" s="28"/>
      <c r="V3459" s="28"/>
      <c r="W3459" s="28"/>
      <c r="Y3459" s="79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97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</row>
    <row r="3460" spans="1:55" ht="14.25" customHeight="1">
      <c r="A3460" s="48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62"/>
      <c r="O3460" s="62"/>
      <c r="P3460" s="62"/>
      <c r="Q3460" s="62"/>
      <c r="R3460" s="62"/>
      <c r="S3460" s="62"/>
      <c r="T3460" s="48"/>
      <c r="U3460" s="28"/>
      <c r="V3460" s="28"/>
      <c r="W3460" s="28"/>
      <c r="Y3460" s="79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97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</row>
    <row r="3461" spans="1:55" ht="14.25" customHeight="1">
      <c r="A3461" s="48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62"/>
      <c r="O3461" s="62"/>
      <c r="P3461" s="62"/>
      <c r="Q3461" s="62"/>
      <c r="R3461" s="62"/>
      <c r="S3461" s="62"/>
      <c r="T3461" s="48"/>
      <c r="U3461" s="28"/>
      <c r="V3461" s="28"/>
      <c r="W3461" s="28"/>
      <c r="Y3461" s="79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97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</row>
    <row r="3462" spans="1:55" ht="14.25" customHeight="1">
      <c r="A3462" s="48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62"/>
      <c r="O3462" s="62"/>
      <c r="P3462" s="62"/>
      <c r="Q3462" s="62"/>
      <c r="R3462" s="62"/>
      <c r="S3462" s="62"/>
      <c r="T3462" s="48"/>
      <c r="U3462" s="28"/>
      <c r="V3462" s="28"/>
      <c r="W3462" s="28"/>
      <c r="Y3462" s="79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97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</row>
    <row r="3463" spans="1:55" ht="14.25" customHeight="1">
      <c r="A3463" s="48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62"/>
      <c r="O3463" s="62"/>
      <c r="P3463" s="62"/>
      <c r="Q3463" s="62"/>
      <c r="R3463" s="62"/>
      <c r="S3463" s="62"/>
      <c r="T3463" s="48"/>
      <c r="U3463" s="28"/>
      <c r="V3463" s="28"/>
      <c r="W3463" s="28"/>
      <c r="Y3463" s="79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97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</row>
    <row r="3464" spans="1:55" ht="14.25" customHeight="1">
      <c r="A3464" s="48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62"/>
      <c r="O3464" s="62"/>
      <c r="P3464" s="62"/>
      <c r="Q3464" s="62"/>
      <c r="R3464" s="62"/>
      <c r="S3464" s="62"/>
      <c r="T3464" s="48"/>
      <c r="U3464" s="28"/>
      <c r="V3464" s="28"/>
      <c r="W3464" s="28"/>
      <c r="Y3464" s="79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97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</row>
    <row r="3465" spans="1:55" ht="14.25" customHeight="1">
      <c r="A3465" s="48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62"/>
      <c r="O3465" s="62"/>
      <c r="P3465" s="62"/>
      <c r="Q3465" s="62"/>
      <c r="R3465" s="62"/>
      <c r="S3465" s="62"/>
      <c r="T3465" s="48"/>
      <c r="U3465" s="28"/>
      <c r="V3465" s="28"/>
      <c r="W3465" s="28"/>
      <c r="Y3465" s="79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97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</row>
    <row r="3466" spans="1:55" ht="14.25" customHeight="1">
      <c r="A3466" s="48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62"/>
      <c r="O3466" s="62"/>
      <c r="P3466" s="62"/>
      <c r="Q3466" s="62"/>
      <c r="R3466" s="62"/>
      <c r="S3466" s="62"/>
      <c r="T3466" s="48"/>
      <c r="U3466" s="28"/>
      <c r="V3466" s="28"/>
      <c r="W3466" s="28"/>
      <c r="Y3466" s="79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97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</row>
    <row r="3467" spans="1:55" ht="14.25" customHeight="1">
      <c r="A3467" s="48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62"/>
      <c r="O3467" s="62"/>
      <c r="P3467" s="62"/>
      <c r="Q3467" s="62"/>
      <c r="R3467" s="62"/>
      <c r="S3467" s="62"/>
      <c r="T3467" s="48"/>
      <c r="U3467" s="28"/>
      <c r="V3467" s="28"/>
      <c r="W3467" s="28"/>
      <c r="Y3467" s="79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97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</row>
    <row r="3468" spans="1:55" ht="14.25" customHeight="1">
      <c r="A3468" s="48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62"/>
      <c r="O3468" s="62"/>
      <c r="P3468" s="62"/>
      <c r="Q3468" s="62"/>
      <c r="R3468" s="62"/>
      <c r="S3468" s="62"/>
      <c r="T3468" s="48"/>
      <c r="U3468" s="28"/>
      <c r="V3468" s="28"/>
      <c r="W3468" s="28"/>
      <c r="Y3468" s="79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97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</row>
    <row r="3469" spans="1:55" ht="14.25" customHeight="1">
      <c r="A3469" s="48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62"/>
      <c r="O3469" s="62"/>
      <c r="P3469" s="62"/>
      <c r="Q3469" s="62"/>
      <c r="R3469" s="62"/>
      <c r="S3469" s="62"/>
      <c r="T3469" s="48"/>
      <c r="U3469" s="28"/>
      <c r="V3469" s="28"/>
      <c r="W3469" s="28"/>
      <c r="Y3469" s="79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97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</row>
    <row r="3470" spans="1:55" ht="14.25" customHeight="1">
      <c r="A3470" s="48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62"/>
      <c r="O3470" s="62"/>
      <c r="P3470" s="62"/>
      <c r="Q3470" s="62"/>
      <c r="R3470" s="62"/>
      <c r="S3470" s="62"/>
      <c r="T3470" s="48"/>
      <c r="U3470" s="28"/>
      <c r="V3470" s="28"/>
      <c r="W3470" s="28"/>
      <c r="Y3470" s="79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97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</row>
    <row r="3471" spans="1:55" ht="14.25" customHeight="1">
      <c r="A3471" s="48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62"/>
      <c r="O3471" s="62"/>
      <c r="P3471" s="62"/>
      <c r="Q3471" s="62"/>
      <c r="R3471" s="62"/>
      <c r="S3471" s="62"/>
      <c r="T3471" s="48"/>
      <c r="U3471" s="28"/>
      <c r="V3471" s="28"/>
      <c r="W3471" s="28"/>
      <c r="Y3471" s="79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97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</row>
    <row r="3472" spans="1:55" ht="14.25" customHeight="1">
      <c r="A3472" s="48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62"/>
      <c r="O3472" s="62"/>
      <c r="P3472" s="62"/>
      <c r="Q3472" s="62"/>
      <c r="R3472" s="62"/>
      <c r="S3472" s="62"/>
      <c r="T3472" s="48"/>
      <c r="U3472" s="28"/>
      <c r="V3472" s="28"/>
      <c r="W3472" s="28"/>
      <c r="Y3472" s="79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97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</row>
    <row r="3473" spans="1:55" ht="14.25" customHeight="1">
      <c r="A3473" s="48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62"/>
      <c r="O3473" s="62"/>
      <c r="P3473" s="62"/>
      <c r="Q3473" s="62"/>
      <c r="R3473" s="62"/>
      <c r="S3473" s="62"/>
      <c r="T3473" s="48"/>
      <c r="U3473" s="28"/>
      <c r="V3473" s="28"/>
      <c r="W3473" s="28"/>
      <c r="Y3473" s="79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97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</row>
    <row r="3474" spans="1:55" ht="14.25" customHeight="1">
      <c r="A3474" s="48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62"/>
      <c r="O3474" s="62"/>
      <c r="P3474" s="62"/>
      <c r="Q3474" s="62"/>
      <c r="R3474" s="62"/>
      <c r="S3474" s="62"/>
      <c r="T3474" s="48"/>
      <c r="U3474" s="28"/>
      <c r="V3474" s="28"/>
      <c r="W3474" s="28"/>
      <c r="Y3474" s="79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97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</row>
    <row r="3475" spans="1:55" ht="14.25" customHeight="1">
      <c r="A3475" s="48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62"/>
      <c r="O3475" s="62"/>
      <c r="P3475" s="62"/>
      <c r="Q3475" s="62"/>
      <c r="R3475" s="62"/>
      <c r="S3475" s="62"/>
      <c r="T3475" s="48"/>
      <c r="U3475" s="28"/>
      <c r="V3475" s="28"/>
      <c r="W3475" s="28"/>
      <c r="Y3475" s="79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97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</row>
    <row r="3476" spans="1:55" ht="14.25" customHeight="1">
      <c r="A3476" s="48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62"/>
      <c r="O3476" s="62"/>
      <c r="P3476" s="62"/>
      <c r="Q3476" s="62"/>
      <c r="R3476" s="62"/>
      <c r="S3476" s="62"/>
      <c r="T3476" s="48"/>
      <c r="U3476" s="28"/>
      <c r="V3476" s="28"/>
      <c r="W3476" s="28"/>
      <c r="Y3476" s="79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97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</row>
    <row r="3477" spans="1:55" ht="14.25" customHeight="1">
      <c r="A3477" s="48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62"/>
      <c r="O3477" s="62"/>
      <c r="P3477" s="62"/>
      <c r="Q3477" s="62"/>
      <c r="R3477" s="62"/>
      <c r="S3477" s="62"/>
      <c r="T3477" s="48"/>
      <c r="U3477" s="28"/>
      <c r="V3477" s="28"/>
      <c r="W3477" s="28"/>
      <c r="Y3477" s="79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97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</row>
    <row r="3478" spans="1:55" ht="14.25" customHeight="1">
      <c r="A3478" s="48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62"/>
      <c r="O3478" s="62"/>
      <c r="P3478" s="62"/>
      <c r="Q3478" s="62"/>
      <c r="R3478" s="62"/>
      <c r="S3478" s="62"/>
      <c r="T3478" s="48"/>
      <c r="U3478" s="28"/>
      <c r="V3478" s="28"/>
      <c r="W3478" s="28"/>
      <c r="Y3478" s="79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97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</row>
    <row r="3479" spans="1:55" ht="14.25" customHeight="1">
      <c r="A3479" s="48"/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62"/>
      <c r="O3479" s="62"/>
      <c r="P3479" s="62"/>
      <c r="Q3479" s="62"/>
      <c r="R3479" s="62"/>
      <c r="S3479" s="62"/>
      <c r="T3479" s="48"/>
      <c r="U3479" s="28"/>
      <c r="V3479" s="28"/>
      <c r="W3479" s="28"/>
      <c r="Y3479" s="79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97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</row>
    <row r="3480" spans="1:55" ht="14.25" customHeight="1">
      <c r="A3480" s="48"/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62"/>
      <c r="O3480" s="62"/>
      <c r="P3480" s="62"/>
      <c r="Q3480" s="62"/>
      <c r="R3480" s="62"/>
      <c r="S3480" s="62"/>
      <c r="T3480" s="48"/>
      <c r="U3480" s="28"/>
      <c r="V3480" s="28"/>
      <c r="W3480" s="28"/>
      <c r="Y3480" s="79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97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</row>
    <row r="3481" spans="1:55" ht="14.25" customHeight="1">
      <c r="A3481" s="48"/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62"/>
      <c r="O3481" s="62"/>
      <c r="P3481" s="62"/>
      <c r="Q3481" s="62"/>
      <c r="R3481" s="62"/>
      <c r="S3481" s="62"/>
      <c r="T3481" s="48"/>
      <c r="U3481" s="28"/>
      <c r="V3481" s="28"/>
      <c r="W3481" s="28"/>
      <c r="Y3481" s="79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97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</row>
    <row r="3482" spans="1:55" ht="14.25" customHeight="1">
      <c r="A3482" s="48"/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62"/>
      <c r="O3482" s="62"/>
      <c r="P3482" s="62"/>
      <c r="Q3482" s="62"/>
      <c r="R3482" s="62"/>
      <c r="S3482" s="62"/>
      <c r="T3482" s="48"/>
      <c r="U3482" s="28"/>
      <c r="V3482" s="28"/>
      <c r="W3482" s="28"/>
      <c r="Y3482" s="79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97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</row>
    <row r="3483" spans="1:55" ht="14.25" customHeight="1">
      <c r="A3483" s="48"/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62"/>
      <c r="O3483" s="62"/>
      <c r="P3483" s="62"/>
      <c r="Q3483" s="62"/>
      <c r="R3483" s="62"/>
      <c r="S3483" s="62"/>
      <c r="T3483" s="48"/>
      <c r="U3483" s="28"/>
      <c r="V3483" s="28"/>
      <c r="W3483" s="28"/>
      <c r="Y3483" s="79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97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</row>
    <row r="3484" spans="1:55" ht="14.25" customHeight="1">
      <c r="A3484" s="48"/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62"/>
      <c r="O3484" s="62"/>
      <c r="P3484" s="62"/>
      <c r="Q3484" s="62"/>
      <c r="R3484" s="62"/>
      <c r="S3484" s="62"/>
      <c r="T3484" s="48"/>
      <c r="U3484" s="28"/>
      <c r="V3484" s="28"/>
      <c r="W3484" s="28"/>
      <c r="Y3484" s="79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97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</row>
    <row r="3485" spans="1:55" ht="14.25" customHeight="1">
      <c r="A3485" s="48"/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62"/>
      <c r="O3485" s="62"/>
      <c r="P3485" s="62"/>
      <c r="Q3485" s="62"/>
      <c r="R3485" s="62"/>
      <c r="S3485" s="62"/>
      <c r="T3485" s="48"/>
      <c r="U3485" s="28"/>
      <c r="V3485" s="28"/>
      <c r="W3485" s="28"/>
      <c r="Y3485" s="79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97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</row>
    <row r="3486" spans="1:55" ht="14.25" customHeight="1">
      <c r="A3486" s="48"/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62"/>
      <c r="O3486" s="62"/>
      <c r="P3486" s="62"/>
      <c r="Q3486" s="62"/>
      <c r="R3486" s="62"/>
      <c r="S3486" s="62"/>
      <c r="T3486" s="48"/>
      <c r="U3486" s="28"/>
      <c r="V3486" s="28"/>
      <c r="W3486" s="28"/>
      <c r="Y3486" s="79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97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</row>
    <row r="3487" spans="1:55" ht="14.25" customHeight="1">
      <c r="A3487" s="48"/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62"/>
      <c r="O3487" s="62"/>
      <c r="P3487" s="62"/>
      <c r="Q3487" s="62"/>
      <c r="R3487" s="62"/>
      <c r="S3487" s="62"/>
      <c r="T3487" s="48"/>
      <c r="U3487" s="28"/>
      <c r="V3487" s="28"/>
      <c r="W3487" s="28"/>
      <c r="Y3487" s="79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97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</row>
    <row r="3488" spans="1:55" ht="14.25" customHeight="1">
      <c r="A3488" s="48"/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62"/>
      <c r="O3488" s="62"/>
      <c r="P3488" s="62"/>
      <c r="Q3488" s="62"/>
      <c r="R3488" s="62"/>
      <c r="S3488" s="62"/>
      <c r="T3488" s="48"/>
      <c r="U3488" s="28"/>
      <c r="V3488" s="28"/>
      <c r="W3488" s="28"/>
      <c r="Y3488" s="79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97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</row>
    <row r="3489" spans="1:55" ht="14.25" customHeight="1">
      <c r="A3489" s="48"/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62"/>
      <c r="O3489" s="62"/>
      <c r="P3489" s="62"/>
      <c r="Q3489" s="62"/>
      <c r="R3489" s="62"/>
      <c r="S3489" s="62"/>
      <c r="T3489" s="48"/>
      <c r="U3489" s="28"/>
      <c r="V3489" s="28"/>
      <c r="W3489" s="28"/>
      <c r="Y3489" s="79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97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</row>
    <row r="3490" spans="1:55" ht="14.25" customHeight="1">
      <c r="A3490" s="48"/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62"/>
      <c r="O3490" s="62"/>
      <c r="P3490" s="62"/>
      <c r="Q3490" s="62"/>
      <c r="R3490" s="62"/>
      <c r="S3490" s="62"/>
      <c r="T3490" s="48"/>
      <c r="U3490" s="28"/>
      <c r="V3490" s="28"/>
      <c r="W3490" s="28"/>
      <c r="Y3490" s="79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97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</row>
    <row r="3491" spans="1:55" ht="14.25" customHeight="1">
      <c r="A3491" s="48"/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62"/>
      <c r="O3491" s="62"/>
      <c r="P3491" s="62"/>
      <c r="Q3491" s="62"/>
      <c r="R3491" s="62"/>
      <c r="S3491" s="62"/>
      <c r="T3491" s="48"/>
      <c r="U3491" s="28"/>
      <c r="V3491" s="28"/>
      <c r="W3491" s="28"/>
      <c r="Y3491" s="79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97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</row>
    <row r="3492" spans="1:55" ht="14.25" customHeight="1">
      <c r="A3492" s="48"/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62"/>
      <c r="O3492" s="62"/>
      <c r="P3492" s="62"/>
      <c r="Q3492" s="62"/>
      <c r="R3492" s="62"/>
      <c r="S3492" s="62"/>
      <c r="T3492" s="48"/>
      <c r="U3492" s="28"/>
      <c r="V3492" s="28"/>
      <c r="W3492" s="28"/>
      <c r="Y3492" s="79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97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</row>
    <row r="3493" spans="1:55" ht="14.25" customHeight="1">
      <c r="A3493" s="48"/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62"/>
      <c r="O3493" s="62"/>
      <c r="P3493" s="62"/>
      <c r="Q3493" s="62"/>
      <c r="R3493" s="62"/>
      <c r="S3493" s="62"/>
      <c r="T3493" s="48"/>
      <c r="U3493" s="28"/>
      <c r="V3493" s="28"/>
      <c r="W3493" s="28"/>
      <c r="Y3493" s="79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97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</row>
    <row r="3494" spans="1:55" ht="14.25" customHeight="1">
      <c r="A3494" s="48"/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62"/>
      <c r="O3494" s="62"/>
      <c r="P3494" s="62"/>
      <c r="Q3494" s="62"/>
      <c r="R3494" s="62"/>
      <c r="S3494" s="62"/>
      <c r="T3494" s="48"/>
      <c r="U3494" s="28"/>
      <c r="V3494" s="28"/>
      <c r="W3494" s="28"/>
      <c r="Y3494" s="79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97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</row>
    <row r="3495" spans="1:55" ht="14.25" customHeight="1">
      <c r="A3495" s="48"/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62"/>
      <c r="O3495" s="62"/>
      <c r="P3495" s="62"/>
      <c r="Q3495" s="62"/>
      <c r="R3495" s="62"/>
      <c r="S3495" s="62"/>
      <c r="T3495" s="48"/>
      <c r="U3495" s="28"/>
      <c r="V3495" s="28"/>
      <c r="W3495" s="28"/>
      <c r="Y3495" s="79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97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</row>
    <row r="3496" spans="1:55" ht="14.25" customHeight="1">
      <c r="A3496" s="48"/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62"/>
      <c r="O3496" s="62"/>
      <c r="P3496" s="62"/>
      <c r="Q3496" s="62"/>
      <c r="R3496" s="62"/>
      <c r="S3496" s="62"/>
      <c r="T3496" s="48"/>
      <c r="U3496" s="28"/>
      <c r="V3496" s="28"/>
      <c r="W3496" s="28"/>
      <c r="Y3496" s="79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97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</row>
    <row r="3497" spans="1:55" ht="14.25" customHeight="1">
      <c r="A3497" s="48"/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62"/>
      <c r="O3497" s="62"/>
      <c r="P3497" s="62"/>
      <c r="Q3497" s="62"/>
      <c r="R3497" s="62"/>
      <c r="S3497" s="62"/>
      <c r="T3497" s="48"/>
      <c r="U3497" s="28"/>
      <c r="V3497" s="28"/>
      <c r="W3497" s="28"/>
      <c r="Y3497" s="79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97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</row>
    <row r="3498" spans="1:55" ht="14.25" customHeight="1">
      <c r="A3498" s="48"/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62"/>
      <c r="O3498" s="62"/>
      <c r="P3498" s="62"/>
      <c r="Q3498" s="62"/>
      <c r="R3498" s="62"/>
      <c r="S3498" s="62"/>
      <c r="T3498" s="48"/>
      <c r="U3498" s="28"/>
      <c r="V3498" s="28"/>
      <c r="W3498" s="28"/>
      <c r="Y3498" s="79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97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</row>
    <row r="3499" spans="1:55" ht="14.25" customHeight="1">
      <c r="A3499" s="48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62"/>
      <c r="O3499" s="62"/>
      <c r="P3499" s="62"/>
      <c r="Q3499" s="62"/>
      <c r="R3499" s="62"/>
      <c r="S3499" s="62"/>
      <c r="T3499" s="48"/>
      <c r="U3499" s="28"/>
      <c r="V3499" s="28"/>
      <c r="W3499" s="28"/>
      <c r="Y3499" s="79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97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</row>
    <row r="3500" spans="1:55" ht="14.25" customHeight="1">
      <c r="A3500" s="48"/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62"/>
      <c r="O3500" s="62"/>
      <c r="P3500" s="62"/>
      <c r="Q3500" s="62"/>
      <c r="R3500" s="62"/>
      <c r="S3500" s="62"/>
      <c r="T3500" s="48"/>
      <c r="U3500" s="28"/>
      <c r="V3500" s="28"/>
      <c r="W3500" s="28"/>
      <c r="Y3500" s="79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97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</row>
    <row r="3501" spans="1:55" ht="14.25" customHeight="1">
      <c r="A3501" s="48"/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62"/>
      <c r="O3501" s="62"/>
      <c r="P3501" s="62"/>
      <c r="Q3501" s="62"/>
      <c r="R3501" s="62"/>
      <c r="S3501" s="62"/>
      <c r="T3501" s="48"/>
      <c r="U3501" s="28"/>
      <c r="V3501" s="28"/>
      <c r="W3501" s="28"/>
      <c r="Y3501" s="79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97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</row>
    <row r="3502" spans="1:55" ht="14.25" customHeight="1">
      <c r="A3502" s="48"/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62"/>
      <c r="O3502" s="62"/>
      <c r="P3502" s="62"/>
      <c r="Q3502" s="62"/>
      <c r="R3502" s="62"/>
      <c r="S3502" s="62"/>
      <c r="T3502" s="48"/>
      <c r="U3502" s="28"/>
      <c r="V3502" s="28"/>
      <c r="W3502" s="28"/>
      <c r="Y3502" s="79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97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</row>
    <row r="3503" spans="1:55" ht="14.25" customHeight="1">
      <c r="A3503" s="48"/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62"/>
      <c r="O3503" s="62"/>
      <c r="P3503" s="62"/>
      <c r="Q3503" s="62"/>
      <c r="R3503" s="62"/>
      <c r="S3503" s="62"/>
      <c r="T3503" s="48"/>
      <c r="U3503" s="28"/>
      <c r="V3503" s="28"/>
      <c r="W3503" s="28"/>
      <c r="Y3503" s="79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97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</row>
    <row r="3504" spans="1:55" ht="14.25" customHeight="1">
      <c r="A3504" s="48"/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62"/>
      <c r="O3504" s="62"/>
      <c r="P3504" s="62"/>
      <c r="Q3504" s="62"/>
      <c r="R3504" s="62"/>
      <c r="S3504" s="62"/>
      <c r="T3504" s="48"/>
      <c r="U3504" s="28"/>
      <c r="V3504" s="28"/>
      <c r="W3504" s="28"/>
      <c r="Y3504" s="79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97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</row>
    <row r="3505" spans="1:55" ht="14.25" customHeight="1">
      <c r="A3505" s="48"/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62"/>
      <c r="O3505" s="62"/>
      <c r="P3505" s="62"/>
      <c r="Q3505" s="62"/>
      <c r="R3505" s="62"/>
      <c r="S3505" s="62"/>
      <c r="T3505" s="48"/>
      <c r="U3505" s="28"/>
      <c r="V3505" s="28"/>
      <c r="W3505" s="28"/>
      <c r="Y3505" s="79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97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</row>
    <row r="3506" spans="1:55" ht="14.25" customHeight="1">
      <c r="A3506" s="48"/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62"/>
      <c r="O3506" s="62"/>
      <c r="P3506" s="62"/>
      <c r="Q3506" s="62"/>
      <c r="R3506" s="62"/>
      <c r="S3506" s="62"/>
      <c r="T3506" s="48"/>
      <c r="U3506" s="28"/>
      <c r="V3506" s="28"/>
      <c r="W3506" s="28"/>
      <c r="Y3506" s="79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97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</row>
    <row r="3507" spans="1:55" ht="14.25" customHeight="1">
      <c r="A3507" s="48"/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62"/>
      <c r="O3507" s="62"/>
      <c r="P3507" s="62"/>
      <c r="Q3507" s="62"/>
      <c r="R3507" s="62"/>
      <c r="S3507" s="62"/>
      <c r="T3507" s="48"/>
      <c r="U3507" s="28"/>
      <c r="V3507" s="28"/>
      <c r="W3507" s="28"/>
      <c r="Y3507" s="79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97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</row>
    <row r="3508" spans="1:55" ht="14.25" customHeight="1">
      <c r="A3508" s="48"/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62"/>
      <c r="O3508" s="62"/>
      <c r="P3508" s="62"/>
      <c r="Q3508" s="62"/>
      <c r="R3508" s="62"/>
      <c r="S3508" s="62"/>
      <c r="T3508" s="48"/>
      <c r="U3508" s="28"/>
      <c r="V3508" s="28"/>
      <c r="W3508" s="28"/>
      <c r="Y3508" s="79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97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</row>
    <row r="3509" spans="1:55" ht="14.25" customHeight="1">
      <c r="A3509" s="48"/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62"/>
      <c r="O3509" s="62"/>
      <c r="P3509" s="62"/>
      <c r="Q3509" s="62"/>
      <c r="R3509" s="62"/>
      <c r="S3509" s="62"/>
      <c r="T3509" s="48"/>
      <c r="U3509" s="28"/>
      <c r="V3509" s="28"/>
      <c r="W3509" s="28"/>
      <c r="Y3509" s="79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97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</row>
    <row r="3510" spans="1:55" ht="14.25" customHeight="1">
      <c r="A3510" s="48"/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62"/>
      <c r="O3510" s="62"/>
      <c r="P3510" s="62"/>
      <c r="Q3510" s="62"/>
      <c r="R3510" s="62"/>
      <c r="S3510" s="62"/>
      <c r="T3510" s="48"/>
      <c r="U3510" s="28"/>
      <c r="V3510" s="28"/>
      <c r="W3510" s="28"/>
      <c r="Y3510" s="79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97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</row>
    <row r="3511" spans="1:55" ht="14.25" customHeight="1">
      <c r="A3511" s="48"/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62"/>
      <c r="O3511" s="62"/>
      <c r="P3511" s="62"/>
      <c r="Q3511" s="62"/>
      <c r="R3511" s="62"/>
      <c r="S3511" s="62"/>
      <c r="T3511" s="48"/>
      <c r="U3511" s="28"/>
      <c r="V3511" s="28"/>
      <c r="W3511" s="28"/>
      <c r="Y3511" s="79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97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</row>
    <row r="3512" spans="1:55" ht="14.25" customHeight="1">
      <c r="A3512" s="48"/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62"/>
      <c r="O3512" s="62"/>
      <c r="P3512" s="62"/>
      <c r="Q3512" s="62"/>
      <c r="R3512" s="62"/>
      <c r="S3512" s="62"/>
      <c r="T3512" s="48"/>
      <c r="U3512" s="28"/>
      <c r="V3512" s="28"/>
      <c r="W3512" s="28"/>
      <c r="Y3512" s="79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97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</row>
    <row r="3513" spans="1:55" ht="14.25" customHeight="1">
      <c r="A3513" s="48"/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62"/>
      <c r="O3513" s="62"/>
      <c r="P3513" s="62"/>
      <c r="Q3513" s="62"/>
      <c r="R3513" s="62"/>
      <c r="S3513" s="62"/>
      <c r="T3513" s="48"/>
      <c r="U3513" s="28"/>
      <c r="V3513" s="28"/>
      <c r="W3513" s="28"/>
      <c r="Y3513" s="79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97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</row>
    <row r="3514" spans="1:55" ht="14.25" customHeight="1">
      <c r="A3514" s="48"/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62"/>
      <c r="O3514" s="62"/>
      <c r="P3514" s="62"/>
      <c r="Q3514" s="62"/>
      <c r="R3514" s="62"/>
      <c r="S3514" s="62"/>
      <c r="T3514" s="48"/>
      <c r="U3514" s="28"/>
      <c r="V3514" s="28"/>
      <c r="W3514" s="28"/>
      <c r="Y3514" s="79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97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</row>
    <row r="3515" spans="1:55" ht="14.25" customHeight="1">
      <c r="A3515" s="48"/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62"/>
      <c r="O3515" s="62"/>
      <c r="P3515" s="62"/>
      <c r="Q3515" s="62"/>
      <c r="R3515" s="62"/>
      <c r="S3515" s="62"/>
      <c r="T3515" s="48"/>
      <c r="U3515" s="28"/>
      <c r="V3515" s="28"/>
      <c r="W3515" s="28"/>
      <c r="Y3515" s="79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97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</row>
    <row r="3516" spans="1:55" ht="14.25" customHeight="1">
      <c r="A3516" s="48"/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62"/>
      <c r="O3516" s="62"/>
      <c r="P3516" s="62"/>
      <c r="Q3516" s="62"/>
      <c r="R3516" s="62"/>
      <c r="S3516" s="62"/>
      <c r="T3516" s="48"/>
      <c r="U3516" s="28"/>
      <c r="V3516" s="28"/>
      <c r="W3516" s="28"/>
      <c r="Y3516" s="79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97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</row>
    <row r="3517" spans="1:55" ht="14.25" customHeight="1">
      <c r="A3517" s="48"/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62"/>
      <c r="O3517" s="62"/>
      <c r="P3517" s="62"/>
      <c r="Q3517" s="62"/>
      <c r="R3517" s="62"/>
      <c r="S3517" s="62"/>
      <c r="T3517" s="48"/>
      <c r="U3517" s="28"/>
      <c r="V3517" s="28"/>
      <c r="W3517" s="28"/>
      <c r="Y3517" s="79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97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</row>
    <row r="3518" spans="1:55" ht="14.25" customHeight="1">
      <c r="A3518" s="48"/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62"/>
      <c r="O3518" s="62"/>
      <c r="P3518" s="62"/>
      <c r="Q3518" s="62"/>
      <c r="R3518" s="62"/>
      <c r="S3518" s="62"/>
      <c r="T3518" s="48"/>
      <c r="U3518" s="28"/>
      <c r="V3518" s="28"/>
      <c r="W3518" s="28"/>
      <c r="Y3518" s="79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97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</row>
    <row r="3519" spans="1:55" ht="14.25" customHeight="1">
      <c r="A3519" s="48"/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62"/>
      <c r="O3519" s="62"/>
      <c r="P3519" s="62"/>
      <c r="Q3519" s="62"/>
      <c r="R3519" s="62"/>
      <c r="S3519" s="62"/>
      <c r="T3519" s="48"/>
      <c r="U3519" s="28"/>
      <c r="V3519" s="28"/>
      <c r="W3519" s="28"/>
      <c r="Y3519" s="79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97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</row>
    <row r="3520" spans="1:55" ht="14.25" customHeight="1">
      <c r="A3520" s="48"/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62"/>
      <c r="O3520" s="62"/>
      <c r="P3520" s="62"/>
      <c r="Q3520" s="62"/>
      <c r="R3520" s="62"/>
      <c r="S3520" s="62"/>
      <c r="T3520" s="48"/>
      <c r="U3520" s="28"/>
      <c r="V3520" s="28"/>
      <c r="W3520" s="28"/>
      <c r="Y3520" s="79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97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</row>
    <row r="3521" spans="1:55" ht="14.25" customHeight="1">
      <c r="A3521" s="48"/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62"/>
      <c r="O3521" s="62"/>
      <c r="P3521" s="62"/>
      <c r="Q3521" s="62"/>
      <c r="R3521" s="62"/>
      <c r="S3521" s="62"/>
      <c r="T3521" s="48"/>
      <c r="U3521" s="28"/>
      <c r="V3521" s="28"/>
      <c r="W3521" s="28"/>
      <c r="Y3521" s="79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97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</row>
    <row r="3522" spans="1:55" ht="14.25" customHeight="1">
      <c r="A3522" s="48"/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62"/>
      <c r="O3522" s="62"/>
      <c r="P3522" s="62"/>
      <c r="Q3522" s="62"/>
      <c r="R3522" s="62"/>
      <c r="S3522" s="62"/>
      <c r="T3522" s="48"/>
      <c r="U3522" s="28"/>
      <c r="V3522" s="28"/>
      <c r="W3522" s="28"/>
      <c r="Y3522" s="79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97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</row>
    <row r="3523" spans="1:55" ht="14.25" customHeight="1">
      <c r="A3523" s="48"/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62"/>
      <c r="O3523" s="62"/>
      <c r="P3523" s="62"/>
      <c r="Q3523" s="62"/>
      <c r="R3523" s="62"/>
      <c r="S3523" s="62"/>
      <c r="T3523" s="48"/>
      <c r="U3523" s="28"/>
      <c r="V3523" s="28"/>
      <c r="W3523" s="28"/>
      <c r="Y3523" s="79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97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</row>
    <row r="3524" spans="1:55" ht="14.25" customHeight="1">
      <c r="A3524" s="48"/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62"/>
      <c r="O3524" s="62"/>
      <c r="P3524" s="62"/>
      <c r="Q3524" s="62"/>
      <c r="R3524" s="62"/>
      <c r="S3524" s="62"/>
      <c r="T3524" s="48"/>
      <c r="U3524" s="28"/>
      <c r="V3524" s="28"/>
      <c r="W3524" s="28"/>
      <c r="Y3524" s="79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97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</row>
    <row r="3525" spans="1:55" ht="14.25" customHeight="1">
      <c r="A3525" s="48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62"/>
      <c r="O3525" s="62"/>
      <c r="P3525" s="62"/>
      <c r="Q3525" s="62"/>
      <c r="R3525" s="62"/>
      <c r="S3525" s="62"/>
      <c r="T3525" s="48"/>
      <c r="U3525" s="28"/>
      <c r="V3525" s="28"/>
      <c r="W3525" s="28"/>
      <c r="Y3525" s="79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97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</row>
    <row r="3526" spans="1:55" ht="14.25" customHeight="1">
      <c r="A3526" s="48"/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62"/>
      <c r="O3526" s="62"/>
      <c r="P3526" s="62"/>
      <c r="Q3526" s="62"/>
      <c r="R3526" s="62"/>
      <c r="S3526" s="62"/>
      <c r="T3526" s="48"/>
      <c r="U3526" s="28"/>
      <c r="V3526" s="28"/>
      <c r="W3526" s="28"/>
      <c r="Y3526" s="79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97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</row>
    <row r="3527" spans="1:55" ht="14.25" customHeight="1">
      <c r="A3527" s="48"/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62"/>
      <c r="O3527" s="62"/>
      <c r="P3527" s="62"/>
      <c r="Q3527" s="62"/>
      <c r="R3527" s="62"/>
      <c r="S3527" s="62"/>
      <c r="T3527" s="48"/>
      <c r="U3527" s="28"/>
      <c r="V3527" s="28"/>
      <c r="W3527" s="28"/>
      <c r="Y3527" s="79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97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</row>
    <row r="3528" spans="1:55" ht="14.25" customHeight="1">
      <c r="A3528" s="48"/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62"/>
      <c r="O3528" s="62"/>
      <c r="P3528" s="62"/>
      <c r="Q3528" s="62"/>
      <c r="R3528" s="62"/>
      <c r="S3528" s="62"/>
      <c r="T3528" s="48"/>
      <c r="U3528" s="28"/>
      <c r="V3528" s="28"/>
      <c r="W3528" s="28"/>
      <c r="Y3528" s="79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97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</row>
    <row r="3529" spans="1:55" ht="14.25" customHeight="1">
      <c r="A3529" s="48"/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62"/>
      <c r="O3529" s="62"/>
      <c r="P3529" s="62"/>
      <c r="Q3529" s="62"/>
      <c r="R3529" s="62"/>
      <c r="S3529" s="62"/>
      <c r="T3529" s="48"/>
      <c r="U3529" s="28"/>
      <c r="V3529" s="28"/>
      <c r="W3529" s="28"/>
      <c r="Y3529" s="79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97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</row>
    <row r="3530" spans="1:55" ht="14.25" customHeight="1">
      <c r="A3530" s="48"/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62"/>
      <c r="O3530" s="62"/>
      <c r="P3530" s="62"/>
      <c r="Q3530" s="62"/>
      <c r="R3530" s="62"/>
      <c r="S3530" s="62"/>
      <c r="T3530" s="48"/>
      <c r="U3530" s="28"/>
      <c r="V3530" s="28"/>
      <c r="W3530" s="28"/>
      <c r="Y3530" s="79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97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</row>
    <row r="3531" spans="1:55" ht="14.25" customHeight="1">
      <c r="A3531" s="48"/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62"/>
      <c r="O3531" s="62"/>
      <c r="P3531" s="62"/>
      <c r="Q3531" s="62"/>
      <c r="R3531" s="62"/>
      <c r="S3531" s="62"/>
      <c r="T3531" s="48"/>
      <c r="U3531" s="28"/>
      <c r="V3531" s="28"/>
      <c r="W3531" s="28"/>
      <c r="Y3531" s="79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97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</row>
    <row r="3532" spans="1:55" ht="14.25" customHeight="1">
      <c r="A3532" s="48"/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62"/>
      <c r="O3532" s="62"/>
      <c r="P3532" s="62"/>
      <c r="Q3532" s="62"/>
      <c r="R3532" s="62"/>
      <c r="S3532" s="62"/>
      <c r="T3532" s="48"/>
      <c r="U3532" s="28"/>
      <c r="V3532" s="28"/>
      <c r="W3532" s="28"/>
      <c r="Y3532" s="79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97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</row>
    <row r="3533" spans="1:55" ht="14.25" customHeight="1">
      <c r="A3533" s="48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62"/>
      <c r="O3533" s="62"/>
      <c r="P3533" s="62"/>
      <c r="Q3533" s="62"/>
      <c r="R3533" s="62"/>
      <c r="S3533" s="62"/>
      <c r="T3533" s="48"/>
      <c r="U3533" s="28"/>
      <c r="V3533" s="28"/>
      <c r="W3533" s="28"/>
      <c r="Y3533" s="79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97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</row>
    <row r="3534" spans="1:55" ht="14.25" customHeight="1">
      <c r="A3534" s="48"/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62"/>
      <c r="O3534" s="62"/>
      <c r="P3534" s="62"/>
      <c r="Q3534" s="62"/>
      <c r="R3534" s="62"/>
      <c r="S3534" s="62"/>
      <c r="T3534" s="48"/>
      <c r="U3534" s="28"/>
      <c r="V3534" s="28"/>
      <c r="W3534" s="28"/>
      <c r="Y3534" s="79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97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</row>
    <row r="3535" spans="1:55" ht="14.25" customHeight="1">
      <c r="A3535" s="48"/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62"/>
      <c r="O3535" s="62"/>
      <c r="P3535" s="62"/>
      <c r="Q3535" s="62"/>
      <c r="R3535" s="62"/>
      <c r="S3535" s="62"/>
      <c r="T3535" s="48"/>
      <c r="U3535" s="28"/>
      <c r="V3535" s="28"/>
      <c r="W3535" s="28"/>
      <c r="Y3535" s="79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97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</row>
    <row r="3536" spans="1:55" ht="14.25" customHeight="1">
      <c r="A3536" s="48"/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62"/>
      <c r="O3536" s="62"/>
      <c r="P3536" s="62"/>
      <c r="Q3536" s="62"/>
      <c r="R3536" s="62"/>
      <c r="S3536" s="62"/>
      <c r="T3536" s="48"/>
      <c r="U3536" s="28"/>
      <c r="V3536" s="28"/>
      <c r="W3536" s="28"/>
      <c r="Y3536" s="79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97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</row>
    <row r="3537" spans="1:55" ht="14.25" customHeight="1">
      <c r="A3537" s="48"/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62"/>
      <c r="O3537" s="62"/>
      <c r="P3537" s="62"/>
      <c r="Q3537" s="62"/>
      <c r="R3537" s="62"/>
      <c r="S3537" s="62"/>
      <c r="T3537" s="48"/>
      <c r="U3537" s="28"/>
      <c r="V3537" s="28"/>
      <c r="W3537" s="28"/>
      <c r="Y3537" s="79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97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</row>
    <row r="3538" spans="1:55" ht="14.25" customHeight="1">
      <c r="A3538" s="48"/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62"/>
      <c r="O3538" s="62"/>
      <c r="P3538" s="62"/>
      <c r="Q3538" s="62"/>
      <c r="R3538" s="62"/>
      <c r="S3538" s="62"/>
      <c r="T3538" s="48"/>
      <c r="U3538" s="28"/>
      <c r="V3538" s="28"/>
      <c r="W3538" s="28"/>
      <c r="Y3538" s="79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97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</row>
    <row r="3539" spans="1:55" ht="14.25" customHeight="1">
      <c r="A3539" s="48"/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62"/>
      <c r="O3539" s="62"/>
      <c r="P3539" s="62"/>
      <c r="Q3539" s="62"/>
      <c r="R3539" s="62"/>
      <c r="S3539" s="62"/>
      <c r="T3539" s="48"/>
      <c r="U3539" s="28"/>
      <c r="V3539" s="28"/>
      <c r="W3539" s="28"/>
      <c r="Y3539" s="79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97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</row>
    <row r="3540" spans="1:55" ht="14.25" customHeight="1">
      <c r="A3540" s="48"/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62"/>
      <c r="O3540" s="62"/>
      <c r="P3540" s="62"/>
      <c r="Q3540" s="62"/>
      <c r="R3540" s="62"/>
      <c r="S3540" s="62"/>
      <c r="T3540" s="48"/>
      <c r="U3540" s="28"/>
      <c r="V3540" s="28"/>
      <c r="W3540" s="28"/>
      <c r="Y3540" s="79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97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</row>
    <row r="3541" spans="1:55" ht="14.25" customHeight="1">
      <c r="A3541" s="48"/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62"/>
      <c r="O3541" s="62"/>
      <c r="P3541" s="62"/>
      <c r="Q3541" s="62"/>
      <c r="R3541" s="62"/>
      <c r="S3541" s="62"/>
      <c r="T3541" s="48"/>
      <c r="U3541" s="28"/>
      <c r="V3541" s="28"/>
      <c r="W3541" s="28"/>
      <c r="Y3541" s="79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97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</row>
    <row r="3542" spans="1:55" ht="14.25" customHeight="1">
      <c r="A3542" s="48"/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62"/>
      <c r="O3542" s="62"/>
      <c r="P3542" s="62"/>
      <c r="Q3542" s="62"/>
      <c r="R3542" s="62"/>
      <c r="S3542" s="62"/>
      <c r="T3542" s="48"/>
      <c r="U3542" s="28"/>
      <c r="V3542" s="28"/>
      <c r="W3542" s="28"/>
      <c r="Y3542" s="79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97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</row>
    <row r="3543" spans="1:55" ht="14.25" customHeight="1">
      <c r="A3543" s="48"/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62"/>
      <c r="O3543" s="62"/>
      <c r="P3543" s="62"/>
      <c r="Q3543" s="62"/>
      <c r="R3543" s="62"/>
      <c r="S3543" s="62"/>
      <c r="T3543" s="48"/>
      <c r="U3543" s="28"/>
      <c r="V3543" s="28"/>
      <c r="W3543" s="28"/>
      <c r="Y3543" s="79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97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</row>
    <row r="3544" spans="1:55" ht="14.25" customHeight="1">
      <c r="A3544" s="48"/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62"/>
      <c r="O3544" s="62"/>
      <c r="P3544" s="62"/>
      <c r="Q3544" s="62"/>
      <c r="R3544" s="62"/>
      <c r="S3544" s="62"/>
      <c r="T3544" s="48"/>
      <c r="U3544" s="28"/>
      <c r="V3544" s="28"/>
      <c r="W3544" s="28"/>
      <c r="Y3544" s="79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97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</row>
    <row r="3545" spans="1:55" ht="14.25" customHeight="1">
      <c r="A3545" s="48"/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62"/>
      <c r="O3545" s="62"/>
      <c r="P3545" s="62"/>
      <c r="Q3545" s="62"/>
      <c r="R3545" s="62"/>
      <c r="S3545" s="62"/>
      <c r="T3545" s="48"/>
      <c r="U3545" s="28"/>
      <c r="V3545" s="28"/>
      <c r="W3545" s="28"/>
      <c r="Y3545" s="79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97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</row>
    <row r="3546" spans="1:55" ht="14.25" customHeight="1">
      <c r="A3546" s="48"/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62"/>
      <c r="O3546" s="62"/>
      <c r="P3546" s="62"/>
      <c r="Q3546" s="62"/>
      <c r="R3546" s="62"/>
      <c r="S3546" s="62"/>
      <c r="T3546" s="48"/>
      <c r="U3546" s="28"/>
      <c r="V3546" s="28"/>
      <c r="W3546" s="28"/>
      <c r="Y3546" s="79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97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</row>
    <row r="3547" spans="1:55" ht="14.25" customHeight="1">
      <c r="A3547" s="48"/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62"/>
      <c r="O3547" s="62"/>
      <c r="P3547" s="62"/>
      <c r="Q3547" s="62"/>
      <c r="R3547" s="62"/>
      <c r="S3547" s="62"/>
      <c r="T3547" s="48"/>
      <c r="U3547" s="28"/>
      <c r="V3547" s="28"/>
      <c r="W3547" s="28"/>
      <c r="Y3547" s="79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97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</row>
    <row r="3548" spans="1:55" ht="14.25" customHeight="1">
      <c r="A3548" s="48"/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62"/>
      <c r="O3548" s="62"/>
      <c r="P3548" s="62"/>
      <c r="Q3548" s="62"/>
      <c r="R3548" s="62"/>
      <c r="S3548" s="62"/>
      <c r="T3548" s="48"/>
      <c r="U3548" s="28"/>
      <c r="V3548" s="28"/>
      <c r="W3548" s="28"/>
      <c r="Y3548" s="79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97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</row>
    <row r="3549" spans="1:55" ht="14.25" customHeight="1">
      <c r="A3549" s="48"/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62"/>
      <c r="O3549" s="62"/>
      <c r="P3549" s="62"/>
      <c r="Q3549" s="62"/>
      <c r="R3549" s="62"/>
      <c r="S3549" s="62"/>
      <c r="T3549" s="48"/>
      <c r="U3549" s="28"/>
      <c r="V3549" s="28"/>
      <c r="W3549" s="28"/>
      <c r="Y3549" s="79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97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</row>
    <row r="3550" spans="1:55" ht="14.25" customHeight="1">
      <c r="A3550" s="48"/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62"/>
      <c r="O3550" s="62"/>
      <c r="P3550" s="62"/>
      <c r="Q3550" s="62"/>
      <c r="R3550" s="62"/>
      <c r="S3550" s="62"/>
      <c r="T3550" s="48"/>
      <c r="U3550" s="28"/>
      <c r="V3550" s="28"/>
      <c r="W3550" s="28"/>
      <c r="Y3550" s="79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97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</row>
    <row r="3551" spans="1:55" ht="14.25" customHeight="1">
      <c r="A3551" s="48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62"/>
      <c r="O3551" s="62"/>
      <c r="P3551" s="62"/>
      <c r="Q3551" s="62"/>
      <c r="R3551" s="62"/>
      <c r="S3551" s="62"/>
      <c r="T3551" s="48"/>
      <c r="U3551" s="28"/>
      <c r="V3551" s="28"/>
      <c r="W3551" s="28"/>
      <c r="Y3551" s="79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97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</row>
    <row r="3552" spans="1:55" ht="14.25" customHeight="1">
      <c r="A3552" s="48"/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62"/>
      <c r="O3552" s="62"/>
      <c r="P3552" s="62"/>
      <c r="Q3552" s="62"/>
      <c r="R3552" s="62"/>
      <c r="S3552" s="62"/>
      <c r="T3552" s="48"/>
      <c r="U3552" s="28"/>
      <c r="V3552" s="28"/>
      <c r="W3552" s="28"/>
      <c r="Y3552" s="79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97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</row>
    <row r="3553" spans="1:55" ht="14.25" customHeight="1">
      <c r="A3553" s="48"/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62"/>
      <c r="O3553" s="62"/>
      <c r="P3553" s="62"/>
      <c r="Q3553" s="62"/>
      <c r="R3553" s="62"/>
      <c r="S3553" s="62"/>
      <c r="T3553" s="48"/>
      <c r="U3553" s="28"/>
      <c r="V3553" s="28"/>
      <c r="W3553" s="28"/>
      <c r="Y3553" s="79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97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</row>
    <row r="3554" spans="1:55" ht="14.25" customHeight="1">
      <c r="A3554" s="48"/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62"/>
      <c r="O3554" s="62"/>
      <c r="P3554" s="62"/>
      <c r="Q3554" s="62"/>
      <c r="R3554" s="62"/>
      <c r="S3554" s="62"/>
      <c r="T3554" s="48"/>
      <c r="U3554" s="28"/>
      <c r="V3554" s="28"/>
      <c r="W3554" s="28"/>
      <c r="Y3554" s="79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97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</row>
    <row r="3555" spans="1:55" ht="14.25" customHeight="1">
      <c r="A3555" s="48"/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62"/>
      <c r="O3555" s="62"/>
      <c r="P3555" s="62"/>
      <c r="Q3555" s="62"/>
      <c r="R3555" s="62"/>
      <c r="S3555" s="62"/>
      <c r="T3555" s="48"/>
      <c r="U3555" s="28"/>
      <c r="V3555" s="28"/>
      <c r="W3555" s="28"/>
      <c r="Y3555" s="79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97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</row>
    <row r="3556" spans="1:55" ht="14.25" customHeight="1">
      <c r="A3556" s="48"/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62"/>
      <c r="O3556" s="62"/>
      <c r="P3556" s="62"/>
      <c r="Q3556" s="62"/>
      <c r="R3556" s="62"/>
      <c r="S3556" s="62"/>
      <c r="T3556" s="48"/>
      <c r="U3556" s="28"/>
      <c r="V3556" s="28"/>
      <c r="W3556" s="28"/>
      <c r="Y3556" s="79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97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</row>
    <row r="3557" spans="1:55" ht="14.25" customHeight="1">
      <c r="A3557" s="48"/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62"/>
      <c r="O3557" s="62"/>
      <c r="P3557" s="62"/>
      <c r="Q3557" s="62"/>
      <c r="R3557" s="62"/>
      <c r="S3557" s="62"/>
      <c r="T3557" s="48"/>
      <c r="U3557" s="28"/>
      <c r="V3557" s="28"/>
      <c r="W3557" s="28"/>
      <c r="Y3557" s="79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97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</row>
    <row r="3558" spans="1:55" ht="14.25" customHeight="1">
      <c r="A3558" s="48"/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62"/>
      <c r="O3558" s="62"/>
      <c r="P3558" s="62"/>
      <c r="Q3558" s="62"/>
      <c r="R3558" s="62"/>
      <c r="S3558" s="62"/>
      <c r="T3558" s="48"/>
      <c r="U3558" s="28"/>
      <c r="V3558" s="28"/>
      <c r="W3558" s="28"/>
      <c r="Y3558" s="79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97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</row>
    <row r="3559" spans="1:55" ht="14.25" customHeight="1">
      <c r="A3559" s="48"/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62"/>
      <c r="O3559" s="62"/>
      <c r="P3559" s="62"/>
      <c r="Q3559" s="62"/>
      <c r="R3559" s="62"/>
      <c r="S3559" s="62"/>
      <c r="T3559" s="48"/>
      <c r="U3559" s="28"/>
      <c r="V3559" s="28"/>
      <c r="W3559" s="28"/>
      <c r="Y3559" s="79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97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</row>
    <row r="3560" spans="1:55" ht="14.25" customHeight="1">
      <c r="A3560" s="48"/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62"/>
      <c r="O3560" s="62"/>
      <c r="P3560" s="62"/>
      <c r="Q3560" s="62"/>
      <c r="R3560" s="62"/>
      <c r="S3560" s="62"/>
      <c r="T3560" s="48"/>
      <c r="U3560" s="28"/>
      <c r="V3560" s="28"/>
      <c r="W3560" s="28"/>
      <c r="Y3560" s="79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97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</row>
    <row r="3561" spans="1:55" ht="14.25" customHeight="1">
      <c r="A3561" s="48"/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62"/>
      <c r="O3561" s="62"/>
      <c r="P3561" s="62"/>
      <c r="Q3561" s="62"/>
      <c r="R3561" s="62"/>
      <c r="S3561" s="62"/>
      <c r="T3561" s="48"/>
      <c r="U3561" s="28"/>
      <c r="V3561" s="28"/>
      <c r="W3561" s="28"/>
      <c r="Y3561" s="79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97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</row>
    <row r="3562" spans="1:55" ht="14.25" customHeight="1">
      <c r="A3562" s="48"/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62"/>
      <c r="O3562" s="62"/>
      <c r="P3562" s="62"/>
      <c r="Q3562" s="62"/>
      <c r="R3562" s="62"/>
      <c r="S3562" s="62"/>
      <c r="T3562" s="48"/>
      <c r="U3562" s="28"/>
      <c r="V3562" s="28"/>
      <c r="W3562" s="28"/>
      <c r="Y3562" s="79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97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</row>
    <row r="3563" spans="1:55" ht="14.25" customHeight="1">
      <c r="A3563" s="48"/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62"/>
      <c r="O3563" s="62"/>
      <c r="P3563" s="62"/>
      <c r="Q3563" s="62"/>
      <c r="R3563" s="62"/>
      <c r="S3563" s="62"/>
      <c r="T3563" s="48"/>
      <c r="U3563" s="28"/>
      <c r="V3563" s="28"/>
      <c r="W3563" s="28"/>
      <c r="Y3563" s="79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97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</row>
    <row r="3564" spans="1:55" ht="14.25" customHeight="1">
      <c r="A3564" s="48"/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62"/>
      <c r="O3564" s="62"/>
      <c r="P3564" s="62"/>
      <c r="Q3564" s="62"/>
      <c r="R3564" s="62"/>
      <c r="S3564" s="62"/>
      <c r="T3564" s="48"/>
      <c r="U3564" s="28"/>
      <c r="V3564" s="28"/>
      <c r="W3564" s="28"/>
      <c r="Y3564" s="79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97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</row>
    <row r="3565" spans="1:55" ht="14.25" customHeight="1">
      <c r="A3565" s="48"/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62"/>
      <c r="O3565" s="62"/>
      <c r="P3565" s="62"/>
      <c r="Q3565" s="62"/>
      <c r="R3565" s="62"/>
      <c r="S3565" s="62"/>
      <c r="T3565" s="48"/>
      <c r="U3565" s="28"/>
      <c r="V3565" s="28"/>
      <c r="W3565" s="28"/>
      <c r="Y3565" s="79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97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</row>
    <row r="3566" spans="1:55" ht="14.25" customHeight="1">
      <c r="A3566" s="48"/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62"/>
      <c r="O3566" s="62"/>
      <c r="P3566" s="62"/>
      <c r="Q3566" s="62"/>
      <c r="R3566" s="62"/>
      <c r="S3566" s="62"/>
      <c r="T3566" s="48"/>
      <c r="U3566" s="28"/>
      <c r="V3566" s="28"/>
      <c r="W3566" s="28"/>
      <c r="Y3566" s="79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97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</row>
    <row r="3567" spans="1:55" ht="14.25" customHeight="1">
      <c r="A3567" s="48"/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62"/>
      <c r="O3567" s="62"/>
      <c r="P3567" s="62"/>
      <c r="Q3567" s="62"/>
      <c r="R3567" s="62"/>
      <c r="S3567" s="62"/>
      <c r="T3567" s="48"/>
      <c r="U3567" s="28"/>
      <c r="V3567" s="28"/>
      <c r="W3567" s="28"/>
      <c r="Y3567" s="79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97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</row>
    <row r="3568" spans="1:55" ht="14.25" customHeight="1">
      <c r="A3568" s="48"/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62"/>
      <c r="O3568" s="62"/>
      <c r="P3568" s="62"/>
      <c r="Q3568" s="62"/>
      <c r="R3568" s="62"/>
      <c r="S3568" s="62"/>
      <c r="T3568" s="48"/>
      <c r="U3568" s="28"/>
      <c r="V3568" s="28"/>
      <c r="W3568" s="28"/>
      <c r="Y3568" s="79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97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</row>
    <row r="3569" spans="1:55" ht="14.25" customHeight="1">
      <c r="A3569" s="48"/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62"/>
      <c r="O3569" s="62"/>
      <c r="P3569" s="62"/>
      <c r="Q3569" s="62"/>
      <c r="R3569" s="62"/>
      <c r="S3569" s="62"/>
      <c r="T3569" s="48"/>
      <c r="U3569" s="28"/>
      <c r="V3569" s="28"/>
      <c r="W3569" s="28"/>
      <c r="Y3569" s="79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97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</row>
    <row r="3570" spans="1:55" ht="14.25" customHeight="1">
      <c r="A3570" s="48"/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62"/>
      <c r="O3570" s="62"/>
      <c r="P3570" s="62"/>
      <c r="Q3570" s="62"/>
      <c r="R3570" s="62"/>
      <c r="S3570" s="62"/>
      <c r="T3570" s="48"/>
      <c r="U3570" s="28"/>
      <c r="V3570" s="28"/>
      <c r="W3570" s="28"/>
      <c r="Y3570" s="79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97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</row>
    <row r="3571" spans="1:55" ht="14.25" customHeight="1">
      <c r="A3571" s="48"/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62"/>
      <c r="O3571" s="62"/>
      <c r="P3571" s="62"/>
      <c r="Q3571" s="62"/>
      <c r="R3571" s="62"/>
      <c r="S3571" s="62"/>
      <c r="T3571" s="48"/>
      <c r="U3571" s="28"/>
      <c r="V3571" s="28"/>
      <c r="W3571" s="28"/>
      <c r="Y3571" s="79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97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</row>
    <row r="3572" spans="1:55" ht="14.25" customHeight="1">
      <c r="A3572" s="48"/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62"/>
      <c r="O3572" s="62"/>
      <c r="P3572" s="62"/>
      <c r="Q3572" s="62"/>
      <c r="R3572" s="62"/>
      <c r="S3572" s="62"/>
      <c r="T3572" s="48"/>
      <c r="U3572" s="28"/>
      <c r="V3572" s="28"/>
      <c r="W3572" s="28"/>
      <c r="Y3572" s="79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97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</row>
    <row r="3573" spans="1:55" ht="14.25" customHeight="1">
      <c r="A3573" s="48"/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62"/>
      <c r="O3573" s="62"/>
      <c r="P3573" s="62"/>
      <c r="Q3573" s="62"/>
      <c r="R3573" s="62"/>
      <c r="S3573" s="62"/>
      <c r="T3573" s="48"/>
      <c r="U3573" s="28"/>
      <c r="V3573" s="28"/>
      <c r="W3573" s="28"/>
      <c r="Y3573" s="79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97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</row>
    <row r="3574" spans="1:55" ht="14.25" customHeight="1">
      <c r="A3574" s="48"/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62"/>
      <c r="O3574" s="62"/>
      <c r="P3574" s="62"/>
      <c r="Q3574" s="62"/>
      <c r="R3574" s="62"/>
      <c r="S3574" s="62"/>
      <c r="T3574" s="48"/>
      <c r="U3574" s="28"/>
      <c r="V3574" s="28"/>
      <c r="W3574" s="28"/>
      <c r="Y3574" s="79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97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</row>
    <row r="3575" spans="1:55" ht="14.25" customHeight="1">
      <c r="A3575" s="48"/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62"/>
      <c r="O3575" s="62"/>
      <c r="P3575" s="62"/>
      <c r="Q3575" s="62"/>
      <c r="R3575" s="62"/>
      <c r="S3575" s="62"/>
      <c r="T3575" s="48"/>
      <c r="U3575" s="28"/>
      <c r="V3575" s="28"/>
      <c r="W3575" s="28"/>
      <c r="Y3575" s="79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97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</row>
    <row r="3576" spans="1:55" ht="14.25" customHeight="1">
      <c r="A3576" s="48"/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62"/>
      <c r="O3576" s="62"/>
      <c r="P3576" s="62"/>
      <c r="Q3576" s="62"/>
      <c r="R3576" s="62"/>
      <c r="S3576" s="62"/>
      <c r="T3576" s="48"/>
      <c r="U3576" s="28"/>
      <c r="V3576" s="28"/>
      <c r="W3576" s="28"/>
      <c r="Y3576" s="79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97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</row>
    <row r="3577" spans="1:55" ht="14.25" customHeight="1">
      <c r="A3577" s="48"/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62"/>
      <c r="O3577" s="62"/>
      <c r="P3577" s="62"/>
      <c r="Q3577" s="62"/>
      <c r="R3577" s="62"/>
      <c r="S3577" s="62"/>
      <c r="T3577" s="48"/>
      <c r="U3577" s="28"/>
      <c r="V3577" s="28"/>
      <c r="W3577" s="28"/>
      <c r="Y3577" s="79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97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</row>
    <row r="3578" spans="1:55" ht="14.25" customHeight="1">
      <c r="A3578" s="48"/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62"/>
      <c r="O3578" s="62"/>
      <c r="P3578" s="62"/>
      <c r="Q3578" s="62"/>
      <c r="R3578" s="62"/>
      <c r="S3578" s="62"/>
      <c r="T3578" s="48"/>
      <c r="U3578" s="28"/>
      <c r="V3578" s="28"/>
      <c r="W3578" s="28"/>
      <c r="Y3578" s="79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97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</row>
    <row r="3579" spans="1:55" ht="14.25" customHeight="1">
      <c r="A3579" s="48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62"/>
      <c r="O3579" s="62"/>
      <c r="P3579" s="62"/>
      <c r="Q3579" s="62"/>
      <c r="R3579" s="62"/>
      <c r="S3579" s="62"/>
      <c r="T3579" s="48"/>
      <c r="U3579" s="28"/>
      <c r="V3579" s="28"/>
      <c r="W3579" s="28"/>
      <c r="Y3579" s="79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97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</row>
    <row r="3580" spans="1:55" ht="14.25" customHeight="1">
      <c r="A3580" s="48"/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62"/>
      <c r="O3580" s="62"/>
      <c r="P3580" s="62"/>
      <c r="Q3580" s="62"/>
      <c r="R3580" s="62"/>
      <c r="S3580" s="62"/>
      <c r="T3580" s="48"/>
      <c r="U3580" s="28"/>
      <c r="V3580" s="28"/>
      <c r="W3580" s="28"/>
      <c r="Y3580" s="79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97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</row>
    <row r="3581" spans="1:55" ht="14.25" customHeight="1">
      <c r="A3581" s="48"/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62"/>
      <c r="O3581" s="62"/>
      <c r="P3581" s="62"/>
      <c r="Q3581" s="62"/>
      <c r="R3581" s="62"/>
      <c r="S3581" s="62"/>
      <c r="T3581" s="48"/>
      <c r="U3581" s="28"/>
      <c r="V3581" s="28"/>
      <c r="W3581" s="28"/>
      <c r="Y3581" s="79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97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</row>
    <row r="3582" spans="1:55" ht="14.25" customHeight="1">
      <c r="A3582" s="48"/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62"/>
      <c r="O3582" s="62"/>
      <c r="P3582" s="62"/>
      <c r="Q3582" s="62"/>
      <c r="R3582" s="62"/>
      <c r="S3582" s="62"/>
      <c r="T3582" s="48"/>
      <c r="U3582" s="28"/>
      <c r="V3582" s="28"/>
      <c r="W3582" s="28"/>
      <c r="Y3582" s="79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97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</row>
    <row r="3583" spans="1:55" ht="14.25" customHeight="1">
      <c r="A3583" s="48"/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62"/>
      <c r="O3583" s="62"/>
      <c r="P3583" s="62"/>
      <c r="Q3583" s="62"/>
      <c r="R3583" s="62"/>
      <c r="S3583" s="62"/>
      <c r="T3583" s="48"/>
      <c r="U3583" s="28"/>
      <c r="V3583" s="28"/>
      <c r="W3583" s="28"/>
      <c r="Y3583" s="79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97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</row>
    <row r="3584" spans="1:55" ht="14.25" customHeight="1">
      <c r="A3584" s="48"/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62"/>
      <c r="O3584" s="62"/>
      <c r="P3584" s="62"/>
      <c r="Q3584" s="62"/>
      <c r="R3584" s="62"/>
      <c r="S3584" s="62"/>
      <c r="T3584" s="48"/>
      <c r="U3584" s="28"/>
      <c r="V3584" s="28"/>
      <c r="W3584" s="28"/>
      <c r="Y3584" s="79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97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</row>
    <row r="3585" spans="1:55" ht="14.25" customHeight="1">
      <c r="A3585" s="48"/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62"/>
      <c r="O3585" s="62"/>
      <c r="P3585" s="62"/>
      <c r="Q3585" s="62"/>
      <c r="R3585" s="62"/>
      <c r="S3585" s="62"/>
      <c r="T3585" s="48"/>
      <c r="U3585" s="28"/>
      <c r="V3585" s="28"/>
      <c r="W3585" s="28"/>
      <c r="Y3585" s="79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97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</row>
    <row r="3586" spans="1:55" ht="14.25" customHeight="1">
      <c r="A3586" s="48"/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62"/>
      <c r="O3586" s="62"/>
      <c r="P3586" s="62"/>
      <c r="Q3586" s="62"/>
      <c r="R3586" s="62"/>
      <c r="S3586" s="62"/>
      <c r="T3586" s="48"/>
      <c r="U3586" s="28"/>
      <c r="V3586" s="28"/>
      <c r="W3586" s="28"/>
      <c r="Y3586" s="79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97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</row>
    <row r="3587" spans="1:55" ht="14.25" customHeight="1">
      <c r="A3587" s="48"/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62"/>
      <c r="O3587" s="62"/>
      <c r="P3587" s="62"/>
      <c r="Q3587" s="62"/>
      <c r="R3587" s="62"/>
      <c r="S3587" s="62"/>
      <c r="T3587" s="48"/>
      <c r="U3587" s="28"/>
      <c r="V3587" s="28"/>
      <c r="W3587" s="28"/>
      <c r="Y3587" s="79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97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</row>
    <row r="3588" spans="1:55" ht="14.25" customHeight="1">
      <c r="A3588" s="48"/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62"/>
      <c r="O3588" s="62"/>
      <c r="P3588" s="62"/>
      <c r="Q3588" s="62"/>
      <c r="R3588" s="62"/>
      <c r="S3588" s="62"/>
      <c r="T3588" s="48"/>
      <c r="U3588" s="28"/>
      <c r="V3588" s="28"/>
      <c r="W3588" s="28"/>
      <c r="Y3588" s="79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97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</row>
    <row r="3589" spans="1:55" ht="14.25" customHeight="1">
      <c r="A3589" s="48"/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62"/>
      <c r="O3589" s="62"/>
      <c r="P3589" s="62"/>
      <c r="Q3589" s="62"/>
      <c r="R3589" s="62"/>
      <c r="S3589" s="62"/>
      <c r="T3589" s="48"/>
      <c r="U3589" s="28"/>
      <c r="V3589" s="28"/>
      <c r="W3589" s="28"/>
      <c r="Y3589" s="79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97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</row>
    <row r="3590" spans="1:55" ht="14.25" customHeight="1">
      <c r="A3590" s="48"/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62"/>
      <c r="O3590" s="62"/>
      <c r="P3590" s="62"/>
      <c r="Q3590" s="62"/>
      <c r="R3590" s="62"/>
      <c r="S3590" s="62"/>
      <c r="T3590" s="48"/>
      <c r="U3590" s="28"/>
      <c r="V3590" s="28"/>
      <c r="W3590" s="28"/>
      <c r="Y3590" s="79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97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</row>
    <row r="3591" spans="1:55" ht="14.25" customHeight="1">
      <c r="A3591" s="48"/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62"/>
      <c r="O3591" s="62"/>
      <c r="P3591" s="62"/>
      <c r="Q3591" s="62"/>
      <c r="R3591" s="62"/>
      <c r="S3591" s="62"/>
      <c r="T3591" s="48"/>
      <c r="U3591" s="28"/>
      <c r="V3591" s="28"/>
      <c r="W3591" s="28"/>
      <c r="Y3591" s="79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97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</row>
    <row r="3592" spans="1:55" ht="14.25" customHeight="1">
      <c r="A3592" s="48"/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62"/>
      <c r="O3592" s="62"/>
      <c r="P3592" s="62"/>
      <c r="Q3592" s="62"/>
      <c r="R3592" s="62"/>
      <c r="S3592" s="62"/>
      <c r="T3592" s="48"/>
      <c r="U3592" s="28"/>
      <c r="V3592" s="28"/>
      <c r="W3592" s="28"/>
      <c r="Y3592" s="79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97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</row>
    <row r="3593" spans="1:55" ht="14.25" customHeight="1">
      <c r="A3593" s="48"/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62"/>
      <c r="O3593" s="62"/>
      <c r="P3593" s="62"/>
      <c r="Q3593" s="62"/>
      <c r="R3593" s="62"/>
      <c r="S3593" s="62"/>
      <c r="T3593" s="48"/>
      <c r="U3593" s="28"/>
      <c r="V3593" s="28"/>
      <c r="W3593" s="28"/>
      <c r="Y3593" s="79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97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</row>
    <row r="3594" spans="1:55" ht="14.25" customHeight="1">
      <c r="A3594" s="48"/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62"/>
      <c r="O3594" s="62"/>
      <c r="P3594" s="62"/>
      <c r="Q3594" s="62"/>
      <c r="R3594" s="62"/>
      <c r="S3594" s="62"/>
      <c r="T3594" s="48"/>
      <c r="U3594" s="28"/>
      <c r="V3594" s="28"/>
      <c r="W3594" s="28"/>
      <c r="Y3594" s="79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97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</row>
    <row r="3595" spans="1:55" ht="14.25" customHeight="1">
      <c r="A3595" s="48"/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62"/>
      <c r="O3595" s="62"/>
      <c r="P3595" s="62"/>
      <c r="Q3595" s="62"/>
      <c r="R3595" s="62"/>
      <c r="S3595" s="62"/>
      <c r="T3595" s="48"/>
      <c r="U3595" s="28"/>
      <c r="V3595" s="28"/>
      <c r="W3595" s="28"/>
      <c r="Y3595" s="79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97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</row>
    <row r="3596" spans="1:55" ht="14.25" customHeight="1">
      <c r="A3596" s="48"/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62"/>
      <c r="O3596" s="62"/>
      <c r="P3596" s="62"/>
      <c r="Q3596" s="62"/>
      <c r="R3596" s="62"/>
      <c r="S3596" s="62"/>
      <c r="T3596" s="48"/>
      <c r="U3596" s="28"/>
      <c r="V3596" s="28"/>
      <c r="W3596" s="28"/>
      <c r="Y3596" s="79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97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</row>
    <row r="3597" spans="1:55" ht="14.25" customHeight="1">
      <c r="A3597" s="48"/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62"/>
      <c r="O3597" s="62"/>
      <c r="P3597" s="62"/>
      <c r="Q3597" s="62"/>
      <c r="R3597" s="62"/>
      <c r="S3597" s="62"/>
      <c r="T3597" s="48"/>
      <c r="U3597" s="28"/>
      <c r="V3597" s="28"/>
      <c r="W3597" s="28"/>
      <c r="Y3597" s="79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97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</row>
    <row r="3598" spans="1:55" ht="14.25" customHeight="1">
      <c r="A3598" s="48"/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62"/>
      <c r="O3598" s="62"/>
      <c r="P3598" s="62"/>
      <c r="Q3598" s="62"/>
      <c r="R3598" s="62"/>
      <c r="S3598" s="62"/>
      <c r="T3598" s="48"/>
      <c r="U3598" s="28"/>
      <c r="V3598" s="28"/>
      <c r="W3598" s="28"/>
      <c r="Y3598" s="79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97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</row>
    <row r="3599" spans="1:55" ht="14.25" customHeight="1">
      <c r="A3599" s="48"/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62"/>
      <c r="O3599" s="62"/>
      <c r="P3599" s="62"/>
      <c r="Q3599" s="62"/>
      <c r="R3599" s="62"/>
      <c r="S3599" s="62"/>
      <c r="T3599" s="48"/>
      <c r="U3599" s="28"/>
      <c r="V3599" s="28"/>
      <c r="W3599" s="28"/>
      <c r="Y3599" s="79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97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</row>
    <row r="3600" spans="1:55" ht="14.25" customHeight="1">
      <c r="A3600" s="48"/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62"/>
      <c r="O3600" s="62"/>
      <c r="P3600" s="62"/>
      <c r="Q3600" s="62"/>
      <c r="R3600" s="62"/>
      <c r="S3600" s="62"/>
      <c r="T3600" s="48"/>
      <c r="U3600" s="28"/>
      <c r="V3600" s="28"/>
      <c r="W3600" s="28"/>
      <c r="Y3600" s="79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97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</row>
    <row r="3601" spans="1:55" ht="14.25" customHeight="1">
      <c r="A3601" s="48"/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62"/>
      <c r="O3601" s="62"/>
      <c r="P3601" s="62"/>
      <c r="Q3601" s="62"/>
      <c r="R3601" s="62"/>
      <c r="S3601" s="62"/>
      <c r="T3601" s="48"/>
      <c r="U3601" s="28"/>
      <c r="V3601" s="28"/>
      <c r="W3601" s="28"/>
      <c r="Y3601" s="79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97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</row>
    <row r="3602" spans="1:55" ht="14.25" customHeight="1">
      <c r="A3602" s="48"/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62"/>
      <c r="O3602" s="62"/>
      <c r="P3602" s="62"/>
      <c r="Q3602" s="62"/>
      <c r="R3602" s="62"/>
      <c r="S3602" s="62"/>
      <c r="T3602" s="48"/>
      <c r="U3602" s="28"/>
      <c r="V3602" s="28"/>
      <c r="W3602" s="28"/>
      <c r="Y3602" s="79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97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</row>
    <row r="3603" spans="1:55" ht="14.25" customHeight="1">
      <c r="A3603" s="48"/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62"/>
      <c r="O3603" s="62"/>
      <c r="P3603" s="62"/>
      <c r="Q3603" s="62"/>
      <c r="R3603" s="62"/>
      <c r="S3603" s="62"/>
      <c r="T3603" s="48"/>
      <c r="U3603" s="28"/>
      <c r="V3603" s="28"/>
      <c r="W3603" s="28"/>
      <c r="Y3603" s="79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97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</row>
    <row r="3604" spans="1:55" ht="14.25" customHeight="1">
      <c r="A3604" s="48"/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62"/>
      <c r="O3604" s="62"/>
      <c r="P3604" s="62"/>
      <c r="Q3604" s="62"/>
      <c r="R3604" s="62"/>
      <c r="S3604" s="62"/>
      <c r="T3604" s="48"/>
      <c r="U3604" s="28"/>
      <c r="V3604" s="28"/>
      <c r="W3604" s="28"/>
      <c r="Y3604" s="79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97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</row>
    <row r="3605" spans="1:55" ht="14.25" customHeight="1">
      <c r="A3605" s="48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62"/>
      <c r="O3605" s="62"/>
      <c r="P3605" s="62"/>
      <c r="Q3605" s="62"/>
      <c r="R3605" s="62"/>
      <c r="S3605" s="62"/>
      <c r="T3605" s="48"/>
      <c r="U3605" s="28"/>
      <c r="V3605" s="28"/>
      <c r="W3605" s="28"/>
      <c r="Y3605" s="79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97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</row>
    <row r="3606" spans="1:55" ht="14.25" customHeight="1">
      <c r="A3606" s="48"/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62"/>
      <c r="O3606" s="62"/>
      <c r="P3606" s="62"/>
      <c r="Q3606" s="62"/>
      <c r="R3606" s="62"/>
      <c r="S3606" s="62"/>
      <c r="T3606" s="48"/>
      <c r="U3606" s="28"/>
      <c r="V3606" s="28"/>
      <c r="W3606" s="28"/>
      <c r="Y3606" s="79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97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</row>
    <row r="3607" spans="1:55" ht="14.25" customHeight="1">
      <c r="A3607" s="48"/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62"/>
      <c r="O3607" s="62"/>
      <c r="P3607" s="62"/>
      <c r="Q3607" s="62"/>
      <c r="R3607" s="62"/>
      <c r="S3607" s="62"/>
      <c r="T3607" s="48"/>
      <c r="U3607" s="28"/>
      <c r="V3607" s="28"/>
      <c r="W3607" s="28"/>
      <c r="Y3607" s="79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97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</row>
    <row r="3608" spans="1:55" ht="14.25" customHeight="1">
      <c r="A3608" s="48"/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62"/>
      <c r="O3608" s="62"/>
      <c r="P3608" s="62"/>
      <c r="Q3608" s="62"/>
      <c r="R3608" s="62"/>
      <c r="S3608" s="62"/>
      <c r="T3608" s="48"/>
      <c r="U3608" s="28"/>
      <c r="V3608" s="28"/>
      <c r="W3608" s="28"/>
      <c r="Y3608" s="79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97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</row>
    <row r="3609" spans="1:55" ht="14.25" customHeight="1">
      <c r="A3609" s="48"/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62"/>
      <c r="O3609" s="62"/>
      <c r="P3609" s="62"/>
      <c r="Q3609" s="62"/>
      <c r="R3609" s="62"/>
      <c r="S3609" s="62"/>
      <c r="T3609" s="48"/>
      <c r="U3609" s="28"/>
      <c r="V3609" s="28"/>
      <c r="W3609" s="28"/>
      <c r="Y3609" s="79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97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</row>
    <row r="3610" spans="1:55" ht="14.25" customHeight="1">
      <c r="A3610" s="48"/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62"/>
      <c r="O3610" s="62"/>
      <c r="P3610" s="62"/>
      <c r="Q3610" s="62"/>
      <c r="R3610" s="62"/>
      <c r="S3610" s="62"/>
      <c r="T3610" s="48"/>
      <c r="U3610" s="28"/>
      <c r="V3610" s="28"/>
      <c r="W3610" s="28"/>
      <c r="Y3610" s="79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97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</row>
    <row r="3611" spans="1:55" ht="14.25" customHeight="1">
      <c r="A3611" s="48"/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62"/>
      <c r="O3611" s="62"/>
      <c r="P3611" s="62"/>
      <c r="Q3611" s="62"/>
      <c r="R3611" s="62"/>
      <c r="S3611" s="62"/>
      <c r="T3611" s="48"/>
      <c r="U3611" s="28"/>
      <c r="V3611" s="28"/>
      <c r="W3611" s="28"/>
      <c r="Y3611" s="79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97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</row>
    <row r="3612" spans="1:55" ht="14.25" customHeight="1">
      <c r="A3612" s="48"/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62"/>
      <c r="O3612" s="62"/>
      <c r="P3612" s="62"/>
      <c r="Q3612" s="62"/>
      <c r="R3612" s="62"/>
      <c r="S3612" s="62"/>
      <c r="T3612" s="48"/>
      <c r="U3612" s="28"/>
      <c r="V3612" s="28"/>
      <c r="W3612" s="28"/>
      <c r="Y3612" s="79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97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</row>
    <row r="3613" spans="1:55" ht="14.25" customHeight="1">
      <c r="A3613" s="48"/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62"/>
      <c r="O3613" s="62"/>
      <c r="P3613" s="62"/>
      <c r="Q3613" s="62"/>
      <c r="R3613" s="62"/>
      <c r="S3613" s="62"/>
      <c r="T3613" s="48"/>
      <c r="U3613" s="28"/>
      <c r="V3613" s="28"/>
      <c r="W3613" s="28"/>
      <c r="Y3613" s="79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97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</row>
    <row r="3614" spans="1:55" ht="14.25" customHeight="1">
      <c r="A3614" s="48"/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62"/>
      <c r="O3614" s="62"/>
      <c r="P3614" s="62"/>
      <c r="Q3614" s="62"/>
      <c r="R3614" s="62"/>
      <c r="S3614" s="62"/>
      <c r="T3614" s="48"/>
      <c r="U3614" s="28"/>
      <c r="V3614" s="28"/>
      <c r="W3614" s="28"/>
      <c r="Y3614" s="79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97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</row>
    <row r="3615" spans="1:55" ht="14.25" customHeight="1">
      <c r="A3615" s="48"/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62"/>
      <c r="O3615" s="62"/>
      <c r="P3615" s="62"/>
      <c r="Q3615" s="62"/>
      <c r="R3615" s="62"/>
      <c r="S3615" s="62"/>
      <c r="T3615" s="48"/>
      <c r="U3615" s="28"/>
      <c r="V3615" s="28"/>
      <c r="W3615" s="28"/>
      <c r="Y3615" s="79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97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</row>
    <row r="3616" spans="1:55" ht="14.25" customHeight="1">
      <c r="A3616" s="48"/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62"/>
      <c r="O3616" s="62"/>
      <c r="P3616" s="62"/>
      <c r="Q3616" s="62"/>
      <c r="R3616" s="62"/>
      <c r="S3616" s="62"/>
      <c r="T3616" s="48"/>
      <c r="U3616" s="28"/>
      <c r="V3616" s="28"/>
      <c r="W3616" s="28"/>
      <c r="Y3616" s="79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97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</row>
    <row r="3617" spans="1:55" ht="14.25" customHeight="1">
      <c r="A3617" s="48"/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62"/>
      <c r="O3617" s="62"/>
      <c r="P3617" s="62"/>
      <c r="Q3617" s="62"/>
      <c r="R3617" s="62"/>
      <c r="S3617" s="62"/>
      <c r="T3617" s="48"/>
      <c r="U3617" s="28"/>
      <c r="V3617" s="28"/>
      <c r="W3617" s="28"/>
      <c r="Y3617" s="79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97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</row>
    <row r="3618" spans="1:55" ht="14.25" customHeight="1">
      <c r="A3618" s="48"/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62"/>
      <c r="O3618" s="62"/>
      <c r="P3618" s="62"/>
      <c r="Q3618" s="62"/>
      <c r="R3618" s="62"/>
      <c r="S3618" s="62"/>
      <c r="T3618" s="48"/>
      <c r="U3618" s="28"/>
      <c r="V3618" s="28"/>
      <c r="W3618" s="28"/>
      <c r="Y3618" s="79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97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</row>
    <row r="3619" spans="1:55" ht="14.25" customHeight="1">
      <c r="A3619" s="48"/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62"/>
      <c r="O3619" s="62"/>
      <c r="P3619" s="62"/>
      <c r="Q3619" s="62"/>
      <c r="R3619" s="62"/>
      <c r="S3619" s="62"/>
      <c r="T3619" s="48"/>
      <c r="U3619" s="28"/>
      <c r="V3619" s="28"/>
      <c r="W3619" s="28"/>
      <c r="Y3619" s="79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97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</row>
    <row r="3620" spans="1:55" ht="14.25" customHeight="1">
      <c r="A3620" s="48"/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62"/>
      <c r="O3620" s="62"/>
      <c r="P3620" s="62"/>
      <c r="Q3620" s="62"/>
      <c r="R3620" s="62"/>
      <c r="S3620" s="62"/>
      <c r="T3620" s="48"/>
      <c r="U3620" s="28"/>
      <c r="V3620" s="28"/>
      <c r="W3620" s="28"/>
      <c r="Y3620" s="79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97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</row>
    <row r="3621" spans="1:55" ht="14.25" customHeight="1">
      <c r="A3621" s="48"/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62"/>
      <c r="O3621" s="62"/>
      <c r="P3621" s="62"/>
      <c r="Q3621" s="62"/>
      <c r="R3621" s="62"/>
      <c r="S3621" s="62"/>
      <c r="T3621" s="48"/>
      <c r="U3621" s="28"/>
      <c r="V3621" s="28"/>
      <c r="W3621" s="28"/>
      <c r="Y3621" s="79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97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</row>
    <row r="3622" spans="1:55" ht="14.25" customHeight="1">
      <c r="A3622" s="48"/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62"/>
      <c r="O3622" s="62"/>
      <c r="P3622" s="62"/>
      <c r="Q3622" s="62"/>
      <c r="R3622" s="62"/>
      <c r="S3622" s="62"/>
      <c r="T3622" s="48"/>
      <c r="U3622" s="28"/>
      <c r="V3622" s="28"/>
      <c r="W3622" s="28"/>
      <c r="Y3622" s="79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97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</row>
    <row r="3623" spans="1:55" ht="14.25" customHeight="1">
      <c r="A3623" s="48"/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62"/>
      <c r="O3623" s="62"/>
      <c r="P3623" s="62"/>
      <c r="Q3623" s="62"/>
      <c r="R3623" s="62"/>
      <c r="S3623" s="62"/>
      <c r="T3623" s="48"/>
      <c r="U3623" s="28"/>
      <c r="V3623" s="28"/>
      <c r="W3623" s="28"/>
      <c r="Y3623" s="79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97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</row>
    <row r="3624" spans="1:55" ht="14.25" customHeight="1">
      <c r="A3624" s="48"/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62"/>
      <c r="O3624" s="62"/>
      <c r="P3624" s="62"/>
      <c r="Q3624" s="62"/>
      <c r="R3624" s="62"/>
      <c r="S3624" s="62"/>
      <c r="T3624" s="48"/>
      <c r="U3624" s="28"/>
      <c r="V3624" s="28"/>
      <c r="W3624" s="28"/>
      <c r="Y3624" s="79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97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</row>
    <row r="3625" spans="1:55" ht="14.25" customHeight="1">
      <c r="A3625" s="48"/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62"/>
      <c r="O3625" s="62"/>
      <c r="P3625" s="62"/>
      <c r="Q3625" s="62"/>
      <c r="R3625" s="62"/>
      <c r="S3625" s="62"/>
      <c r="T3625" s="48"/>
      <c r="U3625" s="28"/>
      <c r="V3625" s="28"/>
      <c r="W3625" s="28"/>
      <c r="Y3625" s="79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97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</row>
    <row r="3626" spans="1:55" ht="14.25" customHeight="1">
      <c r="A3626" s="48"/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62"/>
      <c r="O3626" s="62"/>
      <c r="P3626" s="62"/>
      <c r="Q3626" s="62"/>
      <c r="R3626" s="62"/>
      <c r="S3626" s="62"/>
      <c r="T3626" s="48"/>
      <c r="U3626" s="28"/>
      <c r="V3626" s="28"/>
      <c r="W3626" s="28"/>
      <c r="Y3626" s="79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97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</row>
    <row r="3627" spans="1:55" ht="14.25" customHeight="1">
      <c r="A3627" s="48"/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62"/>
      <c r="O3627" s="62"/>
      <c r="P3627" s="62"/>
      <c r="Q3627" s="62"/>
      <c r="R3627" s="62"/>
      <c r="S3627" s="62"/>
      <c r="T3627" s="48"/>
      <c r="U3627" s="28"/>
      <c r="V3627" s="28"/>
      <c r="W3627" s="28"/>
      <c r="Y3627" s="79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97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</row>
    <row r="3628" spans="1:55" ht="14.25" customHeight="1">
      <c r="A3628" s="48"/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62"/>
      <c r="O3628" s="62"/>
      <c r="P3628" s="62"/>
      <c r="Q3628" s="62"/>
      <c r="R3628" s="62"/>
      <c r="S3628" s="62"/>
      <c r="T3628" s="48"/>
      <c r="U3628" s="28"/>
      <c r="V3628" s="28"/>
      <c r="W3628" s="28"/>
      <c r="Y3628" s="79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97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</row>
    <row r="3629" spans="1:55" ht="14.25" customHeight="1">
      <c r="A3629" s="48"/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62"/>
      <c r="O3629" s="62"/>
      <c r="P3629" s="62"/>
      <c r="Q3629" s="62"/>
      <c r="R3629" s="62"/>
      <c r="S3629" s="62"/>
      <c r="T3629" s="48"/>
      <c r="U3629" s="28"/>
      <c r="V3629" s="28"/>
      <c r="W3629" s="28"/>
      <c r="Y3629" s="79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97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</row>
    <row r="3630" spans="1:55" ht="14.25" customHeight="1">
      <c r="A3630" s="48"/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62"/>
      <c r="O3630" s="62"/>
      <c r="P3630" s="62"/>
      <c r="Q3630" s="62"/>
      <c r="R3630" s="62"/>
      <c r="S3630" s="62"/>
      <c r="T3630" s="48"/>
      <c r="U3630" s="28"/>
      <c r="V3630" s="28"/>
      <c r="W3630" s="28"/>
      <c r="Y3630" s="79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97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</row>
    <row r="3631" spans="1:55" ht="14.25" customHeight="1">
      <c r="A3631" s="48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62"/>
      <c r="O3631" s="62"/>
      <c r="P3631" s="62"/>
      <c r="Q3631" s="62"/>
      <c r="R3631" s="62"/>
      <c r="S3631" s="62"/>
      <c r="T3631" s="48"/>
      <c r="U3631" s="28"/>
      <c r="V3631" s="28"/>
      <c r="W3631" s="28"/>
      <c r="Y3631" s="79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97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</row>
    <row r="3632" spans="1:55" ht="14.25" customHeight="1">
      <c r="A3632" s="48"/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62"/>
      <c r="O3632" s="62"/>
      <c r="P3632" s="62"/>
      <c r="Q3632" s="62"/>
      <c r="R3632" s="62"/>
      <c r="S3632" s="62"/>
      <c r="T3632" s="48"/>
      <c r="U3632" s="28"/>
      <c r="V3632" s="28"/>
      <c r="W3632" s="28"/>
      <c r="Y3632" s="79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97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</row>
    <row r="3633" spans="1:55" ht="14.25" customHeight="1">
      <c r="A3633" s="48"/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62"/>
      <c r="O3633" s="62"/>
      <c r="P3633" s="62"/>
      <c r="Q3633" s="62"/>
      <c r="R3633" s="62"/>
      <c r="S3633" s="62"/>
      <c r="T3633" s="48"/>
      <c r="U3633" s="28"/>
      <c r="V3633" s="28"/>
      <c r="W3633" s="28"/>
      <c r="Y3633" s="79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97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</row>
    <row r="3634" spans="1:55" ht="14.25" customHeight="1">
      <c r="A3634" s="48"/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62"/>
      <c r="O3634" s="62"/>
      <c r="P3634" s="62"/>
      <c r="Q3634" s="62"/>
      <c r="R3634" s="62"/>
      <c r="S3634" s="62"/>
      <c r="T3634" s="48"/>
      <c r="U3634" s="28"/>
      <c r="V3634" s="28"/>
      <c r="W3634" s="28"/>
      <c r="Y3634" s="79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97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</row>
    <row r="3635" spans="1:55" ht="14.25" customHeight="1">
      <c r="A3635" s="48"/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62"/>
      <c r="O3635" s="62"/>
      <c r="P3635" s="62"/>
      <c r="Q3635" s="62"/>
      <c r="R3635" s="62"/>
      <c r="S3635" s="62"/>
      <c r="T3635" s="48"/>
      <c r="U3635" s="28"/>
      <c r="V3635" s="28"/>
      <c r="W3635" s="28"/>
      <c r="Y3635" s="79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97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</row>
    <row r="3636" spans="1:55" ht="14.25" customHeight="1">
      <c r="A3636" s="48"/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62"/>
      <c r="O3636" s="62"/>
      <c r="P3636" s="62"/>
      <c r="Q3636" s="62"/>
      <c r="S3636" s="62"/>
      <c r="T3636" s="48"/>
      <c r="U3636" s="28"/>
      <c r="V3636" s="28"/>
      <c r="W3636" s="28"/>
      <c r="Y3636" s="79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97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</row>
    <row r="3637" spans="1:55" ht="14.25" customHeight="1">
      <c r="A3637" s="48"/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62"/>
      <c r="O3637" s="62"/>
      <c r="P3637" s="62"/>
      <c r="Q3637" s="62"/>
      <c r="S3637" s="62"/>
      <c r="T3637" s="48"/>
      <c r="U3637" s="28"/>
      <c r="V3637" s="28"/>
      <c r="W3637" s="28"/>
      <c r="Y3637" s="79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97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</row>
    <row r="3638" spans="1:55" ht="14.25" customHeight="1">
      <c r="A3638" s="48"/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62"/>
      <c r="O3638" s="62"/>
      <c r="P3638" s="62"/>
      <c r="Q3638" s="62"/>
      <c r="S3638" s="62"/>
      <c r="T3638" s="48"/>
      <c r="U3638" s="28"/>
      <c r="V3638" s="28"/>
      <c r="W3638" s="28"/>
      <c r="Y3638" s="79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97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</row>
    <row r="3639" spans="1:55" ht="14.25" customHeight="1">
      <c r="A3639" s="48"/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62"/>
      <c r="O3639" s="62"/>
      <c r="P3639" s="62"/>
      <c r="Q3639" s="62"/>
      <c r="S3639" s="62"/>
      <c r="T3639" s="48"/>
      <c r="U3639" s="28"/>
      <c r="V3639" s="28"/>
      <c r="W3639" s="28"/>
      <c r="Y3639" s="79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97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</row>
    <row r="3640" spans="1:55" ht="14.25" customHeight="1">
      <c r="A3640" s="48"/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62"/>
      <c r="O3640" s="62"/>
      <c r="P3640" s="62"/>
      <c r="Q3640" s="62"/>
      <c r="S3640" s="62"/>
      <c r="T3640" s="48"/>
      <c r="U3640" s="28"/>
      <c r="V3640" s="28"/>
      <c r="W3640" s="28"/>
      <c r="Y3640" s="79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97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</row>
    <row r="3641" spans="1:55" ht="14.25" customHeight="1">
      <c r="A3641" s="48"/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62"/>
      <c r="O3641" s="62"/>
      <c r="P3641" s="62"/>
      <c r="Q3641" s="62"/>
      <c r="S3641" s="62"/>
      <c r="T3641" s="48"/>
      <c r="U3641" s="28"/>
      <c r="V3641" s="28"/>
      <c r="W3641" s="28"/>
      <c r="Y3641" s="79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97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</row>
    <row r="3642" spans="1:55" ht="14.25" customHeight="1">
      <c r="A3642" s="48"/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62"/>
      <c r="O3642" s="62"/>
      <c r="P3642" s="62"/>
      <c r="Q3642" s="62"/>
      <c r="S3642" s="62"/>
      <c r="T3642" s="48"/>
      <c r="U3642" s="28"/>
      <c r="V3642" s="28"/>
      <c r="W3642" s="28"/>
      <c r="Y3642" s="79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97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</row>
    <row r="3643" spans="1:55" ht="14.25" customHeight="1">
      <c r="A3643" s="48"/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62"/>
      <c r="O3643" s="62"/>
      <c r="P3643" s="62"/>
      <c r="Q3643" s="62"/>
      <c r="S3643" s="62"/>
      <c r="T3643" s="48"/>
      <c r="U3643" s="28"/>
      <c r="V3643" s="28"/>
      <c r="W3643" s="28"/>
      <c r="Y3643" s="79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97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</row>
    <row r="3644" spans="1:55" ht="14.25" customHeight="1">
      <c r="A3644" s="48"/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62"/>
      <c r="O3644" s="62"/>
      <c r="P3644" s="62"/>
      <c r="R3644" s="62"/>
      <c r="T3644" s="48"/>
      <c r="U3644" s="28"/>
      <c r="V3644" s="28"/>
      <c r="W3644" s="28"/>
      <c r="Y3644" s="79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97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</row>
    <row r="3645" spans="1:55" ht="14.25" customHeight="1">
      <c r="A3645" s="48"/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62"/>
      <c r="O3645" s="62"/>
      <c r="P3645" s="62"/>
      <c r="R3645" s="62"/>
      <c r="T3645" s="48"/>
      <c r="U3645" s="28"/>
      <c r="V3645" s="28"/>
      <c r="W3645" s="28"/>
      <c r="Y3645" s="79"/>
      <c r="Z3645" s="28"/>
      <c r="AA3645" s="28"/>
      <c r="AB3645" s="28"/>
      <c r="AC3645" s="28"/>
      <c r="AD3645" s="28"/>
      <c r="AE3645" s="28"/>
      <c r="AF3645" s="28"/>
      <c r="AG3645" s="28"/>
      <c r="AJ3645" s="28"/>
      <c r="AK3645" s="28"/>
      <c r="AL3645" s="28"/>
      <c r="AM3645" s="28"/>
      <c r="AN3645" s="28"/>
      <c r="AO3645" s="28"/>
      <c r="AP3645" s="28"/>
      <c r="AQ3645" s="28"/>
      <c r="AR3645" s="97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</row>
    <row r="3646" spans="1:55" ht="14.25" customHeight="1">
      <c r="A3646" s="48"/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62"/>
      <c r="O3646" s="62"/>
      <c r="P3646" s="62"/>
      <c r="R3646" s="62"/>
      <c r="T3646" s="48"/>
      <c r="U3646" s="28"/>
      <c r="V3646" s="28"/>
      <c r="W3646" s="28"/>
      <c r="Y3646" s="79"/>
      <c r="Z3646" s="28"/>
      <c r="AA3646" s="28"/>
      <c r="AB3646" s="28"/>
      <c r="AC3646" s="28"/>
      <c r="AD3646" s="28"/>
      <c r="AE3646" s="28"/>
      <c r="AF3646" s="28"/>
      <c r="AG3646" s="28"/>
      <c r="AJ3646" s="28"/>
      <c r="AK3646" s="28"/>
      <c r="AL3646" s="28"/>
      <c r="AM3646" s="28"/>
      <c r="AN3646" s="28"/>
      <c r="AR3646" s="97"/>
      <c r="AS3646" s="28"/>
      <c r="AT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</row>
    <row r="3647" spans="1:55" ht="14.25" customHeight="1">
      <c r="A3647" s="48"/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62"/>
      <c r="O3647" s="62"/>
      <c r="P3647" s="62"/>
      <c r="R3647" s="62"/>
      <c r="T3647" s="48"/>
      <c r="U3647" s="28"/>
      <c r="V3647" s="28"/>
      <c r="W3647" s="28"/>
      <c r="Y3647" s="79"/>
      <c r="AC3647" s="28"/>
      <c r="AD3647" s="28"/>
      <c r="AE3647" s="28"/>
      <c r="AF3647" s="28"/>
      <c r="AG3647" s="28"/>
      <c r="AJ3647" s="28"/>
      <c r="AK3647" s="28"/>
      <c r="AL3647" s="28"/>
      <c r="AM3647" s="28"/>
      <c r="AN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</row>
    <row r="3648" spans="1:55" ht="14.25" customHeight="1">
      <c r="A3648" s="48"/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62"/>
      <c r="O3648" s="62"/>
      <c r="P3648" s="62"/>
      <c r="R3648" s="62"/>
      <c r="T3648" s="48"/>
      <c r="U3648" s="28"/>
      <c r="V3648" s="28"/>
      <c r="W3648" s="28"/>
      <c r="Y3648" s="79"/>
      <c r="AC3648" s="28"/>
      <c r="AD3648" s="28"/>
      <c r="AE3648" s="28"/>
      <c r="AF3648" s="28"/>
      <c r="AG3648" s="28"/>
      <c r="AJ3648" s="28"/>
      <c r="AK3648" s="28"/>
      <c r="AL3648" s="28"/>
      <c r="AM3648" s="28"/>
      <c r="AN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</row>
    <row r="3649" spans="1:55" ht="14.25" customHeight="1">
      <c r="A3649" s="48"/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62"/>
      <c r="O3649" s="62"/>
      <c r="P3649" s="62"/>
      <c r="R3649" s="62"/>
      <c r="T3649" s="48"/>
      <c r="U3649" s="28"/>
      <c r="V3649" s="28"/>
      <c r="W3649" s="28"/>
      <c r="Y3649" s="79"/>
      <c r="AC3649" s="28"/>
      <c r="AD3649" s="28"/>
      <c r="AE3649" s="28"/>
      <c r="AF3649" s="28"/>
      <c r="AG3649" s="28"/>
      <c r="AJ3649" s="28"/>
      <c r="AK3649" s="28"/>
      <c r="AL3649" s="28"/>
      <c r="AM3649" s="28"/>
      <c r="AN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</row>
    <row r="3650" spans="1:55" ht="14.25" customHeight="1">
      <c r="A3650" s="48"/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62"/>
      <c r="O3650" s="62"/>
      <c r="P3650" s="62"/>
      <c r="R3650" s="62"/>
      <c r="T3650" s="48"/>
      <c r="U3650" s="28"/>
      <c r="V3650" s="28"/>
      <c r="W3650" s="28"/>
      <c r="Y3650" s="79"/>
      <c r="AC3650" s="28"/>
      <c r="AD3650" s="28"/>
      <c r="AE3650" s="28"/>
      <c r="AF3650" s="28"/>
      <c r="AG3650" s="28"/>
      <c r="AJ3650" s="28"/>
      <c r="AK3650" s="28"/>
      <c r="AL3650" s="28"/>
      <c r="AM3650" s="28"/>
      <c r="AN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</row>
    <row r="3651" spans="1:55" ht="14.25" customHeight="1">
      <c r="A3651" s="48"/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62"/>
      <c r="O3651" s="62"/>
      <c r="P3651" s="62"/>
      <c r="U3651" s="28"/>
      <c r="V3651" s="28"/>
      <c r="W3651" s="28"/>
      <c r="Y3651" s="79"/>
      <c r="AC3651" s="28"/>
      <c r="AD3651" s="28"/>
      <c r="AE3651" s="28"/>
      <c r="AF3651" s="28"/>
      <c r="AG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</row>
    <row r="3652" spans="1:55" ht="14.25" customHeight="1">
      <c r="Q3652" s="62"/>
      <c r="S3652" s="62"/>
    </row>
    <row r="3653" spans="1:55" ht="14.25" customHeight="1">
      <c r="Q3653" s="62"/>
      <c r="S3653" s="62"/>
      <c r="AH3653" s="28"/>
      <c r="AI3653" s="28"/>
    </row>
    <row r="3654" spans="1:55" ht="14.25" customHeight="1">
      <c r="Q3654" s="62"/>
      <c r="S3654" s="62"/>
      <c r="AH3654" s="28"/>
      <c r="AI3654" s="28"/>
      <c r="AO3654" s="28"/>
      <c r="AP3654" s="28"/>
      <c r="AQ3654" s="28"/>
    </row>
    <row r="3655" spans="1:55" ht="14.25" customHeight="1">
      <c r="Q3655" s="62"/>
      <c r="S3655" s="62"/>
      <c r="Z3655" s="28"/>
      <c r="AA3655" s="28"/>
      <c r="AB3655" s="28"/>
      <c r="AH3655" s="28"/>
      <c r="AI3655" s="28"/>
      <c r="AO3655" s="28"/>
      <c r="AP3655" s="28"/>
      <c r="AQ3655" s="28"/>
      <c r="AR3655" s="97"/>
      <c r="AS3655" s="28"/>
      <c r="AT3655" s="28"/>
    </row>
    <row r="3656" spans="1:55" ht="14.25" customHeight="1">
      <c r="Q3656" s="62"/>
      <c r="S3656" s="62"/>
      <c r="Z3656" s="28"/>
      <c r="AA3656" s="28"/>
      <c r="AB3656" s="28"/>
      <c r="AH3656" s="28"/>
      <c r="AI3656" s="28"/>
      <c r="AO3656" s="28"/>
      <c r="AP3656" s="28"/>
      <c r="AQ3656" s="28"/>
      <c r="AR3656" s="97"/>
      <c r="AS3656" s="28"/>
      <c r="AT3656" s="28"/>
    </row>
    <row r="3657" spans="1:55" ht="14.25" customHeight="1">
      <c r="Q3657" s="62"/>
      <c r="S3657" s="62"/>
      <c r="Z3657" s="28"/>
      <c r="AA3657" s="28"/>
      <c r="AB3657" s="28"/>
      <c r="AH3657" s="28"/>
      <c r="AI3657" s="28"/>
      <c r="AO3657" s="28"/>
      <c r="AP3657" s="28"/>
      <c r="AQ3657" s="28"/>
      <c r="AR3657" s="97"/>
      <c r="AS3657" s="28"/>
      <c r="AT3657" s="28"/>
    </row>
    <row r="3658" spans="1:55" ht="14.25" customHeight="1">
      <c r="Q3658" s="62"/>
      <c r="S3658" s="62"/>
      <c r="Z3658" s="28"/>
      <c r="AA3658" s="28"/>
      <c r="AB3658" s="28"/>
      <c r="AH3658" s="28"/>
      <c r="AI3658" s="28"/>
      <c r="AO3658" s="28"/>
      <c r="AP3658" s="28"/>
      <c r="AQ3658" s="28"/>
      <c r="AR3658" s="97"/>
      <c r="AS3658" s="28"/>
      <c r="AT3658" s="28"/>
    </row>
    <row r="3659" spans="1:55" ht="14.25" customHeight="1">
      <c r="R3659" s="62"/>
      <c r="T3659" s="48"/>
      <c r="Z3659" s="28"/>
      <c r="AA3659" s="28"/>
      <c r="AB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97"/>
      <c r="AS3659" s="28"/>
      <c r="AT3659" s="28"/>
    </row>
    <row r="3660" spans="1:55" ht="14.25" customHeight="1">
      <c r="A3660" s="48"/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62"/>
      <c r="O3660" s="62"/>
      <c r="P3660" s="62"/>
      <c r="R3660" s="62"/>
      <c r="T3660" s="48"/>
      <c r="U3660" s="28"/>
      <c r="V3660" s="28"/>
      <c r="W3660" s="28"/>
      <c r="Y3660" s="79"/>
      <c r="Z3660" s="28"/>
      <c r="AA3660" s="28"/>
      <c r="AB3660" s="28"/>
      <c r="AC3660" s="28"/>
      <c r="AD3660" s="28"/>
      <c r="AE3660" s="28"/>
      <c r="AF3660" s="28"/>
      <c r="AG3660" s="28"/>
      <c r="AJ3660" s="28"/>
      <c r="AK3660" s="28"/>
      <c r="AL3660" s="28"/>
      <c r="AM3660" s="28"/>
      <c r="AN3660" s="28"/>
      <c r="AO3660" s="28"/>
      <c r="AP3660" s="28"/>
      <c r="AQ3660" s="28"/>
      <c r="AR3660" s="97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</row>
    <row r="3661" spans="1:55" ht="14.25" customHeight="1">
      <c r="A3661" s="48"/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62"/>
      <c r="O3661" s="62"/>
      <c r="P3661" s="62"/>
      <c r="R3661" s="62"/>
      <c r="T3661" s="48"/>
      <c r="U3661" s="28"/>
      <c r="V3661" s="28"/>
      <c r="W3661" s="28"/>
      <c r="Y3661" s="79"/>
      <c r="Z3661" s="28"/>
      <c r="AA3661" s="28"/>
      <c r="AB3661" s="28"/>
      <c r="AC3661" s="28"/>
      <c r="AD3661" s="28"/>
      <c r="AE3661" s="28"/>
      <c r="AF3661" s="28"/>
      <c r="AG3661" s="28"/>
      <c r="AJ3661" s="28"/>
      <c r="AK3661" s="28"/>
      <c r="AL3661" s="28"/>
      <c r="AM3661" s="28"/>
      <c r="AN3661" s="28"/>
      <c r="AR3661" s="97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</row>
    <row r="3662" spans="1:55" ht="14.25" customHeight="1">
      <c r="A3662" s="48"/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62"/>
      <c r="O3662" s="62"/>
      <c r="P3662" s="62"/>
      <c r="R3662" s="62"/>
      <c r="T3662" s="48"/>
      <c r="U3662" s="28"/>
      <c r="V3662" s="28"/>
      <c r="W3662" s="28"/>
      <c r="Y3662" s="79"/>
      <c r="AC3662" s="28"/>
      <c r="AD3662" s="28"/>
      <c r="AE3662" s="28"/>
      <c r="AF3662" s="28"/>
      <c r="AG3662" s="28"/>
      <c r="AJ3662" s="28"/>
      <c r="AK3662" s="28"/>
      <c r="AL3662" s="28"/>
      <c r="AM3662" s="28"/>
      <c r="AN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</row>
    <row r="3663" spans="1:55" ht="14.25" customHeight="1">
      <c r="A3663" s="48"/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62"/>
      <c r="O3663" s="62"/>
      <c r="P3663" s="62"/>
      <c r="R3663" s="62"/>
      <c r="T3663" s="48"/>
      <c r="U3663" s="28"/>
      <c r="V3663" s="28"/>
      <c r="W3663" s="28"/>
      <c r="Y3663" s="79"/>
      <c r="AC3663" s="28"/>
      <c r="AD3663" s="28"/>
      <c r="AE3663" s="28"/>
      <c r="AF3663" s="28"/>
      <c r="AG3663" s="28"/>
      <c r="AJ3663" s="28"/>
      <c r="AK3663" s="28"/>
      <c r="AL3663" s="28"/>
      <c r="AM3663" s="28"/>
      <c r="AN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</row>
    <row r="3664" spans="1:55" ht="14.25" customHeight="1">
      <c r="A3664" s="48"/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62"/>
      <c r="O3664" s="62"/>
      <c r="P3664" s="62"/>
      <c r="R3664" s="62"/>
      <c r="T3664" s="48"/>
      <c r="U3664" s="28"/>
      <c r="V3664" s="28"/>
      <c r="W3664" s="28"/>
      <c r="Y3664" s="79"/>
      <c r="AC3664" s="28"/>
      <c r="AD3664" s="28"/>
      <c r="AE3664" s="28"/>
      <c r="AF3664" s="28"/>
      <c r="AG3664" s="28"/>
      <c r="AJ3664" s="28"/>
      <c r="AK3664" s="28"/>
      <c r="AL3664" s="28"/>
      <c r="AM3664" s="28"/>
      <c r="AN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</row>
    <row r="3665" spans="1:55" ht="14.25" customHeight="1">
      <c r="A3665" s="48"/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62"/>
      <c r="O3665" s="62"/>
      <c r="P3665" s="62"/>
      <c r="R3665" s="62"/>
      <c r="T3665" s="48"/>
      <c r="U3665" s="28"/>
      <c r="V3665" s="28"/>
      <c r="W3665" s="28"/>
      <c r="Y3665" s="79"/>
      <c r="AC3665" s="28"/>
      <c r="AD3665" s="28"/>
      <c r="AE3665" s="28"/>
      <c r="AF3665" s="28"/>
      <c r="AG3665" s="28"/>
      <c r="AJ3665" s="28"/>
      <c r="AK3665" s="28"/>
      <c r="AL3665" s="28"/>
      <c r="AM3665" s="28"/>
      <c r="AN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</row>
    <row r="3666" spans="1:55" ht="14.25" customHeight="1">
      <c r="A3666" s="48"/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62"/>
      <c r="O3666" s="62"/>
      <c r="P3666" s="62"/>
      <c r="R3666" s="62"/>
      <c r="U3666" s="28"/>
      <c r="V3666" s="28"/>
      <c r="W3666" s="28"/>
      <c r="Y3666" s="79"/>
      <c r="AC3666" s="28"/>
      <c r="AD3666" s="28"/>
      <c r="AE3666" s="28"/>
      <c r="AF3666" s="28"/>
      <c r="AG3666" s="28"/>
      <c r="AU3666" s="28"/>
      <c r="AV3666" s="28"/>
      <c r="AW3666" s="28"/>
      <c r="AX3666" s="28"/>
      <c r="AY3666" s="28"/>
      <c r="AZ3666" s="28"/>
      <c r="BA3666" s="28"/>
      <c r="BB3666" s="28"/>
      <c r="BC3666" s="28"/>
    </row>
    <row r="3667" spans="1:55" ht="14.25" customHeight="1">
      <c r="Q3667" s="62"/>
      <c r="R3667" s="62"/>
      <c r="S3667" s="62"/>
    </row>
    <row r="3668" spans="1:55" ht="14.25" customHeight="1">
      <c r="Q3668" s="62"/>
      <c r="R3668" s="62"/>
      <c r="S3668" s="62"/>
      <c r="AH3668" s="28"/>
      <c r="AI3668" s="28"/>
    </row>
    <row r="3669" spans="1:55" ht="14.25" customHeight="1">
      <c r="Q3669" s="62"/>
      <c r="R3669" s="62"/>
      <c r="S3669" s="62"/>
      <c r="AH3669" s="28"/>
      <c r="AI3669" s="28"/>
      <c r="AO3669" s="28"/>
      <c r="AP3669" s="28"/>
      <c r="AQ3669" s="28"/>
    </row>
    <row r="3670" spans="1:55" ht="14.25" customHeight="1">
      <c r="Q3670" s="62"/>
      <c r="R3670" s="62"/>
      <c r="S3670" s="62"/>
      <c r="Z3670" s="28"/>
      <c r="AA3670" s="28"/>
      <c r="AB3670" s="28"/>
      <c r="AH3670" s="28"/>
      <c r="AI3670" s="28"/>
      <c r="AO3670" s="28"/>
      <c r="AP3670" s="28"/>
      <c r="AQ3670" s="28"/>
      <c r="AR3670" s="97"/>
      <c r="AS3670" s="28"/>
      <c r="AT3670" s="28"/>
    </row>
    <row r="3671" spans="1:55" ht="14.25" customHeight="1">
      <c r="Q3671" s="62"/>
      <c r="R3671" s="62"/>
      <c r="S3671" s="62"/>
      <c r="Z3671" s="28"/>
      <c r="AA3671" s="28"/>
      <c r="AB3671" s="28"/>
      <c r="AH3671" s="28"/>
      <c r="AI3671" s="28"/>
      <c r="AO3671" s="28"/>
      <c r="AP3671" s="28"/>
      <c r="AQ3671" s="28"/>
      <c r="AR3671" s="97"/>
      <c r="AS3671" s="28"/>
      <c r="AT3671" s="28"/>
    </row>
    <row r="3672" spans="1:55" ht="14.25" customHeight="1">
      <c r="Q3672" s="62"/>
      <c r="R3672" s="62"/>
      <c r="S3672" s="62"/>
      <c r="Z3672" s="28"/>
      <c r="AA3672" s="28"/>
      <c r="AB3672" s="28"/>
      <c r="AH3672" s="28"/>
      <c r="AI3672" s="28"/>
      <c r="AO3672" s="28"/>
      <c r="AP3672" s="28"/>
      <c r="AQ3672" s="28"/>
      <c r="AR3672" s="97"/>
      <c r="AS3672" s="28"/>
      <c r="AT3672" s="28"/>
    </row>
    <row r="3673" spans="1:55" ht="14.25" customHeight="1">
      <c r="Q3673" s="62"/>
      <c r="R3673" s="62"/>
      <c r="S3673" s="62"/>
      <c r="Z3673" s="28"/>
      <c r="AA3673" s="28"/>
      <c r="AB3673" s="28"/>
      <c r="AH3673" s="28"/>
      <c r="AI3673" s="28"/>
      <c r="AO3673" s="28"/>
      <c r="AP3673" s="28"/>
      <c r="AQ3673" s="28"/>
      <c r="AR3673" s="97"/>
      <c r="AS3673" s="28"/>
      <c r="AT3673" s="28"/>
    </row>
    <row r="3674" spans="1:55" ht="14.25" customHeight="1">
      <c r="Q3674" s="62"/>
      <c r="R3674" s="62"/>
      <c r="S3674" s="62"/>
      <c r="T3674" s="48"/>
      <c r="Z3674" s="28"/>
      <c r="AA3674" s="28"/>
      <c r="AB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97"/>
      <c r="AS3674" s="28"/>
      <c r="AT3674" s="28"/>
    </row>
    <row r="3675" spans="1:55" ht="14.25" customHeight="1">
      <c r="A3675" s="48"/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62"/>
      <c r="O3675" s="62"/>
      <c r="P3675" s="62"/>
      <c r="Q3675" s="62"/>
      <c r="R3675" s="62"/>
      <c r="S3675" s="62"/>
      <c r="T3675" s="48"/>
      <c r="U3675" s="28"/>
      <c r="V3675" s="28"/>
      <c r="W3675" s="28"/>
      <c r="Y3675" s="79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97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</row>
    <row r="3676" spans="1:55" ht="14.25" customHeight="1">
      <c r="A3676" s="48"/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62"/>
      <c r="O3676" s="62"/>
      <c r="P3676" s="62"/>
      <c r="Q3676" s="62"/>
      <c r="R3676" s="62"/>
      <c r="S3676" s="62"/>
      <c r="T3676" s="48"/>
      <c r="U3676" s="28"/>
      <c r="V3676" s="28"/>
      <c r="W3676" s="28"/>
      <c r="Y3676" s="79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97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</row>
    <row r="3677" spans="1:55" ht="14.25" customHeight="1">
      <c r="A3677" s="48"/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62"/>
      <c r="O3677" s="62"/>
      <c r="P3677" s="62"/>
      <c r="Q3677" s="62"/>
      <c r="R3677" s="62"/>
      <c r="S3677" s="62"/>
      <c r="T3677" s="48"/>
      <c r="U3677" s="28"/>
      <c r="V3677" s="28"/>
      <c r="W3677" s="28"/>
      <c r="Y3677" s="79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97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</row>
    <row r="3678" spans="1:55" ht="14.25" customHeight="1">
      <c r="A3678" s="48"/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62"/>
      <c r="O3678" s="62"/>
      <c r="P3678" s="62"/>
      <c r="Q3678" s="62"/>
      <c r="R3678" s="62"/>
      <c r="S3678" s="62"/>
      <c r="T3678" s="48"/>
      <c r="U3678" s="28"/>
      <c r="V3678" s="28"/>
      <c r="W3678" s="28"/>
      <c r="Y3678" s="79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97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</row>
    <row r="3679" spans="1:55" ht="14.25" customHeight="1">
      <c r="A3679" s="48"/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62"/>
      <c r="O3679" s="62"/>
      <c r="P3679" s="62"/>
      <c r="Q3679" s="62"/>
      <c r="R3679" s="62"/>
      <c r="S3679" s="62"/>
      <c r="T3679" s="48"/>
      <c r="U3679" s="28"/>
      <c r="V3679" s="28"/>
      <c r="W3679" s="28"/>
      <c r="Y3679" s="79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97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</row>
    <row r="3680" spans="1:55" ht="14.25" customHeight="1">
      <c r="A3680" s="48"/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62"/>
      <c r="O3680" s="62"/>
      <c r="P3680" s="62"/>
      <c r="Q3680" s="62"/>
      <c r="R3680" s="62"/>
      <c r="S3680" s="62"/>
      <c r="T3680" s="48"/>
      <c r="U3680" s="28"/>
      <c r="V3680" s="28"/>
      <c r="W3680" s="28"/>
      <c r="Y3680" s="79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97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</row>
    <row r="3681" spans="1:55" ht="14.25" customHeight="1">
      <c r="A3681" s="48"/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62"/>
      <c r="O3681" s="62"/>
      <c r="P3681" s="62"/>
      <c r="Q3681" s="62"/>
      <c r="R3681" s="62"/>
      <c r="S3681" s="62"/>
      <c r="T3681" s="48"/>
      <c r="U3681" s="28"/>
      <c r="V3681" s="28"/>
      <c r="W3681" s="28"/>
      <c r="Y3681" s="79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97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</row>
    <row r="3682" spans="1:55" ht="14.25" customHeight="1">
      <c r="A3682" s="48"/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62"/>
      <c r="O3682" s="62"/>
      <c r="P3682" s="62"/>
      <c r="Q3682" s="62"/>
      <c r="R3682" s="62"/>
      <c r="S3682" s="62"/>
      <c r="T3682" s="48"/>
      <c r="U3682" s="28"/>
      <c r="V3682" s="28"/>
      <c r="W3682" s="28"/>
      <c r="Y3682" s="79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97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</row>
    <row r="3683" spans="1:55" ht="14.25" customHeight="1">
      <c r="A3683" s="48"/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62"/>
      <c r="O3683" s="62"/>
      <c r="P3683" s="62"/>
      <c r="Q3683" s="62"/>
      <c r="R3683" s="62"/>
      <c r="S3683" s="62"/>
      <c r="T3683" s="48"/>
      <c r="U3683" s="28"/>
      <c r="V3683" s="28"/>
      <c r="W3683" s="28"/>
      <c r="Y3683" s="79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97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</row>
    <row r="3684" spans="1:55" ht="14.25" customHeight="1">
      <c r="A3684" s="48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62"/>
      <c r="O3684" s="62"/>
      <c r="P3684" s="62"/>
      <c r="Q3684" s="62"/>
      <c r="R3684" s="62"/>
      <c r="S3684" s="62"/>
      <c r="T3684" s="48"/>
      <c r="U3684" s="28"/>
      <c r="V3684" s="28"/>
      <c r="W3684" s="28"/>
      <c r="Y3684" s="79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97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</row>
    <row r="3685" spans="1:55" ht="14.25" customHeight="1">
      <c r="A3685" s="48"/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62"/>
      <c r="O3685" s="62"/>
      <c r="P3685" s="62"/>
      <c r="Q3685" s="62"/>
      <c r="R3685" s="62"/>
      <c r="S3685" s="62"/>
      <c r="T3685" s="48"/>
      <c r="U3685" s="28"/>
      <c r="V3685" s="28"/>
      <c r="W3685" s="28"/>
      <c r="Y3685" s="79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97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</row>
    <row r="3686" spans="1:55" ht="14.25" customHeight="1">
      <c r="A3686" s="48"/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62"/>
      <c r="O3686" s="62"/>
      <c r="P3686" s="62"/>
      <c r="Q3686" s="62"/>
      <c r="S3686" s="62"/>
      <c r="T3686" s="48"/>
      <c r="U3686" s="28"/>
      <c r="V3686" s="28"/>
      <c r="W3686" s="28"/>
      <c r="Y3686" s="79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97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</row>
    <row r="3687" spans="1:55" ht="14.25" customHeight="1">
      <c r="A3687" s="48"/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62"/>
      <c r="O3687" s="62"/>
      <c r="P3687" s="62"/>
      <c r="Q3687" s="62"/>
      <c r="S3687" s="62"/>
      <c r="T3687" s="48"/>
      <c r="U3687" s="28"/>
      <c r="V3687" s="28"/>
      <c r="W3687" s="28"/>
      <c r="Y3687" s="79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97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</row>
    <row r="3688" spans="1:55" ht="14.25" customHeight="1">
      <c r="A3688" s="48"/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62"/>
      <c r="O3688" s="62"/>
      <c r="P3688" s="62"/>
      <c r="Q3688" s="62"/>
      <c r="S3688" s="62"/>
      <c r="T3688" s="48"/>
      <c r="U3688" s="28"/>
      <c r="V3688" s="28"/>
      <c r="W3688" s="28"/>
      <c r="Y3688" s="79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97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</row>
    <row r="3689" spans="1:55" ht="14.25" customHeight="1">
      <c r="A3689" s="48"/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62"/>
      <c r="O3689" s="62"/>
      <c r="P3689" s="62"/>
      <c r="Q3689" s="62"/>
      <c r="S3689" s="62"/>
      <c r="T3689" s="48"/>
      <c r="U3689" s="28"/>
      <c r="V3689" s="28"/>
      <c r="W3689" s="28"/>
      <c r="Y3689" s="79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97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</row>
    <row r="3690" spans="1:55" ht="14.25" customHeight="1">
      <c r="A3690" s="48"/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62"/>
      <c r="O3690" s="62"/>
      <c r="P3690" s="62"/>
      <c r="Q3690" s="62"/>
      <c r="S3690" s="62"/>
      <c r="T3690" s="48"/>
      <c r="U3690" s="28"/>
      <c r="V3690" s="28"/>
      <c r="W3690" s="28"/>
      <c r="Y3690" s="79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97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</row>
    <row r="3691" spans="1:55" ht="14.25" customHeight="1">
      <c r="A3691" s="48"/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62"/>
      <c r="O3691" s="62"/>
      <c r="P3691" s="62"/>
      <c r="Q3691" s="62"/>
      <c r="S3691" s="62"/>
      <c r="T3691" s="48"/>
      <c r="U3691" s="28"/>
      <c r="V3691" s="28"/>
      <c r="W3691" s="28"/>
      <c r="Y3691" s="79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97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</row>
    <row r="3692" spans="1:55" ht="14.25" customHeight="1">
      <c r="A3692" s="48"/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62"/>
      <c r="O3692" s="62"/>
      <c r="P3692" s="62"/>
      <c r="Q3692" s="62"/>
      <c r="S3692" s="62"/>
      <c r="T3692" s="48"/>
      <c r="U3692" s="28"/>
      <c r="V3692" s="28"/>
      <c r="W3692" s="28"/>
      <c r="Y3692" s="79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97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</row>
    <row r="3693" spans="1:55" ht="14.25" customHeight="1">
      <c r="A3693" s="48"/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62"/>
      <c r="O3693" s="62"/>
      <c r="P3693" s="62"/>
      <c r="Q3693" s="62"/>
      <c r="S3693" s="62"/>
      <c r="T3693" s="48"/>
      <c r="U3693" s="28"/>
      <c r="V3693" s="28"/>
      <c r="W3693" s="28"/>
      <c r="Y3693" s="79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97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</row>
    <row r="3694" spans="1:55" ht="14.25" customHeight="1">
      <c r="A3694" s="48"/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62"/>
      <c r="O3694" s="62"/>
      <c r="P3694" s="62"/>
      <c r="R3694" s="62"/>
      <c r="T3694" s="48"/>
      <c r="U3694" s="28"/>
      <c r="V3694" s="28"/>
      <c r="W3694" s="28"/>
      <c r="Y3694" s="79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97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</row>
    <row r="3695" spans="1:55" ht="14.25" customHeight="1">
      <c r="A3695" s="48"/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62"/>
      <c r="O3695" s="62"/>
      <c r="P3695" s="62"/>
      <c r="R3695" s="62"/>
      <c r="T3695" s="48"/>
      <c r="U3695" s="28"/>
      <c r="V3695" s="28"/>
      <c r="W3695" s="28"/>
      <c r="Y3695" s="79"/>
      <c r="Z3695" s="28"/>
      <c r="AA3695" s="28"/>
      <c r="AB3695" s="28"/>
      <c r="AC3695" s="28"/>
      <c r="AD3695" s="28"/>
      <c r="AE3695" s="28"/>
      <c r="AF3695" s="28"/>
      <c r="AG3695" s="28"/>
      <c r="AJ3695" s="28"/>
      <c r="AK3695" s="28"/>
      <c r="AL3695" s="28"/>
      <c r="AM3695" s="28"/>
      <c r="AN3695" s="28"/>
      <c r="AO3695" s="28"/>
      <c r="AP3695" s="28"/>
      <c r="AQ3695" s="28"/>
      <c r="AR3695" s="97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</row>
    <row r="3696" spans="1:55" ht="14.25" customHeight="1">
      <c r="A3696" s="48"/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62"/>
      <c r="O3696" s="62"/>
      <c r="P3696" s="62"/>
      <c r="R3696" s="62"/>
      <c r="T3696" s="48"/>
      <c r="U3696" s="28"/>
      <c r="V3696" s="28"/>
      <c r="W3696" s="28"/>
      <c r="Y3696" s="79"/>
      <c r="Z3696" s="28"/>
      <c r="AA3696" s="28"/>
      <c r="AB3696" s="28"/>
      <c r="AC3696" s="28"/>
      <c r="AD3696" s="28"/>
      <c r="AE3696" s="28"/>
      <c r="AF3696" s="28"/>
      <c r="AG3696" s="28"/>
      <c r="AJ3696" s="28"/>
      <c r="AK3696" s="28"/>
      <c r="AL3696" s="28"/>
      <c r="AM3696" s="28"/>
      <c r="AN3696" s="28"/>
      <c r="AR3696" s="97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</row>
    <row r="3697" spans="1:55" ht="14.25" customHeight="1">
      <c r="A3697" s="48"/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62"/>
      <c r="O3697" s="62"/>
      <c r="P3697" s="62"/>
      <c r="R3697" s="62"/>
      <c r="T3697" s="48"/>
      <c r="U3697" s="28"/>
      <c r="V3697" s="28"/>
      <c r="W3697" s="28"/>
      <c r="Y3697" s="79"/>
      <c r="AC3697" s="28"/>
      <c r="AD3697" s="28"/>
      <c r="AE3697" s="28"/>
      <c r="AF3697" s="28"/>
      <c r="AG3697" s="28"/>
      <c r="AJ3697" s="28"/>
      <c r="AK3697" s="28"/>
      <c r="AL3697" s="28"/>
      <c r="AM3697" s="28"/>
      <c r="AN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</row>
    <row r="3698" spans="1:55" ht="14.25" customHeight="1">
      <c r="A3698" s="48"/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62"/>
      <c r="O3698" s="62"/>
      <c r="P3698" s="62"/>
      <c r="R3698" s="62"/>
      <c r="T3698" s="48"/>
      <c r="U3698" s="28"/>
      <c r="V3698" s="28"/>
      <c r="W3698" s="28"/>
      <c r="Y3698" s="79"/>
      <c r="AC3698" s="28"/>
      <c r="AD3698" s="28"/>
      <c r="AE3698" s="28"/>
      <c r="AF3698" s="28"/>
      <c r="AG3698" s="28"/>
      <c r="AJ3698" s="28"/>
      <c r="AK3698" s="28"/>
      <c r="AL3698" s="28"/>
      <c r="AM3698" s="28"/>
      <c r="AN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</row>
    <row r="3699" spans="1:55" ht="14.25" customHeight="1">
      <c r="A3699" s="48"/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62"/>
      <c r="O3699" s="62"/>
      <c r="P3699" s="62"/>
      <c r="R3699" s="62"/>
      <c r="T3699" s="48"/>
      <c r="U3699" s="28"/>
      <c r="V3699" s="28"/>
      <c r="W3699" s="28"/>
      <c r="Y3699" s="79"/>
      <c r="AC3699" s="28"/>
      <c r="AD3699" s="28"/>
      <c r="AE3699" s="28"/>
      <c r="AF3699" s="28"/>
      <c r="AG3699" s="28"/>
      <c r="AJ3699" s="28"/>
      <c r="AK3699" s="28"/>
      <c r="AL3699" s="28"/>
      <c r="AM3699" s="28"/>
      <c r="AN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</row>
    <row r="3700" spans="1:55" ht="14.25" customHeight="1">
      <c r="A3700" s="48"/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62"/>
      <c r="O3700" s="62"/>
      <c r="P3700" s="62"/>
      <c r="R3700" s="62"/>
      <c r="T3700" s="48"/>
      <c r="U3700" s="28"/>
      <c r="V3700" s="28"/>
      <c r="W3700" s="28"/>
      <c r="Y3700" s="79"/>
      <c r="AC3700" s="28"/>
      <c r="AD3700" s="28"/>
      <c r="AE3700" s="28"/>
      <c r="AF3700" s="28"/>
      <c r="AG3700" s="28"/>
      <c r="AJ3700" s="28"/>
      <c r="AK3700" s="28"/>
      <c r="AL3700" s="28"/>
      <c r="AM3700" s="28"/>
      <c r="AN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</row>
    <row r="3701" spans="1:55" ht="14.25" customHeight="1">
      <c r="A3701" s="48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62"/>
      <c r="O3701" s="62"/>
      <c r="P3701" s="62"/>
      <c r="U3701" s="28"/>
      <c r="V3701" s="28"/>
      <c r="W3701" s="28"/>
      <c r="Y3701" s="79"/>
      <c r="AC3701" s="28"/>
      <c r="AD3701" s="28"/>
      <c r="AE3701" s="28"/>
      <c r="AF3701" s="28"/>
      <c r="AG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</row>
    <row r="3702" spans="1:55" ht="14.25" customHeight="1">
      <c r="Q3702" s="62"/>
      <c r="S3702" s="62"/>
    </row>
    <row r="3703" spans="1:55" ht="14.25" customHeight="1">
      <c r="Q3703" s="62"/>
      <c r="S3703" s="62"/>
      <c r="AH3703" s="28"/>
      <c r="AI3703" s="28"/>
    </row>
    <row r="3704" spans="1:55" ht="14.25" customHeight="1">
      <c r="Q3704" s="62"/>
      <c r="S3704" s="62"/>
      <c r="AH3704" s="28"/>
      <c r="AI3704" s="28"/>
      <c r="AO3704" s="28"/>
      <c r="AP3704" s="28"/>
      <c r="AQ3704" s="28"/>
    </row>
    <row r="3705" spans="1:55" ht="14.25" customHeight="1">
      <c r="Q3705" s="62"/>
      <c r="S3705" s="62"/>
      <c r="Z3705" s="28"/>
      <c r="AA3705" s="28"/>
      <c r="AB3705" s="28"/>
      <c r="AH3705" s="28"/>
      <c r="AI3705" s="28"/>
      <c r="AO3705" s="28"/>
      <c r="AP3705" s="28"/>
      <c r="AQ3705" s="28"/>
      <c r="AR3705" s="97"/>
      <c r="AS3705" s="28"/>
      <c r="AT3705" s="28"/>
    </row>
    <row r="3706" spans="1:55" ht="14.25" customHeight="1">
      <c r="Q3706" s="62"/>
      <c r="S3706" s="62"/>
      <c r="Z3706" s="28"/>
      <c r="AA3706" s="28"/>
      <c r="AB3706" s="28"/>
      <c r="AH3706" s="28"/>
      <c r="AI3706" s="28"/>
      <c r="AO3706" s="28"/>
      <c r="AP3706" s="28"/>
      <c r="AQ3706" s="28"/>
      <c r="AR3706" s="97"/>
      <c r="AS3706" s="28"/>
      <c r="AT3706" s="28"/>
    </row>
    <row r="3707" spans="1:55" ht="14.25" customHeight="1">
      <c r="Q3707" s="62"/>
      <c r="S3707" s="62"/>
      <c r="Z3707" s="28"/>
      <c r="AA3707" s="28"/>
      <c r="AB3707" s="28"/>
      <c r="AH3707" s="28"/>
      <c r="AI3707" s="28"/>
      <c r="AO3707" s="28"/>
      <c r="AP3707" s="28"/>
      <c r="AQ3707" s="28"/>
      <c r="AR3707" s="97"/>
      <c r="AS3707" s="28"/>
      <c r="AT3707" s="28"/>
    </row>
    <row r="3708" spans="1:55" ht="14.25" customHeight="1">
      <c r="Q3708" s="62"/>
      <c r="S3708" s="62"/>
      <c r="Z3708" s="28"/>
      <c r="AA3708" s="28"/>
      <c r="AB3708" s="28"/>
      <c r="AH3708" s="28"/>
      <c r="AI3708" s="28"/>
      <c r="AO3708" s="28"/>
      <c r="AP3708" s="28"/>
      <c r="AQ3708" s="28"/>
      <c r="AR3708" s="97"/>
      <c r="AS3708" s="28"/>
      <c r="AT3708" s="28"/>
    </row>
    <row r="3709" spans="1:55" ht="14.25" customHeight="1">
      <c r="R3709" s="62"/>
      <c r="T3709" s="48"/>
      <c r="Z3709" s="28"/>
      <c r="AA3709" s="28"/>
      <c r="AB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97"/>
      <c r="AS3709" s="28"/>
      <c r="AT3709" s="28"/>
    </row>
    <row r="3710" spans="1:55" ht="14.25" customHeight="1">
      <c r="A3710" s="48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62"/>
      <c r="O3710" s="62"/>
      <c r="P3710" s="62"/>
      <c r="R3710" s="62"/>
      <c r="T3710" s="48"/>
      <c r="U3710" s="28"/>
      <c r="V3710" s="28"/>
      <c r="W3710" s="28"/>
      <c r="Y3710" s="79"/>
      <c r="Z3710" s="28"/>
      <c r="AA3710" s="28"/>
      <c r="AB3710" s="28"/>
      <c r="AC3710" s="28"/>
      <c r="AD3710" s="28"/>
      <c r="AE3710" s="28"/>
      <c r="AF3710" s="28"/>
      <c r="AG3710" s="28"/>
      <c r="AJ3710" s="28"/>
      <c r="AK3710" s="28"/>
      <c r="AL3710" s="28"/>
      <c r="AM3710" s="28"/>
      <c r="AN3710" s="28"/>
      <c r="AO3710" s="28"/>
      <c r="AP3710" s="28"/>
      <c r="AQ3710" s="28"/>
      <c r="AR3710" s="97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</row>
    <row r="3711" spans="1:55" ht="14.25" customHeight="1">
      <c r="A3711" s="48"/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62"/>
      <c r="O3711" s="62"/>
      <c r="P3711" s="62"/>
      <c r="R3711" s="62"/>
      <c r="T3711" s="48"/>
      <c r="U3711" s="28"/>
      <c r="V3711" s="28"/>
      <c r="W3711" s="28"/>
      <c r="Y3711" s="79"/>
      <c r="Z3711" s="28"/>
      <c r="AA3711" s="28"/>
      <c r="AB3711" s="28"/>
      <c r="AC3711" s="28"/>
      <c r="AD3711" s="28"/>
      <c r="AE3711" s="28"/>
      <c r="AF3711" s="28"/>
      <c r="AG3711" s="28"/>
      <c r="AJ3711" s="28"/>
      <c r="AK3711" s="28"/>
      <c r="AL3711" s="28"/>
      <c r="AM3711" s="28"/>
      <c r="AN3711" s="28"/>
      <c r="AR3711" s="97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</row>
    <row r="3712" spans="1:55" ht="14.25" customHeight="1">
      <c r="A3712" s="48"/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62"/>
      <c r="O3712" s="62"/>
      <c r="P3712" s="62"/>
      <c r="R3712" s="62"/>
      <c r="T3712" s="48"/>
      <c r="U3712" s="28"/>
      <c r="V3712" s="28"/>
      <c r="W3712" s="28"/>
      <c r="Y3712" s="79"/>
      <c r="AC3712" s="28"/>
      <c r="AD3712" s="28"/>
      <c r="AE3712" s="28"/>
      <c r="AF3712" s="28"/>
      <c r="AG3712" s="28"/>
      <c r="AJ3712" s="28"/>
      <c r="AK3712" s="28"/>
      <c r="AL3712" s="28"/>
      <c r="AM3712" s="28"/>
      <c r="AN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</row>
    <row r="3713" spans="1:55" ht="14.25" customHeight="1">
      <c r="A3713" s="48"/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62"/>
      <c r="O3713" s="62"/>
      <c r="P3713" s="62"/>
      <c r="R3713" s="62"/>
      <c r="T3713" s="48"/>
      <c r="U3713" s="28"/>
      <c r="V3713" s="28"/>
      <c r="W3713" s="28"/>
      <c r="Y3713" s="79"/>
      <c r="AC3713" s="28"/>
      <c r="AD3713" s="28"/>
      <c r="AE3713" s="28"/>
      <c r="AF3713" s="28"/>
      <c r="AG3713" s="28"/>
      <c r="AJ3713" s="28"/>
      <c r="AK3713" s="28"/>
      <c r="AL3713" s="28"/>
      <c r="AM3713" s="28"/>
      <c r="AN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</row>
    <row r="3714" spans="1:55" ht="14.25" customHeight="1">
      <c r="A3714" s="48"/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62"/>
      <c r="O3714" s="62"/>
      <c r="P3714" s="62"/>
      <c r="R3714" s="62"/>
      <c r="T3714" s="48"/>
      <c r="U3714" s="28"/>
      <c r="V3714" s="28"/>
      <c r="W3714" s="28"/>
      <c r="Y3714" s="79"/>
      <c r="AC3714" s="28"/>
      <c r="AD3714" s="28"/>
      <c r="AE3714" s="28"/>
      <c r="AF3714" s="28"/>
      <c r="AG3714" s="28"/>
      <c r="AJ3714" s="28"/>
      <c r="AK3714" s="28"/>
      <c r="AL3714" s="28"/>
      <c r="AM3714" s="28"/>
      <c r="AN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</row>
    <row r="3715" spans="1:55" ht="14.25" customHeight="1">
      <c r="A3715" s="48"/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62"/>
      <c r="O3715" s="62"/>
      <c r="P3715" s="62"/>
      <c r="R3715" s="62"/>
      <c r="T3715" s="48"/>
      <c r="U3715" s="28"/>
      <c r="V3715" s="28"/>
      <c r="W3715" s="28"/>
      <c r="Y3715" s="79"/>
      <c r="AC3715" s="28"/>
      <c r="AD3715" s="28"/>
      <c r="AE3715" s="28"/>
      <c r="AF3715" s="28"/>
      <c r="AG3715" s="28"/>
      <c r="AJ3715" s="28"/>
      <c r="AK3715" s="28"/>
      <c r="AL3715" s="28"/>
      <c r="AM3715" s="28"/>
      <c r="AN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</row>
    <row r="3716" spans="1:55" ht="14.25" customHeight="1">
      <c r="A3716" s="48"/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62"/>
      <c r="O3716" s="62"/>
      <c r="P3716" s="62"/>
      <c r="R3716" s="62"/>
      <c r="U3716" s="28"/>
      <c r="V3716" s="28"/>
      <c r="W3716" s="28"/>
      <c r="Y3716" s="79"/>
      <c r="AC3716" s="28"/>
      <c r="AD3716" s="28"/>
      <c r="AE3716" s="28"/>
      <c r="AF3716" s="28"/>
      <c r="AG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</row>
    <row r="3717" spans="1:55" ht="14.25" customHeight="1">
      <c r="Q3717" s="62"/>
      <c r="S3717" s="62"/>
    </row>
    <row r="3718" spans="1:55" ht="14.25" customHeight="1">
      <c r="Q3718" s="62"/>
      <c r="R3718" s="62"/>
      <c r="S3718" s="62"/>
      <c r="AH3718" s="28"/>
      <c r="AI3718" s="28"/>
    </row>
    <row r="3719" spans="1:55" ht="14.25" customHeight="1">
      <c r="Q3719" s="62"/>
      <c r="R3719" s="62"/>
      <c r="S3719" s="62"/>
      <c r="AH3719" s="28"/>
      <c r="AI3719" s="28"/>
      <c r="AO3719" s="28"/>
      <c r="AP3719" s="28"/>
      <c r="AQ3719" s="28"/>
    </row>
    <row r="3720" spans="1:55" ht="14.25" customHeight="1">
      <c r="Q3720" s="62"/>
      <c r="R3720" s="62"/>
      <c r="S3720" s="62"/>
      <c r="Z3720" s="28"/>
      <c r="AA3720" s="28"/>
      <c r="AB3720" s="28"/>
      <c r="AH3720" s="28"/>
      <c r="AI3720" s="28"/>
      <c r="AO3720" s="28"/>
      <c r="AP3720" s="28"/>
      <c r="AQ3720" s="28"/>
      <c r="AR3720" s="97"/>
      <c r="AS3720" s="28"/>
      <c r="AT3720" s="28"/>
    </row>
    <row r="3721" spans="1:55" ht="14.25" customHeight="1">
      <c r="Q3721" s="62"/>
      <c r="R3721" s="62"/>
      <c r="S3721" s="62"/>
      <c r="Z3721" s="28"/>
      <c r="AA3721" s="28"/>
      <c r="AB3721" s="28"/>
      <c r="AH3721" s="28"/>
      <c r="AI3721" s="28"/>
      <c r="AO3721" s="28"/>
      <c r="AP3721" s="28"/>
      <c r="AQ3721" s="28"/>
      <c r="AR3721" s="97"/>
      <c r="AS3721" s="28"/>
      <c r="AT3721" s="28"/>
    </row>
    <row r="3722" spans="1:55" ht="14.25" customHeight="1">
      <c r="Q3722" s="62"/>
      <c r="R3722" s="62"/>
      <c r="S3722" s="62"/>
      <c r="Z3722" s="28"/>
      <c r="AA3722" s="28"/>
      <c r="AB3722" s="28"/>
      <c r="AH3722" s="28"/>
      <c r="AI3722" s="28"/>
      <c r="AO3722" s="28"/>
      <c r="AP3722" s="28"/>
      <c r="AQ3722" s="28"/>
      <c r="AR3722" s="97"/>
      <c r="AS3722" s="28"/>
      <c r="AT3722" s="28"/>
    </row>
    <row r="3723" spans="1:55" ht="14.25" customHeight="1">
      <c r="Q3723" s="62"/>
      <c r="R3723" s="62"/>
      <c r="S3723" s="62"/>
      <c r="Z3723" s="28"/>
      <c r="AA3723" s="28"/>
      <c r="AB3723" s="28"/>
      <c r="AH3723" s="28"/>
      <c r="AI3723" s="28"/>
      <c r="AO3723" s="28"/>
      <c r="AP3723" s="28"/>
      <c r="AQ3723" s="28"/>
      <c r="AR3723" s="97"/>
      <c r="AS3723" s="28"/>
      <c r="AT3723" s="28"/>
    </row>
    <row r="3724" spans="1:55" ht="14.25" customHeight="1">
      <c r="Q3724" s="62"/>
      <c r="R3724" s="62"/>
      <c r="S3724" s="62"/>
      <c r="T3724" s="48"/>
      <c r="Z3724" s="28"/>
      <c r="AA3724" s="28"/>
      <c r="AB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97"/>
      <c r="AS3724" s="28"/>
      <c r="AT3724" s="28"/>
    </row>
    <row r="3725" spans="1:55" ht="14.25" customHeight="1">
      <c r="A3725" s="48"/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62"/>
      <c r="O3725" s="62"/>
      <c r="P3725" s="62"/>
      <c r="R3725" s="62"/>
      <c r="T3725" s="48"/>
      <c r="U3725" s="28"/>
      <c r="V3725" s="28"/>
      <c r="W3725" s="28"/>
      <c r="Y3725" s="79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97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</row>
    <row r="3726" spans="1:55" ht="14.25" customHeight="1">
      <c r="A3726" s="48"/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62"/>
      <c r="O3726" s="62"/>
      <c r="P3726" s="62"/>
      <c r="Q3726" s="62"/>
      <c r="R3726" s="62"/>
      <c r="S3726" s="62"/>
      <c r="T3726" s="48"/>
      <c r="U3726" s="28"/>
      <c r="V3726" s="28"/>
      <c r="W3726" s="28"/>
      <c r="Y3726" s="79"/>
      <c r="Z3726" s="28"/>
      <c r="AA3726" s="28"/>
      <c r="AB3726" s="28"/>
      <c r="AC3726" s="28"/>
      <c r="AD3726" s="28"/>
      <c r="AE3726" s="28"/>
      <c r="AF3726" s="28"/>
      <c r="AG3726" s="28"/>
      <c r="AJ3726" s="28"/>
      <c r="AK3726" s="28"/>
      <c r="AL3726" s="28"/>
      <c r="AM3726" s="28"/>
      <c r="AN3726" s="28"/>
      <c r="AO3726" s="28"/>
      <c r="AP3726" s="28"/>
      <c r="AQ3726" s="28"/>
      <c r="AR3726" s="97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</row>
    <row r="3727" spans="1:55" ht="14.25" customHeight="1">
      <c r="A3727" s="48"/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62"/>
      <c r="O3727" s="62"/>
      <c r="P3727" s="62"/>
      <c r="Q3727" s="62"/>
      <c r="R3727" s="62"/>
      <c r="S3727" s="62"/>
      <c r="T3727" s="48"/>
      <c r="U3727" s="28"/>
      <c r="V3727" s="28"/>
      <c r="W3727" s="28"/>
      <c r="Y3727" s="79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R3727" s="97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</row>
    <row r="3728" spans="1:55" ht="14.25" customHeight="1">
      <c r="A3728" s="48"/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62"/>
      <c r="O3728" s="62"/>
      <c r="P3728" s="62"/>
      <c r="Q3728" s="62"/>
      <c r="R3728" s="62"/>
      <c r="S3728" s="62"/>
      <c r="T3728" s="48"/>
      <c r="U3728" s="28"/>
      <c r="V3728" s="28"/>
      <c r="W3728" s="28"/>
      <c r="Y3728" s="79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</row>
    <row r="3729" spans="1:55" ht="14.25" customHeight="1">
      <c r="A3729" s="48"/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62"/>
      <c r="O3729" s="62"/>
      <c r="P3729" s="62"/>
      <c r="Q3729" s="62"/>
      <c r="R3729" s="62"/>
      <c r="S3729" s="62"/>
      <c r="T3729" s="48"/>
      <c r="U3729" s="28"/>
      <c r="V3729" s="28"/>
      <c r="W3729" s="28"/>
      <c r="Y3729" s="79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97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</row>
    <row r="3730" spans="1:55" ht="14.25" customHeight="1">
      <c r="A3730" s="48"/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62"/>
      <c r="O3730" s="62"/>
      <c r="P3730" s="62"/>
      <c r="Q3730" s="62"/>
      <c r="R3730" s="62"/>
      <c r="S3730" s="62"/>
      <c r="T3730" s="48"/>
      <c r="U3730" s="28"/>
      <c r="V3730" s="28"/>
      <c r="W3730" s="28"/>
      <c r="Y3730" s="79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97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</row>
    <row r="3731" spans="1:55" ht="14.25" customHeight="1">
      <c r="A3731" s="48"/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62"/>
      <c r="O3731" s="62"/>
      <c r="P3731" s="62"/>
      <c r="Q3731" s="62"/>
      <c r="R3731" s="62"/>
      <c r="S3731" s="62"/>
      <c r="T3731" s="48"/>
      <c r="U3731" s="28"/>
      <c r="V3731" s="28"/>
      <c r="W3731" s="28"/>
      <c r="Y3731" s="79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97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</row>
    <row r="3732" spans="1:55" ht="14.25" customHeight="1">
      <c r="A3732" s="48"/>
      <c r="B3732" s="28"/>
      <c r="C3732" s="28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62"/>
      <c r="O3732" s="62"/>
      <c r="P3732" s="62"/>
      <c r="Q3732" s="62"/>
      <c r="R3732" s="62"/>
      <c r="S3732" s="62"/>
      <c r="U3732" s="28"/>
      <c r="V3732" s="28"/>
      <c r="W3732" s="28"/>
      <c r="Y3732" s="79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O3732" s="28"/>
      <c r="AP3732" s="28"/>
      <c r="AQ3732" s="28"/>
      <c r="AR3732" s="97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</row>
    <row r="3733" spans="1:55" ht="14.25" customHeight="1">
      <c r="Q3733" s="62"/>
      <c r="R3733" s="62"/>
      <c r="S3733" s="62"/>
      <c r="T3733" s="48"/>
      <c r="Z3733" s="28"/>
      <c r="AA3733" s="28"/>
      <c r="AB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97"/>
      <c r="AS3733" s="28"/>
      <c r="AT3733" s="28"/>
    </row>
    <row r="3734" spans="1:55" ht="14.25" customHeight="1">
      <c r="A3734" s="48"/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62"/>
      <c r="O3734" s="62"/>
      <c r="P3734" s="62"/>
      <c r="Q3734" s="62"/>
      <c r="R3734" s="62"/>
      <c r="S3734" s="62"/>
      <c r="T3734" s="48"/>
      <c r="U3734" s="28"/>
      <c r="V3734" s="28"/>
      <c r="W3734" s="28"/>
      <c r="Y3734" s="79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97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</row>
    <row r="3735" spans="1:55" ht="14.25" customHeight="1">
      <c r="A3735" s="48"/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62"/>
      <c r="O3735" s="62"/>
      <c r="P3735" s="62"/>
      <c r="Q3735" s="62"/>
      <c r="R3735" s="62"/>
      <c r="S3735" s="62"/>
      <c r="T3735" s="48"/>
      <c r="U3735" s="28"/>
      <c r="V3735" s="28"/>
      <c r="W3735" s="28"/>
      <c r="Y3735" s="79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97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</row>
    <row r="3736" spans="1:55" ht="14.25" customHeight="1">
      <c r="A3736" s="48"/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62"/>
      <c r="O3736" s="62"/>
      <c r="P3736" s="62"/>
      <c r="Q3736" s="62"/>
      <c r="R3736" s="62"/>
      <c r="S3736" s="62"/>
      <c r="T3736" s="48"/>
      <c r="U3736" s="28"/>
      <c r="V3736" s="28"/>
      <c r="W3736" s="28"/>
      <c r="Y3736" s="79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97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</row>
    <row r="3737" spans="1:55" ht="14.25" customHeight="1">
      <c r="A3737" s="48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62"/>
      <c r="O3737" s="62"/>
      <c r="P3737" s="62"/>
      <c r="Q3737" s="62"/>
      <c r="R3737" s="62"/>
      <c r="S3737" s="62"/>
      <c r="T3737" s="48"/>
      <c r="U3737" s="28"/>
      <c r="V3737" s="28"/>
      <c r="W3737" s="28"/>
      <c r="Y3737" s="79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97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</row>
    <row r="3738" spans="1:55" ht="14.25" customHeight="1">
      <c r="A3738" s="48"/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62"/>
      <c r="O3738" s="62"/>
      <c r="P3738" s="62"/>
      <c r="Q3738" s="62"/>
      <c r="R3738" s="62"/>
      <c r="S3738" s="62"/>
      <c r="T3738" s="48"/>
      <c r="U3738" s="28"/>
      <c r="V3738" s="28"/>
      <c r="W3738" s="28"/>
      <c r="Y3738" s="79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97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</row>
    <row r="3739" spans="1:55" ht="14.25" customHeight="1">
      <c r="A3739" s="48"/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62"/>
      <c r="O3739" s="62"/>
      <c r="P3739" s="62"/>
      <c r="Q3739" s="62"/>
      <c r="R3739" s="62"/>
      <c r="S3739" s="62"/>
      <c r="T3739" s="48"/>
      <c r="U3739" s="28"/>
      <c r="V3739" s="28"/>
      <c r="W3739" s="28"/>
      <c r="Y3739" s="79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97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</row>
    <row r="3740" spans="1:55" ht="14.25" customHeight="1">
      <c r="A3740" s="48"/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62"/>
      <c r="O3740" s="62"/>
      <c r="P3740" s="62"/>
      <c r="Q3740" s="62"/>
      <c r="R3740" s="62"/>
      <c r="S3740" s="62"/>
      <c r="T3740" s="48"/>
      <c r="U3740" s="28"/>
      <c r="V3740" s="28"/>
      <c r="W3740" s="28"/>
      <c r="Y3740" s="79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97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</row>
    <row r="3741" spans="1:55" ht="14.25" customHeight="1">
      <c r="A3741" s="48"/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62"/>
      <c r="O3741" s="62"/>
      <c r="P3741" s="62"/>
      <c r="Q3741" s="62"/>
      <c r="R3741" s="62"/>
      <c r="S3741" s="62"/>
      <c r="T3741" s="48"/>
      <c r="U3741" s="28"/>
      <c r="V3741" s="28"/>
      <c r="W3741" s="28"/>
      <c r="Y3741" s="79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97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</row>
    <row r="3742" spans="1:55" ht="14.25" customHeight="1">
      <c r="A3742" s="48"/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62"/>
      <c r="O3742" s="62"/>
      <c r="P3742" s="62"/>
      <c r="Q3742" s="62"/>
      <c r="R3742" s="62"/>
      <c r="S3742" s="62"/>
      <c r="T3742" s="48"/>
      <c r="U3742" s="28"/>
      <c r="V3742" s="28"/>
      <c r="W3742" s="28"/>
      <c r="Y3742" s="79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97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</row>
    <row r="3743" spans="1:55" ht="14.25" customHeight="1">
      <c r="A3743" s="48"/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62"/>
      <c r="O3743" s="62"/>
      <c r="P3743" s="62"/>
      <c r="Q3743" s="62"/>
      <c r="R3743" s="62"/>
      <c r="S3743" s="62"/>
      <c r="T3743" s="48"/>
      <c r="U3743" s="28"/>
      <c r="V3743" s="28"/>
      <c r="W3743" s="28"/>
      <c r="Y3743" s="79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97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</row>
    <row r="3744" spans="1:55" ht="14.25" customHeight="1">
      <c r="A3744" s="48"/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62"/>
      <c r="O3744" s="62"/>
      <c r="P3744" s="62"/>
      <c r="Q3744" s="62"/>
      <c r="R3744" s="62"/>
      <c r="S3744" s="62"/>
      <c r="T3744" s="48"/>
      <c r="U3744" s="28"/>
      <c r="V3744" s="28"/>
      <c r="W3744" s="28"/>
      <c r="Y3744" s="79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97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</row>
    <row r="3745" spans="1:55" ht="14.25" customHeight="1">
      <c r="A3745" s="48"/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62"/>
      <c r="O3745" s="62"/>
      <c r="P3745" s="62"/>
      <c r="Q3745" s="62"/>
      <c r="R3745" s="62"/>
      <c r="S3745" s="62"/>
      <c r="T3745" s="48"/>
      <c r="U3745" s="28"/>
      <c r="V3745" s="28"/>
      <c r="W3745" s="28"/>
      <c r="Y3745" s="79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97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</row>
    <row r="3746" spans="1:55" ht="14.25" customHeight="1">
      <c r="A3746" s="48"/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62"/>
      <c r="O3746" s="62"/>
      <c r="P3746" s="62"/>
      <c r="Q3746" s="62"/>
      <c r="R3746" s="62"/>
      <c r="S3746" s="62"/>
      <c r="T3746" s="48"/>
      <c r="U3746" s="28"/>
      <c r="V3746" s="28"/>
      <c r="W3746" s="28"/>
      <c r="Y3746" s="79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97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</row>
    <row r="3747" spans="1:55" ht="14.25" customHeight="1">
      <c r="A3747" s="48"/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62"/>
      <c r="O3747" s="62"/>
      <c r="P3747" s="62"/>
      <c r="Q3747" s="62"/>
      <c r="R3747" s="62"/>
      <c r="S3747" s="62"/>
      <c r="T3747" s="48"/>
      <c r="U3747" s="28"/>
      <c r="V3747" s="28"/>
      <c r="W3747" s="28"/>
      <c r="Y3747" s="79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97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</row>
    <row r="3748" spans="1:55" ht="14.25" customHeight="1">
      <c r="A3748" s="48"/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62"/>
      <c r="O3748" s="62"/>
      <c r="P3748" s="62"/>
      <c r="Q3748" s="62"/>
      <c r="R3748" s="62"/>
      <c r="S3748" s="62"/>
      <c r="T3748" s="48"/>
      <c r="U3748" s="28"/>
      <c r="V3748" s="28"/>
      <c r="W3748" s="28"/>
      <c r="Y3748" s="79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97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</row>
    <row r="3749" spans="1:55" ht="14.25" customHeight="1">
      <c r="A3749" s="48"/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62"/>
      <c r="O3749" s="62"/>
      <c r="P3749" s="62"/>
      <c r="Q3749" s="62"/>
      <c r="R3749" s="62"/>
      <c r="S3749" s="62"/>
      <c r="T3749" s="48"/>
      <c r="U3749" s="28"/>
      <c r="V3749" s="28"/>
      <c r="W3749" s="28"/>
      <c r="Y3749" s="79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97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</row>
    <row r="3750" spans="1:55" ht="14.25" customHeight="1">
      <c r="A3750" s="48"/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62"/>
      <c r="O3750" s="62"/>
      <c r="P3750" s="62"/>
      <c r="Q3750" s="62"/>
      <c r="R3750" s="62"/>
      <c r="S3750" s="62"/>
      <c r="T3750" s="48"/>
      <c r="U3750" s="28"/>
      <c r="V3750" s="28"/>
      <c r="W3750" s="28"/>
      <c r="Y3750" s="79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97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</row>
    <row r="3751" spans="1:55" ht="14.25" customHeight="1">
      <c r="A3751" s="48"/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62"/>
      <c r="O3751" s="62"/>
      <c r="P3751" s="62"/>
      <c r="Q3751" s="62"/>
      <c r="R3751" s="62"/>
      <c r="S3751" s="62"/>
      <c r="T3751" s="48"/>
      <c r="U3751" s="28"/>
      <c r="V3751" s="28"/>
      <c r="W3751" s="28"/>
      <c r="Y3751" s="79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97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</row>
    <row r="3752" spans="1:55" ht="14.25" customHeight="1">
      <c r="A3752" s="48"/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62"/>
      <c r="O3752" s="62"/>
      <c r="P3752" s="62"/>
      <c r="Q3752" s="62"/>
      <c r="R3752" s="62"/>
      <c r="S3752" s="62"/>
      <c r="T3752" s="48"/>
      <c r="U3752" s="28"/>
      <c r="V3752" s="28"/>
      <c r="W3752" s="28"/>
      <c r="Y3752" s="79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97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</row>
    <row r="3753" spans="1:55" ht="14.25" customHeight="1">
      <c r="A3753" s="48"/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62"/>
      <c r="O3753" s="62"/>
      <c r="P3753" s="62"/>
      <c r="Q3753" s="62"/>
      <c r="R3753" s="62"/>
      <c r="S3753" s="62"/>
      <c r="T3753" s="48"/>
      <c r="U3753" s="28"/>
      <c r="V3753" s="28"/>
      <c r="W3753" s="28"/>
      <c r="Y3753" s="79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97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</row>
    <row r="3754" spans="1:55" ht="14.25" customHeight="1">
      <c r="A3754" s="48"/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62"/>
      <c r="O3754" s="62"/>
      <c r="P3754" s="62"/>
      <c r="Q3754" s="62"/>
      <c r="R3754" s="62"/>
      <c r="S3754" s="62"/>
      <c r="T3754" s="48"/>
      <c r="U3754" s="28"/>
      <c r="V3754" s="28"/>
      <c r="W3754" s="28"/>
      <c r="Y3754" s="79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97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</row>
    <row r="3755" spans="1:55" ht="14.25" customHeight="1">
      <c r="A3755" s="48"/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62"/>
      <c r="O3755" s="62"/>
      <c r="P3755" s="62"/>
      <c r="Q3755" s="62"/>
      <c r="R3755" s="62"/>
      <c r="S3755" s="62"/>
      <c r="T3755" s="48"/>
      <c r="U3755" s="28"/>
      <c r="V3755" s="28"/>
      <c r="W3755" s="28"/>
      <c r="Y3755" s="79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97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</row>
    <row r="3756" spans="1:55" ht="14.25" customHeight="1">
      <c r="A3756" s="48"/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62"/>
      <c r="O3756" s="62"/>
      <c r="P3756" s="62"/>
      <c r="Q3756" s="62"/>
      <c r="R3756" s="62"/>
      <c r="S3756" s="62"/>
      <c r="T3756" s="48"/>
      <c r="U3756" s="28"/>
      <c r="V3756" s="28"/>
      <c r="W3756" s="28"/>
      <c r="Y3756" s="79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97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</row>
    <row r="3757" spans="1:55" ht="14.25" customHeight="1">
      <c r="A3757" s="48"/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62"/>
      <c r="O3757" s="62"/>
      <c r="P3757" s="62"/>
      <c r="Q3757" s="62"/>
      <c r="R3757" s="62"/>
      <c r="S3757" s="62"/>
      <c r="T3757" s="48"/>
      <c r="U3757" s="28"/>
      <c r="V3757" s="28"/>
      <c r="W3757" s="28"/>
      <c r="Y3757" s="79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97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</row>
    <row r="3758" spans="1:55" ht="14.25" customHeight="1">
      <c r="A3758" s="48"/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62"/>
      <c r="O3758" s="62"/>
      <c r="P3758" s="62"/>
      <c r="Q3758" s="62"/>
      <c r="R3758" s="62"/>
      <c r="S3758" s="62"/>
      <c r="T3758" s="48"/>
      <c r="U3758" s="28"/>
      <c r="V3758" s="28"/>
      <c r="W3758" s="28"/>
      <c r="Y3758" s="79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97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</row>
    <row r="3759" spans="1:55" ht="14.25" customHeight="1">
      <c r="A3759" s="48"/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62"/>
      <c r="O3759" s="62"/>
      <c r="P3759" s="62"/>
      <c r="Q3759" s="62"/>
      <c r="R3759" s="62"/>
      <c r="S3759" s="62"/>
      <c r="T3759" s="48"/>
      <c r="U3759" s="28"/>
      <c r="V3759" s="28"/>
      <c r="W3759" s="28"/>
      <c r="Y3759" s="79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97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</row>
    <row r="3760" spans="1:55" ht="14.25" customHeight="1">
      <c r="A3760" s="48"/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62"/>
      <c r="O3760" s="62"/>
      <c r="P3760" s="62"/>
      <c r="Q3760" s="62"/>
      <c r="R3760" s="62"/>
      <c r="S3760" s="62"/>
      <c r="T3760" s="48"/>
      <c r="U3760" s="28"/>
      <c r="V3760" s="28"/>
      <c r="W3760" s="28"/>
      <c r="Y3760" s="79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97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</row>
    <row r="3761" spans="1:55" ht="14.25" customHeight="1">
      <c r="A3761" s="48"/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62"/>
      <c r="O3761" s="62"/>
      <c r="P3761" s="62"/>
      <c r="Q3761" s="62"/>
      <c r="R3761" s="62"/>
      <c r="S3761" s="62"/>
      <c r="T3761" s="48"/>
      <c r="U3761" s="28"/>
      <c r="V3761" s="28"/>
      <c r="W3761" s="28"/>
      <c r="Y3761" s="79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97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</row>
    <row r="3762" spans="1:55" ht="14.25" customHeight="1">
      <c r="A3762" s="48"/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62"/>
      <c r="O3762" s="62"/>
      <c r="P3762" s="62"/>
      <c r="Q3762" s="62"/>
      <c r="R3762" s="62"/>
      <c r="S3762" s="62"/>
      <c r="T3762" s="48"/>
      <c r="U3762" s="28"/>
      <c r="V3762" s="28"/>
      <c r="W3762" s="28"/>
      <c r="Y3762" s="79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97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</row>
    <row r="3763" spans="1:55" ht="14.25" customHeight="1">
      <c r="A3763" s="48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62"/>
      <c r="O3763" s="62"/>
      <c r="P3763" s="62"/>
      <c r="Q3763" s="62"/>
      <c r="R3763" s="62"/>
      <c r="S3763" s="62"/>
      <c r="T3763" s="48"/>
      <c r="U3763" s="28"/>
      <c r="V3763" s="28"/>
      <c r="W3763" s="28"/>
      <c r="Y3763" s="79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97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</row>
    <row r="3764" spans="1:55" ht="14.25" customHeight="1">
      <c r="A3764" s="48"/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62"/>
      <c r="O3764" s="62"/>
      <c r="P3764" s="62"/>
      <c r="Q3764" s="62"/>
      <c r="R3764" s="62"/>
      <c r="S3764" s="62"/>
      <c r="T3764" s="48"/>
      <c r="U3764" s="28"/>
      <c r="V3764" s="28"/>
      <c r="W3764" s="28"/>
      <c r="Y3764" s="79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97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</row>
    <row r="3765" spans="1:55" ht="14.25" customHeight="1">
      <c r="A3765" s="48"/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62"/>
      <c r="O3765" s="62"/>
      <c r="P3765" s="62"/>
      <c r="Q3765" s="62"/>
      <c r="R3765" s="62"/>
      <c r="S3765" s="62"/>
      <c r="T3765" s="48"/>
      <c r="U3765" s="28"/>
      <c r="V3765" s="28"/>
      <c r="W3765" s="28"/>
      <c r="Y3765" s="79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97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</row>
    <row r="3766" spans="1:55" ht="14.25" customHeight="1">
      <c r="A3766" s="48"/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62"/>
      <c r="O3766" s="62"/>
      <c r="P3766" s="62"/>
      <c r="Q3766" s="62"/>
      <c r="R3766" s="62"/>
      <c r="S3766" s="62"/>
      <c r="T3766" s="48"/>
      <c r="U3766" s="28"/>
      <c r="V3766" s="28"/>
      <c r="W3766" s="28"/>
      <c r="Y3766" s="79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97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</row>
    <row r="3767" spans="1:55" ht="14.25" customHeight="1">
      <c r="A3767" s="48"/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62"/>
      <c r="O3767" s="62"/>
      <c r="P3767" s="62"/>
      <c r="Q3767" s="62"/>
      <c r="R3767" s="62"/>
      <c r="S3767" s="62"/>
      <c r="T3767" s="48"/>
      <c r="U3767" s="28"/>
      <c r="V3767" s="28"/>
      <c r="W3767" s="28"/>
      <c r="Y3767" s="79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97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</row>
    <row r="3768" spans="1:55" ht="14.25" customHeight="1">
      <c r="A3768" s="48"/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62"/>
      <c r="O3768" s="62"/>
      <c r="P3768" s="62"/>
      <c r="Q3768" s="62"/>
      <c r="R3768" s="62"/>
      <c r="S3768" s="62"/>
      <c r="T3768" s="48"/>
      <c r="U3768" s="28"/>
      <c r="V3768" s="28"/>
      <c r="W3768" s="28"/>
      <c r="Y3768" s="79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97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</row>
    <row r="3769" spans="1:55" ht="14.25" customHeight="1">
      <c r="A3769" s="48"/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62"/>
      <c r="O3769" s="62"/>
      <c r="P3769" s="62"/>
      <c r="Q3769" s="62"/>
      <c r="R3769" s="62"/>
      <c r="S3769" s="62"/>
      <c r="T3769" s="48"/>
      <c r="U3769" s="28"/>
      <c r="V3769" s="28"/>
      <c r="W3769" s="28"/>
      <c r="Y3769" s="79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97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</row>
    <row r="3770" spans="1:55" ht="14.25" customHeight="1">
      <c r="A3770" s="48"/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62"/>
      <c r="O3770" s="62"/>
      <c r="P3770" s="62"/>
      <c r="Q3770" s="62"/>
      <c r="R3770" s="62"/>
      <c r="S3770" s="62"/>
      <c r="T3770" s="48"/>
      <c r="U3770" s="28"/>
      <c r="V3770" s="28"/>
      <c r="W3770" s="28"/>
      <c r="Y3770" s="79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97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</row>
    <row r="3771" spans="1:55" ht="14.25" customHeight="1">
      <c r="A3771" s="48"/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62"/>
      <c r="O3771" s="62"/>
      <c r="P3771" s="62"/>
      <c r="Q3771" s="62"/>
      <c r="R3771" s="62"/>
      <c r="S3771" s="62"/>
      <c r="T3771" s="48"/>
      <c r="U3771" s="28"/>
      <c r="V3771" s="28"/>
      <c r="W3771" s="28"/>
      <c r="Y3771" s="79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97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</row>
    <row r="3772" spans="1:55" ht="14.25" customHeight="1">
      <c r="A3772" s="48"/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62"/>
      <c r="O3772" s="62"/>
      <c r="P3772" s="62"/>
      <c r="Q3772" s="62"/>
      <c r="R3772" s="62"/>
      <c r="S3772" s="62"/>
      <c r="T3772" s="48"/>
      <c r="U3772" s="28"/>
      <c r="V3772" s="28"/>
      <c r="W3772" s="28"/>
      <c r="Y3772" s="79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97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</row>
    <row r="3773" spans="1:55" ht="14.25" customHeight="1">
      <c r="A3773" s="48"/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62"/>
      <c r="O3773" s="62"/>
      <c r="P3773" s="62"/>
      <c r="Q3773" s="62"/>
      <c r="R3773" s="62"/>
      <c r="S3773" s="62"/>
      <c r="T3773" s="48"/>
      <c r="U3773" s="28"/>
      <c r="V3773" s="28"/>
      <c r="W3773" s="28"/>
      <c r="Y3773" s="79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97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</row>
    <row r="3774" spans="1:55" ht="14.25" customHeight="1">
      <c r="A3774" s="48"/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62"/>
      <c r="O3774" s="62"/>
      <c r="P3774" s="62"/>
      <c r="Q3774" s="62"/>
      <c r="R3774" s="62"/>
      <c r="S3774" s="62"/>
      <c r="T3774" s="48"/>
      <c r="U3774" s="28"/>
      <c r="V3774" s="28"/>
      <c r="W3774" s="28"/>
      <c r="Y3774" s="79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97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</row>
    <row r="3775" spans="1:55" ht="14.25" customHeight="1">
      <c r="A3775" s="48"/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62"/>
      <c r="O3775" s="62"/>
      <c r="P3775" s="62"/>
      <c r="Q3775" s="62"/>
      <c r="R3775" s="62"/>
      <c r="S3775" s="62"/>
      <c r="T3775" s="48"/>
      <c r="U3775" s="28"/>
      <c r="V3775" s="28"/>
      <c r="W3775" s="28"/>
      <c r="Y3775" s="79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97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</row>
    <row r="3776" spans="1:55" ht="14.25" customHeight="1">
      <c r="A3776" s="48"/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62"/>
      <c r="O3776" s="62"/>
      <c r="P3776" s="62"/>
      <c r="Q3776" s="62"/>
      <c r="R3776" s="62"/>
      <c r="S3776" s="62"/>
      <c r="T3776" s="48"/>
      <c r="U3776" s="28"/>
      <c r="V3776" s="28"/>
      <c r="W3776" s="28"/>
      <c r="Y3776" s="79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97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</row>
    <row r="3777" spans="1:55" ht="14.25" customHeight="1">
      <c r="A3777" s="48"/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62"/>
      <c r="O3777" s="62"/>
      <c r="P3777" s="62"/>
      <c r="Q3777" s="62"/>
      <c r="R3777" s="62"/>
      <c r="S3777" s="62"/>
      <c r="T3777" s="48"/>
      <c r="U3777" s="28"/>
      <c r="V3777" s="28"/>
      <c r="W3777" s="28"/>
      <c r="Y3777" s="79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97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</row>
    <row r="3778" spans="1:55" ht="14.25" customHeight="1">
      <c r="A3778" s="48"/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62"/>
      <c r="O3778" s="62"/>
      <c r="P3778" s="62"/>
      <c r="Q3778" s="62"/>
      <c r="R3778" s="62"/>
      <c r="S3778" s="62"/>
      <c r="T3778" s="48"/>
      <c r="U3778" s="28"/>
      <c r="V3778" s="28"/>
      <c r="W3778" s="28"/>
      <c r="Y3778" s="79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97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</row>
    <row r="3779" spans="1:55" ht="14.25" customHeight="1">
      <c r="A3779" s="48"/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62"/>
      <c r="O3779" s="62"/>
      <c r="P3779" s="62"/>
      <c r="Q3779" s="62"/>
      <c r="R3779" s="62"/>
      <c r="S3779" s="62"/>
      <c r="T3779" s="48"/>
      <c r="U3779" s="28"/>
      <c r="V3779" s="28"/>
      <c r="W3779" s="28"/>
      <c r="Y3779" s="79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97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</row>
    <row r="3780" spans="1:55" ht="14.25" customHeight="1">
      <c r="A3780" s="48"/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62"/>
      <c r="O3780" s="62"/>
      <c r="P3780" s="62"/>
      <c r="Q3780" s="62"/>
      <c r="R3780" s="62"/>
      <c r="S3780" s="62"/>
      <c r="T3780" s="48"/>
      <c r="U3780" s="28"/>
      <c r="V3780" s="28"/>
      <c r="W3780" s="28"/>
      <c r="Y3780" s="79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97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</row>
    <row r="3781" spans="1:55" ht="14.25" customHeight="1">
      <c r="A3781" s="48"/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62"/>
      <c r="O3781" s="62"/>
      <c r="P3781" s="62"/>
      <c r="Q3781" s="62"/>
      <c r="R3781" s="62"/>
      <c r="S3781" s="62"/>
      <c r="T3781" s="48"/>
      <c r="U3781" s="28"/>
      <c r="V3781" s="28"/>
      <c r="W3781" s="28"/>
      <c r="Y3781" s="79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97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</row>
    <row r="3782" spans="1:55" ht="14.25" customHeight="1">
      <c r="A3782" s="48"/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62"/>
      <c r="O3782" s="62"/>
      <c r="P3782" s="62"/>
      <c r="Q3782" s="62"/>
      <c r="R3782" s="62"/>
      <c r="S3782" s="62"/>
      <c r="T3782" s="48"/>
      <c r="U3782" s="28"/>
      <c r="V3782" s="28"/>
      <c r="W3782" s="28"/>
      <c r="Y3782" s="79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97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</row>
    <row r="3783" spans="1:55" ht="14.25" customHeight="1">
      <c r="A3783" s="48"/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62"/>
      <c r="O3783" s="62"/>
      <c r="P3783" s="62"/>
      <c r="Q3783" s="62"/>
      <c r="R3783" s="62"/>
      <c r="S3783" s="62"/>
      <c r="T3783" s="48"/>
      <c r="U3783" s="28"/>
      <c r="V3783" s="28"/>
      <c r="W3783" s="28"/>
      <c r="Y3783" s="79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97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</row>
    <row r="3784" spans="1:55" ht="14.25" customHeight="1">
      <c r="A3784" s="48"/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62"/>
      <c r="O3784" s="62"/>
      <c r="P3784" s="62"/>
      <c r="Q3784" s="62"/>
      <c r="R3784" s="62"/>
      <c r="S3784" s="62"/>
      <c r="T3784" s="48"/>
      <c r="U3784" s="28"/>
      <c r="V3784" s="28"/>
      <c r="W3784" s="28"/>
      <c r="Y3784" s="79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97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</row>
    <row r="3785" spans="1:55" ht="14.25" customHeight="1">
      <c r="A3785" s="48"/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62"/>
      <c r="O3785" s="62"/>
      <c r="P3785" s="62"/>
      <c r="Q3785" s="62"/>
      <c r="R3785" s="62"/>
      <c r="S3785" s="62"/>
      <c r="T3785" s="48"/>
      <c r="U3785" s="28"/>
      <c r="V3785" s="28"/>
      <c r="W3785" s="28"/>
      <c r="Y3785" s="79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97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</row>
    <row r="3786" spans="1:55" ht="14.25" customHeight="1">
      <c r="A3786" s="48"/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62"/>
      <c r="O3786" s="62"/>
      <c r="P3786" s="62"/>
      <c r="Q3786" s="62"/>
      <c r="R3786" s="62"/>
      <c r="S3786" s="62"/>
      <c r="T3786" s="48"/>
      <c r="U3786" s="28"/>
      <c r="V3786" s="28"/>
      <c r="W3786" s="28"/>
      <c r="Y3786" s="79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97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</row>
    <row r="3787" spans="1:55" ht="14.25" customHeight="1">
      <c r="A3787" s="48"/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62"/>
      <c r="O3787" s="62"/>
      <c r="P3787" s="62"/>
      <c r="Q3787" s="62"/>
      <c r="R3787" s="62"/>
      <c r="S3787" s="62"/>
      <c r="T3787" s="48"/>
      <c r="U3787" s="28"/>
      <c r="V3787" s="28"/>
      <c r="W3787" s="28"/>
      <c r="Y3787" s="79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97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</row>
    <row r="3788" spans="1:55" ht="14.25" customHeight="1">
      <c r="A3788" s="48"/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62"/>
      <c r="O3788" s="62"/>
      <c r="P3788" s="62"/>
      <c r="Q3788" s="62"/>
      <c r="R3788" s="62"/>
      <c r="S3788" s="62"/>
      <c r="T3788" s="48"/>
      <c r="U3788" s="28"/>
      <c r="V3788" s="28"/>
      <c r="W3788" s="28"/>
      <c r="Y3788" s="79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97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</row>
    <row r="3789" spans="1:55" ht="14.25" customHeight="1">
      <c r="A3789" s="48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62"/>
      <c r="O3789" s="62"/>
      <c r="P3789" s="62"/>
      <c r="Q3789" s="62"/>
      <c r="R3789" s="62"/>
      <c r="S3789" s="62"/>
      <c r="T3789" s="48"/>
      <c r="U3789" s="28"/>
      <c r="V3789" s="28"/>
      <c r="W3789" s="28"/>
      <c r="Y3789" s="79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97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</row>
    <row r="3790" spans="1:55" ht="14.25" customHeight="1">
      <c r="A3790" s="48"/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62"/>
      <c r="O3790" s="62"/>
      <c r="P3790" s="62"/>
      <c r="Q3790" s="62"/>
      <c r="R3790" s="62"/>
      <c r="S3790" s="62"/>
      <c r="T3790" s="48"/>
      <c r="U3790" s="28"/>
      <c r="V3790" s="28"/>
      <c r="W3790" s="28"/>
      <c r="Y3790" s="79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97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</row>
    <row r="3791" spans="1:55" ht="14.25" customHeight="1">
      <c r="A3791" s="48"/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62"/>
      <c r="O3791" s="62"/>
      <c r="P3791" s="62"/>
      <c r="Q3791" s="62"/>
      <c r="R3791" s="62"/>
      <c r="S3791" s="62"/>
      <c r="T3791" s="48"/>
      <c r="U3791" s="28"/>
      <c r="V3791" s="28"/>
      <c r="W3791" s="28"/>
      <c r="Y3791" s="79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97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</row>
    <row r="3792" spans="1:55" ht="14.25" customHeight="1">
      <c r="A3792" s="48"/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62"/>
      <c r="O3792" s="62"/>
      <c r="P3792" s="62"/>
      <c r="Q3792" s="62"/>
      <c r="R3792" s="62"/>
      <c r="S3792" s="62"/>
      <c r="T3792" s="48"/>
      <c r="U3792" s="28"/>
      <c r="V3792" s="28"/>
      <c r="W3792" s="28"/>
      <c r="Y3792" s="79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97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</row>
    <row r="3793" spans="1:55" ht="14.25" customHeight="1">
      <c r="A3793" s="48"/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62"/>
      <c r="O3793" s="62"/>
      <c r="P3793" s="62"/>
      <c r="Q3793" s="62"/>
      <c r="S3793" s="62"/>
      <c r="T3793" s="48"/>
      <c r="U3793" s="28"/>
      <c r="V3793" s="28"/>
      <c r="W3793" s="28"/>
      <c r="Y3793" s="79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97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</row>
    <row r="3794" spans="1:55" ht="14.25" customHeight="1">
      <c r="A3794" s="48"/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62"/>
      <c r="O3794" s="62"/>
      <c r="P3794" s="62"/>
      <c r="Q3794" s="62"/>
      <c r="S3794" s="62"/>
      <c r="T3794" s="48"/>
      <c r="U3794" s="28"/>
      <c r="V3794" s="28"/>
      <c r="W3794" s="28"/>
      <c r="Y3794" s="79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97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</row>
    <row r="3795" spans="1:55" ht="14.25" customHeight="1">
      <c r="A3795" s="48"/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62"/>
      <c r="O3795" s="62"/>
      <c r="P3795" s="62"/>
      <c r="Q3795" s="62"/>
      <c r="S3795" s="62"/>
      <c r="T3795" s="48"/>
      <c r="U3795" s="28"/>
      <c r="V3795" s="28"/>
      <c r="W3795" s="28"/>
      <c r="Y3795" s="79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97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</row>
    <row r="3796" spans="1:55" ht="14.25" customHeight="1">
      <c r="A3796" s="48"/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62"/>
      <c r="O3796" s="62"/>
      <c r="P3796" s="62"/>
      <c r="Q3796" s="62"/>
      <c r="S3796" s="62"/>
      <c r="T3796" s="48"/>
      <c r="U3796" s="28"/>
      <c r="V3796" s="28"/>
      <c r="W3796" s="28"/>
      <c r="Y3796" s="79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97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</row>
    <row r="3797" spans="1:55" ht="14.25" customHeight="1">
      <c r="A3797" s="48"/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62"/>
      <c r="O3797" s="62"/>
      <c r="P3797" s="62"/>
      <c r="Q3797" s="62"/>
      <c r="S3797" s="62"/>
      <c r="T3797" s="48"/>
      <c r="U3797" s="28"/>
      <c r="V3797" s="28"/>
      <c r="W3797" s="28"/>
      <c r="Y3797" s="79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97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</row>
    <row r="3798" spans="1:55" ht="14.25" customHeight="1">
      <c r="A3798" s="48"/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62"/>
      <c r="O3798" s="62"/>
      <c r="P3798" s="62"/>
      <c r="Q3798" s="62"/>
      <c r="S3798" s="62"/>
      <c r="T3798" s="48"/>
      <c r="U3798" s="28"/>
      <c r="V3798" s="28"/>
      <c r="W3798" s="28"/>
      <c r="Y3798" s="79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97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</row>
    <row r="3799" spans="1:55" ht="14.25" customHeight="1">
      <c r="A3799" s="48"/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62"/>
      <c r="O3799" s="62"/>
      <c r="P3799" s="62"/>
      <c r="Q3799" s="62"/>
      <c r="S3799" s="62"/>
      <c r="T3799" s="48"/>
      <c r="U3799" s="28"/>
      <c r="V3799" s="28"/>
      <c r="W3799" s="28"/>
      <c r="Y3799" s="79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97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</row>
    <row r="3800" spans="1:55" ht="14.25" customHeight="1">
      <c r="A3800" s="48"/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62"/>
      <c r="O3800" s="62"/>
      <c r="P3800" s="62"/>
      <c r="Q3800" s="62"/>
      <c r="S3800" s="62"/>
      <c r="T3800" s="48"/>
      <c r="U3800" s="28"/>
      <c r="V3800" s="28"/>
      <c r="W3800" s="28"/>
      <c r="Y3800" s="79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97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</row>
    <row r="3801" spans="1:55" ht="14.25" customHeight="1">
      <c r="A3801" s="48"/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62"/>
      <c r="O3801" s="62"/>
      <c r="P3801" s="62"/>
      <c r="R3801" s="62"/>
      <c r="T3801" s="48"/>
      <c r="U3801" s="28"/>
      <c r="V3801" s="28"/>
      <c r="W3801" s="28"/>
      <c r="Y3801" s="79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97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</row>
    <row r="3802" spans="1:55" ht="14.25" customHeight="1">
      <c r="A3802" s="48"/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62"/>
      <c r="O3802" s="62"/>
      <c r="P3802" s="62"/>
      <c r="R3802" s="62"/>
      <c r="T3802" s="48"/>
      <c r="U3802" s="28"/>
      <c r="V3802" s="28"/>
      <c r="W3802" s="28"/>
      <c r="Y3802" s="79"/>
      <c r="Z3802" s="28"/>
      <c r="AA3802" s="28"/>
      <c r="AB3802" s="28"/>
      <c r="AC3802" s="28"/>
      <c r="AD3802" s="28"/>
      <c r="AE3802" s="28"/>
      <c r="AF3802" s="28"/>
      <c r="AG3802" s="28"/>
      <c r="AJ3802" s="28"/>
      <c r="AK3802" s="28"/>
      <c r="AL3802" s="28"/>
      <c r="AM3802" s="28"/>
      <c r="AN3802" s="28"/>
      <c r="AO3802" s="28"/>
      <c r="AP3802" s="28"/>
      <c r="AQ3802" s="28"/>
      <c r="AR3802" s="97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</row>
    <row r="3803" spans="1:55" ht="14.25" customHeight="1">
      <c r="A3803" s="48"/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62"/>
      <c r="O3803" s="62"/>
      <c r="P3803" s="62"/>
      <c r="R3803" s="62"/>
      <c r="T3803" s="48"/>
      <c r="U3803" s="28"/>
      <c r="V3803" s="28"/>
      <c r="W3803" s="28"/>
      <c r="Y3803" s="79"/>
      <c r="Z3803" s="28"/>
      <c r="AA3803" s="28"/>
      <c r="AB3803" s="28"/>
      <c r="AC3803" s="28"/>
      <c r="AD3803" s="28"/>
      <c r="AE3803" s="28"/>
      <c r="AF3803" s="28"/>
      <c r="AG3803" s="28"/>
      <c r="AJ3803" s="28"/>
      <c r="AK3803" s="28"/>
      <c r="AL3803" s="28"/>
      <c r="AM3803" s="28"/>
      <c r="AN3803" s="28"/>
      <c r="AR3803" s="97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</row>
    <row r="3804" spans="1:55" ht="14.25" customHeight="1">
      <c r="A3804" s="48"/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62"/>
      <c r="O3804" s="62"/>
      <c r="P3804" s="62"/>
      <c r="R3804" s="62"/>
      <c r="T3804" s="48"/>
      <c r="U3804" s="28"/>
      <c r="V3804" s="28"/>
      <c r="W3804" s="28"/>
      <c r="Y3804" s="79"/>
      <c r="AC3804" s="28"/>
      <c r="AD3804" s="28"/>
      <c r="AE3804" s="28"/>
      <c r="AF3804" s="28"/>
      <c r="AG3804" s="28"/>
      <c r="AJ3804" s="28"/>
      <c r="AK3804" s="28"/>
      <c r="AL3804" s="28"/>
      <c r="AM3804" s="28"/>
      <c r="AN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</row>
    <row r="3805" spans="1:55" ht="14.25" customHeight="1">
      <c r="A3805" s="48"/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62"/>
      <c r="O3805" s="62"/>
      <c r="P3805" s="62"/>
      <c r="R3805" s="62"/>
      <c r="T3805" s="48"/>
      <c r="U3805" s="28"/>
      <c r="V3805" s="28"/>
      <c r="W3805" s="28"/>
      <c r="Y3805" s="79"/>
      <c r="AC3805" s="28"/>
      <c r="AD3805" s="28"/>
      <c r="AE3805" s="28"/>
      <c r="AF3805" s="28"/>
      <c r="AG3805" s="28"/>
      <c r="AJ3805" s="28"/>
      <c r="AK3805" s="28"/>
      <c r="AL3805" s="28"/>
      <c r="AM3805" s="28"/>
      <c r="AN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</row>
    <row r="3806" spans="1:55" ht="14.25" customHeight="1">
      <c r="A3806" s="48"/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62"/>
      <c r="O3806" s="62"/>
      <c r="P3806" s="62"/>
      <c r="R3806" s="62"/>
      <c r="T3806" s="48"/>
      <c r="U3806" s="28"/>
      <c r="V3806" s="28"/>
      <c r="W3806" s="28"/>
      <c r="Y3806" s="79"/>
      <c r="AC3806" s="28"/>
      <c r="AD3806" s="28"/>
      <c r="AE3806" s="28"/>
      <c r="AF3806" s="28"/>
      <c r="AG3806" s="28"/>
      <c r="AJ3806" s="28"/>
      <c r="AK3806" s="28"/>
      <c r="AL3806" s="28"/>
      <c r="AM3806" s="28"/>
      <c r="AN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</row>
    <row r="3807" spans="1:55" ht="14.25" customHeight="1">
      <c r="A3807" s="48"/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62"/>
      <c r="O3807" s="62"/>
      <c r="P3807" s="62"/>
      <c r="R3807" s="62"/>
      <c r="T3807" s="48"/>
      <c r="U3807" s="28"/>
      <c r="V3807" s="28"/>
      <c r="W3807" s="28"/>
      <c r="Y3807" s="79"/>
      <c r="AC3807" s="28"/>
      <c r="AD3807" s="28"/>
      <c r="AE3807" s="28"/>
      <c r="AF3807" s="28"/>
      <c r="AG3807" s="28"/>
      <c r="AJ3807" s="28"/>
      <c r="AK3807" s="28"/>
      <c r="AL3807" s="28"/>
      <c r="AM3807" s="28"/>
      <c r="AN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</row>
    <row r="3808" spans="1:55" ht="14.25" customHeight="1">
      <c r="A3808" s="48"/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62"/>
      <c r="O3808" s="62"/>
      <c r="P3808" s="62"/>
      <c r="U3808" s="28"/>
      <c r="V3808" s="28"/>
      <c r="W3808" s="28"/>
      <c r="Y3808" s="79"/>
      <c r="AC3808" s="28"/>
      <c r="AD3808" s="28"/>
      <c r="AE3808" s="28"/>
      <c r="AF3808" s="28"/>
      <c r="AG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</row>
    <row r="3809" spans="1:55" ht="14.25" customHeight="1">
      <c r="Q3809" s="62"/>
      <c r="S3809" s="62"/>
    </row>
    <row r="3810" spans="1:55" ht="14.25" customHeight="1">
      <c r="Q3810" s="62"/>
      <c r="S3810" s="62"/>
      <c r="AH3810" s="28"/>
      <c r="AI3810" s="28"/>
    </row>
    <row r="3811" spans="1:55" ht="14.25" customHeight="1">
      <c r="Q3811" s="62"/>
      <c r="S3811" s="62"/>
      <c r="AH3811" s="28"/>
      <c r="AI3811" s="28"/>
      <c r="AO3811" s="28"/>
      <c r="AP3811" s="28"/>
      <c r="AQ3811" s="28"/>
    </row>
    <row r="3812" spans="1:55" ht="14.25" customHeight="1">
      <c r="Q3812" s="62"/>
      <c r="S3812" s="62"/>
      <c r="Z3812" s="28"/>
      <c r="AA3812" s="28"/>
      <c r="AB3812" s="28"/>
      <c r="AH3812" s="28"/>
      <c r="AI3812" s="28"/>
      <c r="AO3812" s="28"/>
      <c r="AP3812" s="28"/>
      <c r="AQ3812" s="28"/>
      <c r="AR3812" s="97"/>
      <c r="AS3812" s="28"/>
      <c r="AT3812" s="28"/>
    </row>
    <row r="3813" spans="1:55" ht="14.25" customHeight="1">
      <c r="Q3813" s="62"/>
      <c r="S3813" s="62"/>
      <c r="Z3813" s="28"/>
      <c r="AA3813" s="28"/>
      <c r="AB3813" s="28"/>
      <c r="AH3813" s="28"/>
      <c r="AI3813" s="28"/>
      <c r="AO3813" s="28"/>
      <c r="AP3813" s="28"/>
      <c r="AQ3813" s="28"/>
      <c r="AR3813" s="97"/>
      <c r="AS3813" s="28"/>
      <c r="AT3813" s="28"/>
    </row>
    <row r="3814" spans="1:55" ht="14.25" customHeight="1">
      <c r="Q3814" s="62"/>
      <c r="S3814" s="62"/>
      <c r="Z3814" s="28"/>
      <c r="AA3814" s="28"/>
      <c r="AB3814" s="28"/>
      <c r="AH3814" s="28"/>
      <c r="AI3814" s="28"/>
      <c r="AO3814" s="28"/>
      <c r="AP3814" s="28"/>
      <c r="AQ3814" s="28"/>
      <c r="AR3814" s="97"/>
      <c r="AS3814" s="28"/>
      <c r="AT3814" s="28"/>
    </row>
    <row r="3815" spans="1:55" ht="14.25" customHeight="1">
      <c r="Q3815" s="62"/>
      <c r="S3815" s="62"/>
      <c r="Z3815" s="28"/>
      <c r="AA3815" s="28"/>
      <c r="AB3815" s="28"/>
      <c r="AH3815" s="28"/>
      <c r="AI3815" s="28"/>
      <c r="AO3815" s="28"/>
      <c r="AP3815" s="28"/>
      <c r="AQ3815" s="28"/>
      <c r="AR3815" s="97"/>
      <c r="AS3815" s="28"/>
      <c r="AT3815" s="28"/>
    </row>
    <row r="3816" spans="1:55" ht="14.25" customHeight="1">
      <c r="R3816" s="62"/>
      <c r="T3816" s="48"/>
      <c r="Z3816" s="28"/>
      <c r="AA3816" s="28"/>
      <c r="AB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97"/>
      <c r="AS3816" s="28"/>
      <c r="AT3816" s="28"/>
    </row>
    <row r="3817" spans="1:55" ht="14.25" customHeight="1">
      <c r="A3817" s="48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62"/>
      <c r="O3817" s="62"/>
      <c r="P3817" s="62"/>
      <c r="R3817" s="62"/>
      <c r="T3817" s="48"/>
      <c r="U3817" s="28"/>
      <c r="V3817" s="28"/>
      <c r="W3817" s="28"/>
      <c r="Y3817" s="79"/>
      <c r="Z3817" s="28"/>
      <c r="AA3817" s="28"/>
      <c r="AB3817" s="28"/>
      <c r="AC3817" s="28"/>
      <c r="AD3817" s="28"/>
      <c r="AE3817" s="28"/>
      <c r="AF3817" s="28"/>
      <c r="AG3817" s="28"/>
      <c r="AJ3817" s="28"/>
      <c r="AK3817" s="28"/>
      <c r="AL3817" s="28"/>
      <c r="AM3817" s="28"/>
      <c r="AN3817" s="28"/>
      <c r="AO3817" s="28"/>
      <c r="AP3817" s="28"/>
      <c r="AQ3817" s="28"/>
      <c r="AR3817" s="97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</row>
    <row r="3818" spans="1:55" ht="14.25" customHeight="1">
      <c r="A3818" s="48"/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62"/>
      <c r="O3818" s="62"/>
      <c r="P3818" s="62"/>
      <c r="R3818" s="62"/>
      <c r="T3818" s="48"/>
      <c r="U3818" s="28"/>
      <c r="V3818" s="28"/>
      <c r="W3818" s="28"/>
      <c r="Y3818" s="79"/>
      <c r="Z3818" s="28"/>
      <c r="AA3818" s="28"/>
      <c r="AB3818" s="28"/>
      <c r="AC3818" s="28"/>
      <c r="AD3818" s="28"/>
      <c r="AE3818" s="28"/>
      <c r="AF3818" s="28"/>
      <c r="AG3818" s="28"/>
      <c r="AJ3818" s="28"/>
      <c r="AK3818" s="28"/>
      <c r="AL3818" s="28"/>
      <c r="AM3818" s="28"/>
      <c r="AN3818" s="28"/>
      <c r="AR3818" s="97"/>
      <c r="AS3818" s="28"/>
      <c r="AT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</row>
    <row r="3819" spans="1:55" ht="14.25" customHeight="1">
      <c r="A3819" s="48"/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62"/>
      <c r="O3819" s="62"/>
      <c r="P3819" s="62"/>
      <c r="R3819" s="62"/>
      <c r="T3819" s="48"/>
      <c r="U3819" s="28"/>
      <c r="V3819" s="28"/>
      <c r="W3819" s="28"/>
      <c r="Y3819" s="79"/>
      <c r="AC3819" s="28"/>
      <c r="AD3819" s="28"/>
      <c r="AE3819" s="28"/>
      <c r="AF3819" s="28"/>
      <c r="AG3819" s="28"/>
      <c r="AJ3819" s="28"/>
      <c r="AK3819" s="28"/>
      <c r="AL3819" s="28"/>
      <c r="AM3819" s="28"/>
      <c r="AN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</row>
    <row r="3820" spans="1:55" ht="14.25" customHeight="1">
      <c r="A3820" s="48"/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62"/>
      <c r="O3820" s="62"/>
      <c r="P3820" s="62"/>
      <c r="R3820" s="62"/>
      <c r="T3820" s="48"/>
      <c r="U3820" s="28"/>
      <c r="V3820" s="28"/>
      <c r="W3820" s="28"/>
      <c r="Y3820" s="79"/>
      <c r="AC3820" s="28"/>
      <c r="AD3820" s="28"/>
      <c r="AE3820" s="28"/>
      <c r="AF3820" s="28"/>
      <c r="AG3820" s="28"/>
      <c r="AJ3820" s="28"/>
      <c r="AK3820" s="28"/>
      <c r="AL3820" s="28"/>
      <c r="AM3820" s="28"/>
      <c r="AN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</row>
    <row r="3821" spans="1:55" ht="14.25" customHeight="1">
      <c r="A3821" s="48"/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62"/>
      <c r="O3821" s="62"/>
      <c r="P3821" s="62"/>
      <c r="R3821" s="62"/>
      <c r="T3821" s="48"/>
      <c r="U3821" s="28"/>
      <c r="V3821" s="28"/>
      <c r="W3821" s="28"/>
      <c r="Y3821" s="79"/>
      <c r="AC3821" s="28"/>
      <c r="AD3821" s="28"/>
      <c r="AE3821" s="28"/>
      <c r="AF3821" s="28"/>
      <c r="AG3821" s="28"/>
      <c r="AJ3821" s="28"/>
      <c r="AK3821" s="28"/>
      <c r="AL3821" s="28"/>
      <c r="AM3821" s="28"/>
      <c r="AN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</row>
    <row r="3822" spans="1:55" ht="14.25" customHeight="1">
      <c r="A3822" s="48"/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62"/>
      <c r="O3822" s="62"/>
      <c r="P3822" s="62"/>
      <c r="R3822" s="62"/>
      <c r="T3822" s="48"/>
      <c r="U3822" s="28"/>
      <c r="V3822" s="28"/>
      <c r="W3822" s="28"/>
      <c r="Y3822" s="79"/>
      <c r="AC3822" s="28"/>
      <c r="AD3822" s="28"/>
      <c r="AE3822" s="28"/>
      <c r="AF3822" s="28"/>
      <c r="AG3822" s="28"/>
      <c r="AJ3822" s="28"/>
      <c r="AK3822" s="28"/>
      <c r="AL3822" s="28"/>
      <c r="AM3822" s="28"/>
      <c r="AN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</row>
    <row r="3823" spans="1:55" ht="14.25" customHeight="1">
      <c r="A3823" s="48"/>
      <c r="B3823" s="28"/>
      <c r="C3823" s="28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62"/>
      <c r="O3823" s="62"/>
      <c r="P3823" s="62"/>
      <c r="R3823" s="62"/>
      <c r="U3823" s="28"/>
      <c r="V3823" s="28"/>
      <c r="W3823" s="28"/>
      <c r="Y3823" s="79"/>
      <c r="AC3823" s="28"/>
      <c r="AD3823" s="28"/>
      <c r="AE3823" s="28"/>
      <c r="AF3823" s="28"/>
      <c r="AG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</row>
    <row r="3824" spans="1:55" ht="14.25" customHeight="1">
      <c r="Q3824" s="62"/>
      <c r="S3824" s="62"/>
    </row>
    <row r="3825" spans="1:55" ht="14.25" customHeight="1">
      <c r="Q3825" s="62"/>
      <c r="R3825" s="62"/>
      <c r="S3825" s="62"/>
      <c r="AH3825" s="28"/>
      <c r="AI3825" s="28"/>
    </row>
    <row r="3826" spans="1:55" ht="14.25" customHeight="1">
      <c r="Q3826" s="62"/>
      <c r="R3826" s="62"/>
      <c r="S3826" s="62"/>
      <c r="AH3826" s="28"/>
      <c r="AI3826" s="28"/>
      <c r="AO3826" s="28"/>
      <c r="AP3826" s="28"/>
      <c r="AQ3826" s="28"/>
    </row>
    <row r="3827" spans="1:55" ht="14.25" customHeight="1">
      <c r="Q3827" s="62"/>
      <c r="R3827" s="62"/>
      <c r="S3827" s="62"/>
      <c r="Z3827" s="28"/>
      <c r="AA3827" s="28"/>
      <c r="AB3827" s="28"/>
      <c r="AH3827" s="28"/>
      <c r="AI3827" s="28"/>
      <c r="AO3827" s="28"/>
      <c r="AP3827" s="28"/>
      <c r="AQ3827" s="28"/>
      <c r="AR3827" s="97"/>
      <c r="AS3827" s="28"/>
      <c r="AT3827" s="28"/>
    </row>
    <row r="3828" spans="1:55" ht="14.25" customHeight="1">
      <c r="Q3828" s="62"/>
      <c r="R3828" s="62"/>
      <c r="S3828" s="62"/>
      <c r="Z3828" s="28"/>
      <c r="AA3828" s="28"/>
      <c r="AB3828" s="28"/>
      <c r="AH3828" s="28"/>
      <c r="AI3828" s="28"/>
      <c r="AO3828" s="28"/>
      <c r="AP3828" s="28"/>
      <c r="AQ3828" s="28"/>
      <c r="AR3828" s="97"/>
      <c r="AS3828" s="28"/>
      <c r="AT3828" s="28"/>
    </row>
    <row r="3829" spans="1:55" ht="14.25" customHeight="1">
      <c r="Q3829" s="62"/>
      <c r="R3829" s="62"/>
      <c r="S3829" s="62"/>
      <c r="Z3829" s="28"/>
      <c r="AA3829" s="28"/>
      <c r="AB3829" s="28"/>
      <c r="AH3829" s="28"/>
      <c r="AI3829" s="28"/>
      <c r="AO3829" s="28"/>
      <c r="AP3829" s="28"/>
      <c r="AQ3829" s="28"/>
      <c r="AR3829" s="97"/>
      <c r="AS3829" s="28"/>
      <c r="AT3829" s="28"/>
    </row>
    <row r="3830" spans="1:55" ht="14.25" customHeight="1">
      <c r="Q3830" s="62"/>
      <c r="R3830" s="62"/>
      <c r="S3830" s="62"/>
      <c r="Z3830" s="28"/>
      <c r="AA3830" s="28"/>
      <c r="AB3830" s="28"/>
      <c r="AH3830" s="28"/>
      <c r="AI3830" s="28"/>
      <c r="AO3830" s="28"/>
      <c r="AP3830" s="28"/>
      <c r="AQ3830" s="28"/>
      <c r="AR3830" s="97"/>
      <c r="AS3830" s="28"/>
      <c r="AT3830" s="28"/>
    </row>
    <row r="3831" spans="1:55" ht="14.25" customHeight="1">
      <c r="Q3831" s="62"/>
      <c r="R3831" s="62"/>
      <c r="S3831" s="62"/>
      <c r="T3831" s="48"/>
      <c r="Z3831" s="28"/>
      <c r="AA3831" s="28"/>
      <c r="AB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97"/>
      <c r="AS3831" s="28"/>
      <c r="AT3831" s="28"/>
    </row>
    <row r="3832" spans="1:55" ht="14.25" customHeight="1">
      <c r="A3832" s="48"/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62"/>
      <c r="O3832" s="62"/>
      <c r="P3832" s="62"/>
      <c r="R3832" s="62"/>
      <c r="T3832" s="48"/>
      <c r="U3832" s="28"/>
      <c r="V3832" s="28"/>
      <c r="W3832" s="28"/>
      <c r="Y3832" s="79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97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</row>
    <row r="3833" spans="1:55" ht="14.25" customHeight="1">
      <c r="A3833" s="48"/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62"/>
      <c r="O3833" s="62"/>
      <c r="P3833" s="62"/>
      <c r="Q3833" s="62"/>
      <c r="R3833" s="62"/>
      <c r="S3833" s="62"/>
      <c r="T3833" s="48"/>
      <c r="U3833" s="28"/>
      <c r="V3833" s="28"/>
      <c r="W3833" s="28"/>
      <c r="Y3833" s="79"/>
      <c r="Z3833" s="28"/>
      <c r="AA3833" s="28"/>
      <c r="AB3833" s="28"/>
      <c r="AC3833" s="28"/>
      <c r="AD3833" s="28"/>
      <c r="AE3833" s="28"/>
      <c r="AF3833" s="28"/>
      <c r="AG3833" s="28"/>
      <c r="AJ3833" s="28"/>
      <c r="AK3833" s="28"/>
      <c r="AL3833" s="28"/>
      <c r="AM3833" s="28"/>
      <c r="AN3833" s="28"/>
      <c r="AO3833" s="28"/>
      <c r="AP3833" s="28"/>
      <c r="AQ3833" s="28"/>
      <c r="AR3833" s="97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</row>
    <row r="3834" spans="1:55" ht="14.25" customHeight="1">
      <c r="A3834" s="48"/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62"/>
      <c r="O3834" s="62"/>
      <c r="P3834" s="62"/>
      <c r="Q3834" s="62"/>
      <c r="R3834" s="62"/>
      <c r="S3834" s="62"/>
      <c r="T3834" s="48"/>
      <c r="U3834" s="28"/>
      <c r="V3834" s="28"/>
      <c r="W3834" s="28"/>
      <c r="Y3834" s="79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R3834" s="97"/>
      <c r="AS3834" s="28"/>
      <c r="AT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</row>
    <row r="3835" spans="1:55" ht="14.25" customHeight="1">
      <c r="A3835" s="48"/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62"/>
      <c r="O3835" s="62"/>
      <c r="P3835" s="62"/>
      <c r="Q3835" s="62"/>
      <c r="R3835" s="62"/>
      <c r="S3835" s="62"/>
      <c r="T3835" s="48"/>
      <c r="U3835" s="28"/>
      <c r="V3835" s="28"/>
      <c r="W3835" s="28"/>
      <c r="Y3835" s="79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</row>
    <row r="3836" spans="1:55" ht="14.25" customHeight="1">
      <c r="A3836" s="48"/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62"/>
      <c r="O3836" s="62"/>
      <c r="P3836" s="62"/>
      <c r="Q3836" s="62"/>
      <c r="R3836" s="62"/>
      <c r="S3836" s="62"/>
      <c r="T3836" s="48"/>
      <c r="U3836" s="28"/>
      <c r="V3836" s="28"/>
      <c r="W3836" s="28"/>
      <c r="Y3836" s="79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97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</row>
    <row r="3837" spans="1:55" ht="14.25" customHeight="1">
      <c r="A3837" s="48"/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62"/>
      <c r="O3837" s="62"/>
      <c r="P3837" s="62"/>
      <c r="Q3837" s="62"/>
      <c r="R3837" s="62"/>
      <c r="S3837" s="62"/>
      <c r="T3837" s="48"/>
      <c r="U3837" s="28"/>
      <c r="V3837" s="28"/>
      <c r="W3837" s="28"/>
      <c r="Y3837" s="79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97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</row>
    <row r="3838" spans="1:55" ht="14.25" customHeight="1">
      <c r="A3838" s="48"/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62"/>
      <c r="O3838" s="62"/>
      <c r="P3838" s="62"/>
      <c r="Q3838" s="62"/>
      <c r="R3838" s="62"/>
      <c r="S3838" s="62"/>
      <c r="T3838" s="48"/>
      <c r="U3838" s="28"/>
      <c r="V3838" s="28"/>
      <c r="W3838" s="28"/>
      <c r="Y3838" s="79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97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</row>
    <row r="3839" spans="1:55" ht="14.25" customHeight="1">
      <c r="A3839" s="48"/>
      <c r="B3839" s="28"/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62"/>
      <c r="O3839" s="62"/>
      <c r="P3839" s="62"/>
      <c r="Q3839" s="62"/>
      <c r="R3839" s="62"/>
      <c r="S3839" s="62"/>
      <c r="U3839" s="28"/>
      <c r="V3839" s="28"/>
      <c r="W3839" s="28"/>
      <c r="Y3839" s="79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O3839" s="28"/>
      <c r="AP3839" s="28"/>
      <c r="AQ3839" s="28"/>
      <c r="AR3839" s="97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</row>
    <row r="3840" spans="1:55" ht="14.25" customHeight="1">
      <c r="Q3840" s="62"/>
      <c r="R3840" s="62"/>
      <c r="S3840" s="62"/>
      <c r="T3840" s="48"/>
      <c r="Z3840" s="28"/>
      <c r="AA3840" s="28"/>
      <c r="AB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97"/>
      <c r="AS3840" s="28"/>
      <c r="AT3840" s="28"/>
    </row>
    <row r="3841" spans="1:55" ht="14.25" customHeight="1">
      <c r="A3841" s="48"/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62"/>
      <c r="O3841" s="62"/>
      <c r="P3841" s="62"/>
      <c r="Q3841" s="62"/>
      <c r="R3841" s="62"/>
      <c r="S3841" s="62"/>
      <c r="T3841" s="48"/>
      <c r="U3841" s="28"/>
      <c r="V3841" s="28"/>
      <c r="W3841" s="28"/>
      <c r="Y3841" s="79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97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</row>
    <row r="3842" spans="1:55" ht="14.25" customHeight="1">
      <c r="A3842" s="48"/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62"/>
      <c r="O3842" s="62"/>
      <c r="P3842" s="62"/>
      <c r="Q3842" s="62"/>
      <c r="R3842" s="62"/>
      <c r="S3842" s="62"/>
      <c r="T3842" s="48"/>
      <c r="U3842" s="28"/>
      <c r="V3842" s="28"/>
      <c r="W3842" s="28"/>
      <c r="Y3842" s="79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97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</row>
    <row r="3843" spans="1:55" ht="14.25" customHeight="1">
      <c r="A3843" s="48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62"/>
      <c r="O3843" s="62"/>
      <c r="P3843" s="62"/>
      <c r="Q3843" s="62"/>
      <c r="R3843" s="62"/>
      <c r="S3843" s="62"/>
      <c r="T3843" s="48"/>
      <c r="U3843" s="28"/>
      <c r="V3843" s="28"/>
      <c r="W3843" s="28"/>
      <c r="Y3843" s="79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97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</row>
    <row r="3844" spans="1:55" ht="14.25" customHeight="1">
      <c r="A3844" s="48"/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62"/>
      <c r="O3844" s="62"/>
      <c r="P3844" s="62"/>
      <c r="Q3844" s="62"/>
      <c r="R3844" s="62"/>
      <c r="S3844" s="62"/>
      <c r="T3844" s="48"/>
      <c r="U3844" s="28"/>
      <c r="V3844" s="28"/>
      <c r="W3844" s="28"/>
      <c r="Y3844" s="79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97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</row>
    <row r="3845" spans="1:55" ht="14.25" customHeight="1">
      <c r="A3845" s="48"/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62"/>
      <c r="O3845" s="62"/>
      <c r="P3845" s="62"/>
      <c r="Q3845" s="62"/>
      <c r="R3845" s="62"/>
      <c r="S3845" s="62"/>
      <c r="T3845" s="48"/>
      <c r="U3845" s="28"/>
      <c r="V3845" s="28"/>
      <c r="W3845" s="28"/>
      <c r="Y3845" s="79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97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</row>
    <row r="3846" spans="1:55" ht="14.25" customHeight="1">
      <c r="A3846" s="48"/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62"/>
      <c r="O3846" s="62"/>
      <c r="P3846" s="62"/>
      <c r="Q3846" s="62"/>
      <c r="R3846" s="62"/>
      <c r="S3846" s="62"/>
      <c r="T3846" s="48"/>
      <c r="U3846" s="28"/>
      <c r="V3846" s="28"/>
      <c r="W3846" s="28"/>
      <c r="Y3846" s="79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97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</row>
    <row r="3847" spans="1:55" ht="14.25" customHeight="1">
      <c r="A3847" s="48"/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62"/>
      <c r="O3847" s="62"/>
      <c r="P3847" s="62"/>
      <c r="Q3847" s="62"/>
      <c r="R3847" s="62"/>
      <c r="S3847" s="62"/>
      <c r="T3847" s="48"/>
      <c r="U3847" s="28"/>
      <c r="V3847" s="28"/>
      <c r="W3847" s="28"/>
      <c r="Y3847" s="79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97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</row>
    <row r="3848" spans="1:55" ht="14.25" customHeight="1">
      <c r="A3848" s="48"/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62"/>
      <c r="O3848" s="62"/>
      <c r="P3848" s="62"/>
      <c r="Q3848" s="62"/>
      <c r="R3848" s="62"/>
      <c r="S3848" s="62"/>
      <c r="T3848" s="48"/>
      <c r="U3848" s="28"/>
      <c r="V3848" s="28"/>
      <c r="W3848" s="28"/>
      <c r="Y3848" s="79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97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</row>
    <row r="3849" spans="1:55" ht="14.25" customHeight="1">
      <c r="A3849" s="48"/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62"/>
      <c r="O3849" s="62"/>
      <c r="P3849" s="62"/>
      <c r="Q3849" s="62"/>
      <c r="R3849" s="62"/>
      <c r="S3849" s="62"/>
      <c r="T3849" s="48"/>
      <c r="U3849" s="28"/>
      <c r="V3849" s="28"/>
      <c r="W3849" s="28"/>
      <c r="Y3849" s="79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97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</row>
    <row r="3850" spans="1:55" ht="14.25" customHeight="1">
      <c r="A3850" s="48"/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62"/>
      <c r="O3850" s="62"/>
      <c r="P3850" s="62"/>
      <c r="Q3850" s="62"/>
      <c r="R3850" s="62"/>
      <c r="S3850" s="62"/>
      <c r="T3850" s="48"/>
      <c r="U3850" s="28"/>
      <c r="V3850" s="28"/>
      <c r="W3850" s="28"/>
      <c r="Y3850" s="79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97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</row>
    <row r="3851" spans="1:55" ht="14.25" customHeight="1">
      <c r="A3851" s="48"/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62"/>
      <c r="O3851" s="62"/>
      <c r="P3851" s="62"/>
      <c r="Q3851" s="62"/>
      <c r="R3851" s="62"/>
      <c r="S3851" s="62"/>
      <c r="T3851" s="48"/>
      <c r="U3851" s="28"/>
      <c r="V3851" s="28"/>
      <c r="W3851" s="28"/>
      <c r="Y3851" s="79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97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</row>
    <row r="3852" spans="1:55" ht="14.25" customHeight="1">
      <c r="A3852" s="48"/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62"/>
      <c r="O3852" s="62"/>
      <c r="P3852" s="62"/>
      <c r="Q3852" s="62"/>
      <c r="R3852" s="62"/>
      <c r="S3852" s="62"/>
      <c r="T3852" s="48"/>
      <c r="U3852" s="28"/>
      <c r="V3852" s="28"/>
      <c r="W3852" s="28"/>
      <c r="Y3852" s="79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97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</row>
    <row r="3853" spans="1:55" ht="14.25" customHeight="1">
      <c r="A3853" s="48"/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62"/>
      <c r="O3853" s="62"/>
      <c r="P3853" s="62"/>
      <c r="Q3853" s="62"/>
      <c r="R3853" s="62"/>
      <c r="S3853" s="62"/>
      <c r="T3853" s="48"/>
      <c r="U3853" s="28"/>
      <c r="V3853" s="28"/>
      <c r="W3853" s="28"/>
      <c r="Y3853" s="79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97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</row>
    <row r="3854" spans="1:55" ht="14.25" customHeight="1">
      <c r="A3854" s="48"/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62"/>
      <c r="O3854" s="62"/>
      <c r="P3854" s="62"/>
      <c r="Q3854" s="62"/>
      <c r="R3854" s="62"/>
      <c r="S3854" s="62"/>
      <c r="T3854" s="48"/>
      <c r="U3854" s="28"/>
      <c r="V3854" s="28"/>
      <c r="W3854" s="28"/>
      <c r="Y3854" s="79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97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</row>
    <row r="3855" spans="1:55" ht="14.25" customHeight="1">
      <c r="A3855" s="48"/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62"/>
      <c r="O3855" s="62"/>
      <c r="P3855" s="62"/>
      <c r="Q3855" s="62"/>
      <c r="R3855" s="62"/>
      <c r="S3855" s="62"/>
      <c r="T3855" s="48"/>
      <c r="U3855" s="28"/>
      <c r="V3855" s="28"/>
      <c r="W3855" s="28"/>
      <c r="Y3855" s="79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97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</row>
    <row r="3856" spans="1:55" ht="14.25" customHeight="1">
      <c r="A3856" s="48"/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62"/>
      <c r="O3856" s="62"/>
      <c r="P3856" s="62"/>
      <c r="Q3856" s="62"/>
      <c r="R3856" s="62"/>
      <c r="S3856" s="62"/>
      <c r="T3856" s="48"/>
      <c r="U3856" s="28"/>
      <c r="V3856" s="28"/>
      <c r="W3856" s="28"/>
      <c r="Y3856" s="79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97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</row>
    <row r="3857" spans="1:55" ht="14.25" customHeight="1">
      <c r="A3857" s="48"/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62"/>
      <c r="O3857" s="62"/>
      <c r="P3857" s="62"/>
      <c r="Q3857" s="62"/>
      <c r="R3857" s="62"/>
      <c r="S3857" s="62"/>
      <c r="T3857" s="48"/>
      <c r="U3857" s="28"/>
      <c r="V3857" s="28"/>
      <c r="W3857" s="28"/>
      <c r="Y3857" s="79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97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</row>
    <row r="3858" spans="1:55" ht="14.25" customHeight="1">
      <c r="A3858" s="48"/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62"/>
      <c r="O3858" s="62"/>
      <c r="P3858" s="62"/>
      <c r="Q3858" s="62"/>
      <c r="R3858" s="62"/>
      <c r="S3858" s="62"/>
      <c r="T3858" s="48"/>
      <c r="U3858" s="28"/>
      <c r="V3858" s="28"/>
      <c r="W3858" s="28"/>
      <c r="Y3858" s="79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97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</row>
    <row r="3859" spans="1:55" ht="14.25" customHeight="1">
      <c r="A3859" s="48"/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62"/>
      <c r="O3859" s="62"/>
      <c r="P3859" s="62"/>
      <c r="Q3859" s="62"/>
      <c r="R3859" s="62"/>
      <c r="S3859" s="62"/>
      <c r="T3859" s="48"/>
      <c r="U3859" s="28"/>
      <c r="V3859" s="28"/>
      <c r="W3859" s="28"/>
      <c r="Y3859" s="79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97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</row>
    <row r="3860" spans="1:55" ht="14.25" customHeight="1">
      <c r="A3860" s="48"/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62"/>
      <c r="O3860" s="62"/>
      <c r="P3860" s="62"/>
      <c r="Q3860" s="62"/>
      <c r="R3860" s="62"/>
      <c r="S3860" s="62"/>
      <c r="T3860" s="48"/>
      <c r="U3860" s="28"/>
      <c r="V3860" s="28"/>
      <c r="W3860" s="28"/>
      <c r="Y3860" s="79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97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</row>
    <row r="3861" spans="1:55" ht="14.25" customHeight="1">
      <c r="A3861" s="48"/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62"/>
      <c r="O3861" s="62"/>
      <c r="P3861" s="62"/>
      <c r="Q3861" s="62"/>
      <c r="R3861" s="62"/>
      <c r="S3861" s="62"/>
      <c r="T3861" s="48"/>
      <c r="U3861" s="28"/>
      <c r="V3861" s="28"/>
      <c r="W3861" s="28"/>
      <c r="Y3861" s="79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97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</row>
    <row r="3862" spans="1:55" ht="14.25" customHeight="1">
      <c r="A3862" s="48"/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62"/>
      <c r="O3862" s="62"/>
      <c r="P3862" s="62"/>
      <c r="Q3862" s="62"/>
      <c r="R3862" s="62"/>
      <c r="S3862" s="62"/>
      <c r="T3862" s="48"/>
      <c r="U3862" s="28"/>
      <c r="V3862" s="28"/>
      <c r="W3862" s="28"/>
      <c r="Y3862" s="79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97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</row>
    <row r="3863" spans="1:55" ht="14.25" customHeight="1">
      <c r="A3863" s="48"/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62"/>
      <c r="O3863" s="62"/>
      <c r="P3863" s="62"/>
      <c r="Q3863" s="62"/>
      <c r="R3863" s="62"/>
      <c r="S3863" s="62"/>
      <c r="T3863" s="48"/>
      <c r="U3863" s="28"/>
      <c r="V3863" s="28"/>
      <c r="W3863" s="28"/>
      <c r="Y3863" s="79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97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</row>
    <row r="3864" spans="1:55" ht="14.25" customHeight="1">
      <c r="A3864" s="48"/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62"/>
      <c r="O3864" s="62"/>
      <c r="P3864" s="62"/>
      <c r="Q3864" s="62"/>
      <c r="R3864" s="62"/>
      <c r="S3864" s="62"/>
      <c r="T3864" s="48"/>
      <c r="U3864" s="28"/>
      <c r="V3864" s="28"/>
      <c r="W3864" s="28"/>
      <c r="Y3864" s="79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97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</row>
    <row r="3865" spans="1:55" ht="14.25" customHeight="1">
      <c r="A3865" s="48"/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62"/>
      <c r="O3865" s="62"/>
      <c r="P3865" s="62"/>
      <c r="Q3865" s="62"/>
      <c r="R3865" s="62"/>
      <c r="S3865" s="62"/>
      <c r="T3865" s="48"/>
      <c r="U3865" s="28"/>
      <c r="V3865" s="28"/>
      <c r="W3865" s="28"/>
      <c r="Y3865" s="79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97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</row>
    <row r="3866" spans="1:55" ht="14.25" customHeight="1">
      <c r="A3866" s="48"/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62"/>
      <c r="O3866" s="62"/>
      <c r="P3866" s="62"/>
      <c r="Q3866" s="62"/>
      <c r="R3866" s="62"/>
      <c r="S3866" s="62"/>
      <c r="T3866" s="48"/>
      <c r="U3866" s="28"/>
      <c r="V3866" s="28"/>
      <c r="W3866" s="28"/>
      <c r="Y3866" s="79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97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</row>
    <row r="3867" spans="1:55" ht="14.25" customHeight="1">
      <c r="A3867" s="48"/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62"/>
      <c r="O3867" s="62"/>
      <c r="P3867" s="62"/>
      <c r="Q3867" s="62"/>
      <c r="R3867" s="62"/>
      <c r="S3867" s="62"/>
      <c r="T3867" s="48"/>
      <c r="U3867" s="28"/>
      <c r="V3867" s="28"/>
      <c r="W3867" s="28"/>
      <c r="Y3867" s="79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97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</row>
    <row r="3868" spans="1:55" ht="14.25" customHeight="1">
      <c r="A3868" s="48"/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62"/>
      <c r="O3868" s="62"/>
      <c r="P3868" s="62"/>
      <c r="Q3868" s="62"/>
      <c r="R3868" s="62"/>
      <c r="S3868" s="62"/>
      <c r="T3868" s="48"/>
      <c r="U3868" s="28"/>
      <c r="V3868" s="28"/>
      <c r="W3868" s="28"/>
      <c r="Y3868" s="79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97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</row>
    <row r="3869" spans="1:55" ht="14.25" customHeight="1">
      <c r="A3869" s="48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62"/>
      <c r="O3869" s="62"/>
      <c r="P3869" s="62"/>
      <c r="Q3869" s="62"/>
      <c r="R3869" s="62"/>
      <c r="S3869" s="62"/>
      <c r="T3869" s="48"/>
      <c r="U3869" s="28"/>
      <c r="V3869" s="28"/>
      <c r="W3869" s="28"/>
      <c r="Y3869" s="79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97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</row>
    <row r="3870" spans="1:55" ht="14.25" customHeight="1">
      <c r="A3870" s="48"/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62"/>
      <c r="O3870" s="62"/>
      <c r="P3870" s="62"/>
      <c r="Q3870" s="62"/>
      <c r="R3870" s="62"/>
      <c r="S3870" s="62"/>
      <c r="T3870" s="48"/>
      <c r="U3870" s="28"/>
      <c r="V3870" s="28"/>
      <c r="W3870" s="28"/>
      <c r="Y3870" s="79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97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</row>
    <row r="3871" spans="1:55" ht="14.25" customHeight="1">
      <c r="A3871" s="48"/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62"/>
      <c r="O3871" s="62"/>
      <c r="P3871" s="62"/>
      <c r="Q3871" s="62"/>
      <c r="R3871" s="62"/>
      <c r="S3871" s="62"/>
      <c r="T3871" s="48"/>
      <c r="U3871" s="28"/>
      <c r="V3871" s="28"/>
      <c r="W3871" s="28"/>
      <c r="Y3871" s="79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97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</row>
    <row r="3872" spans="1:55" ht="14.25" customHeight="1">
      <c r="A3872" s="48"/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62"/>
      <c r="O3872" s="62"/>
      <c r="P3872" s="62"/>
      <c r="Q3872" s="62"/>
      <c r="R3872" s="62"/>
      <c r="S3872" s="62"/>
      <c r="T3872" s="48"/>
      <c r="U3872" s="28"/>
      <c r="V3872" s="28"/>
      <c r="W3872" s="28"/>
      <c r="Y3872" s="79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97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</row>
    <row r="3873" spans="1:55" ht="14.25" customHeight="1">
      <c r="A3873" s="48"/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62"/>
      <c r="O3873" s="62"/>
      <c r="P3873" s="62"/>
      <c r="Q3873" s="62"/>
      <c r="R3873" s="62"/>
      <c r="S3873" s="62"/>
      <c r="T3873" s="48"/>
      <c r="U3873" s="28"/>
      <c r="V3873" s="28"/>
      <c r="W3873" s="28"/>
      <c r="Y3873" s="79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97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</row>
    <row r="3874" spans="1:55" ht="14.25" customHeight="1">
      <c r="A3874" s="48"/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62"/>
      <c r="O3874" s="62"/>
      <c r="P3874" s="62"/>
      <c r="Q3874" s="62"/>
      <c r="R3874" s="62"/>
      <c r="S3874" s="62"/>
      <c r="T3874" s="48"/>
      <c r="U3874" s="28"/>
      <c r="V3874" s="28"/>
      <c r="W3874" s="28"/>
      <c r="Y3874" s="79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97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</row>
    <row r="3875" spans="1:55" ht="14.25" customHeight="1">
      <c r="A3875" s="48"/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62"/>
      <c r="O3875" s="62"/>
      <c r="P3875" s="62"/>
      <c r="Q3875" s="62"/>
      <c r="R3875" s="62"/>
      <c r="S3875" s="62"/>
      <c r="T3875" s="48"/>
      <c r="U3875" s="28"/>
      <c r="V3875" s="28"/>
      <c r="W3875" s="28"/>
      <c r="Y3875" s="79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97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</row>
    <row r="3876" spans="1:55" ht="14.25" customHeight="1">
      <c r="A3876" s="48"/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62"/>
      <c r="O3876" s="62"/>
      <c r="P3876" s="62"/>
      <c r="Q3876" s="62"/>
      <c r="R3876" s="62"/>
      <c r="S3876" s="62"/>
      <c r="T3876" s="48"/>
      <c r="U3876" s="28"/>
      <c r="V3876" s="28"/>
      <c r="W3876" s="28"/>
      <c r="Y3876" s="79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97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</row>
    <row r="3877" spans="1:55" ht="14.25" customHeight="1">
      <c r="A3877" s="48"/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62"/>
      <c r="O3877" s="62"/>
      <c r="P3877" s="62"/>
      <c r="Q3877" s="62"/>
      <c r="R3877" s="62"/>
      <c r="S3877" s="62"/>
      <c r="T3877" s="48"/>
      <c r="U3877" s="28"/>
      <c r="V3877" s="28"/>
      <c r="W3877" s="28"/>
      <c r="Y3877" s="79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97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</row>
    <row r="3878" spans="1:55" ht="14.25" customHeight="1">
      <c r="A3878" s="48"/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62"/>
      <c r="O3878" s="62"/>
      <c r="P3878" s="62"/>
      <c r="Q3878" s="62"/>
      <c r="R3878" s="62"/>
      <c r="S3878" s="62"/>
      <c r="T3878" s="48"/>
      <c r="U3878" s="28"/>
      <c r="V3878" s="28"/>
      <c r="W3878" s="28"/>
      <c r="Y3878" s="79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97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</row>
    <row r="3879" spans="1:55" ht="14.25" customHeight="1">
      <c r="A3879" s="48"/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62"/>
      <c r="O3879" s="62"/>
      <c r="P3879" s="62"/>
      <c r="Q3879" s="62"/>
      <c r="R3879" s="62"/>
      <c r="S3879" s="62"/>
      <c r="T3879" s="48"/>
      <c r="U3879" s="28"/>
      <c r="V3879" s="28"/>
      <c r="W3879" s="28"/>
      <c r="Y3879" s="79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97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</row>
    <row r="3880" spans="1:55" ht="14.25" customHeight="1">
      <c r="A3880" s="48"/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62"/>
      <c r="O3880" s="62"/>
      <c r="P3880" s="62"/>
      <c r="Q3880" s="62"/>
      <c r="R3880" s="62"/>
      <c r="S3880" s="62"/>
      <c r="T3880" s="48"/>
      <c r="U3880" s="28"/>
      <c r="V3880" s="28"/>
      <c r="W3880" s="28"/>
      <c r="Y3880" s="79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97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</row>
    <row r="3881" spans="1:55" ht="14.25" customHeight="1">
      <c r="A3881" s="48"/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62"/>
      <c r="O3881" s="62"/>
      <c r="P3881" s="62"/>
      <c r="Q3881" s="62"/>
      <c r="R3881" s="62"/>
      <c r="S3881" s="62"/>
      <c r="T3881" s="48"/>
      <c r="U3881" s="28"/>
      <c r="V3881" s="28"/>
      <c r="W3881" s="28"/>
      <c r="Y3881" s="79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97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</row>
    <row r="3882" spans="1:55" ht="14.25" customHeight="1">
      <c r="A3882" s="48"/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62"/>
      <c r="O3882" s="62"/>
      <c r="P3882" s="62"/>
      <c r="Q3882" s="62"/>
      <c r="R3882" s="62"/>
      <c r="S3882" s="62"/>
      <c r="T3882" s="48"/>
      <c r="U3882" s="28"/>
      <c r="V3882" s="28"/>
      <c r="W3882" s="28"/>
      <c r="Y3882" s="79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97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</row>
    <row r="3883" spans="1:55" ht="14.25" customHeight="1">
      <c r="A3883" s="48"/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62"/>
      <c r="O3883" s="62"/>
      <c r="P3883" s="62"/>
      <c r="Q3883" s="62"/>
      <c r="R3883" s="62"/>
      <c r="S3883" s="62"/>
      <c r="T3883" s="48"/>
      <c r="U3883" s="28"/>
      <c r="V3883" s="28"/>
      <c r="W3883" s="28"/>
      <c r="Y3883" s="79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97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</row>
    <row r="3884" spans="1:55" ht="14.25" customHeight="1">
      <c r="A3884" s="48"/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62"/>
      <c r="O3884" s="62"/>
      <c r="P3884" s="62"/>
      <c r="Q3884" s="62"/>
      <c r="R3884" s="62"/>
      <c r="S3884" s="62"/>
      <c r="T3884" s="48"/>
      <c r="U3884" s="28"/>
      <c r="V3884" s="28"/>
      <c r="W3884" s="28"/>
      <c r="Y3884" s="79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97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</row>
    <row r="3885" spans="1:55" ht="14.25" customHeight="1">
      <c r="A3885" s="48"/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62"/>
      <c r="O3885" s="62"/>
      <c r="P3885" s="62"/>
      <c r="Q3885" s="62"/>
      <c r="R3885" s="62"/>
      <c r="S3885" s="62"/>
      <c r="T3885" s="48"/>
      <c r="U3885" s="28"/>
      <c r="V3885" s="28"/>
      <c r="W3885" s="28"/>
      <c r="Y3885" s="79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97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</row>
    <row r="3886" spans="1:55" ht="14.25" customHeight="1">
      <c r="A3886" s="48"/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62"/>
      <c r="O3886" s="62"/>
      <c r="P3886" s="62"/>
      <c r="Q3886" s="62"/>
      <c r="R3886" s="62"/>
      <c r="S3886" s="62"/>
      <c r="T3886" s="48"/>
      <c r="U3886" s="28"/>
      <c r="V3886" s="28"/>
      <c r="W3886" s="28"/>
      <c r="Y3886" s="79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97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</row>
    <row r="3887" spans="1:55" ht="14.25" customHeight="1">
      <c r="A3887" s="48"/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62"/>
      <c r="O3887" s="62"/>
      <c r="P3887" s="62"/>
      <c r="Q3887" s="62"/>
      <c r="R3887" s="62"/>
      <c r="S3887" s="62"/>
      <c r="T3887" s="48"/>
      <c r="U3887" s="28"/>
      <c r="V3887" s="28"/>
      <c r="W3887" s="28"/>
      <c r="Y3887" s="79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97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</row>
    <row r="3888" spans="1:55" ht="14.25" customHeight="1">
      <c r="A3888" s="48"/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62"/>
      <c r="O3888" s="62"/>
      <c r="P3888" s="62"/>
      <c r="Q3888" s="62"/>
      <c r="R3888" s="62"/>
      <c r="S3888" s="62"/>
      <c r="T3888" s="48"/>
      <c r="U3888" s="28"/>
      <c r="V3888" s="28"/>
      <c r="W3888" s="28"/>
      <c r="Y3888" s="79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97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</row>
    <row r="3889" spans="1:55" ht="14.25" customHeight="1">
      <c r="A3889" s="48"/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62"/>
      <c r="O3889" s="62"/>
      <c r="P3889" s="62"/>
      <c r="Q3889" s="62"/>
      <c r="R3889" s="62"/>
      <c r="S3889" s="62"/>
      <c r="T3889" s="48"/>
      <c r="U3889" s="28"/>
      <c r="V3889" s="28"/>
      <c r="W3889" s="28"/>
      <c r="Y3889" s="79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97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</row>
    <row r="3890" spans="1:55" ht="14.25" customHeight="1">
      <c r="A3890" s="48"/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62"/>
      <c r="O3890" s="62"/>
      <c r="P3890" s="62"/>
      <c r="Q3890" s="62"/>
      <c r="R3890" s="62"/>
      <c r="S3890" s="62"/>
      <c r="T3890" s="48"/>
      <c r="U3890" s="28"/>
      <c r="V3890" s="28"/>
      <c r="W3890" s="28"/>
      <c r="Y3890" s="79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97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</row>
    <row r="3891" spans="1:55" ht="14.25" customHeight="1">
      <c r="A3891" s="48"/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62"/>
      <c r="O3891" s="62"/>
      <c r="P3891" s="62"/>
      <c r="Q3891" s="62"/>
      <c r="R3891" s="62"/>
      <c r="S3891" s="62"/>
      <c r="T3891" s="48"/>
      <c r="U3891" s="28"/>
      <c r="V3891" s="28"/>
      <c r="W3891" s="28"/>
      <c r="Y3891" s="79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97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</row>
    <row r="3892" spans="1:55" ht="14.25" customHeight="1">
      <c r="A3892" s="48"/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62"/>
      <c r="O3892" s="62"/>
      <c r="P3892" s="62"/>
      <c r="Q3892" s="62"/>
      <c r="R3892" s="62"/>
      <c r="S3892" s="62"/>
      <c r="T3892" s="48"/>
      <c r="U3892" s="28"/>
      <c r="V3892" s="28"/>
      <c r="W3892" s="28"/>
      <c r="Y3892" s="79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97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</row>
    <row r="3893" spans="1:55" ht="14.25" customHeight="1">
      <c r="A3893" s="48"/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62"/>
      <c r="O3893" s="62"/>
      <c r="P3893" s="62"/>
      <c r="Q3893" s="62"/>
      <c r="R3893" s="62"/>
      <c r="S3893" s="62"/>
      <c r="T3893" s="48"/>
      <c r="U3893" s="28"/>
      <c r="V3893" s="28"/>
      <c r="W3893" s="28"/>
      <c r="Y3893" s="79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97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</row>
    <row r="3894" spans="1:55" ht="14.25" customHeight="1">
      <c r="A3894" s="48"/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62"/>
      <c r="O3894" s="62"/>
      <c r="P3894" s="62"/>
      <c r="Q3894" s="62"/>
      <c r="R3894" s="62"/>
      <c r="S3894" s="62"/>
      <c r="T3894" s="48"/>
      <c r="U3894" s="28"/>
      <c r="V3894" s="28"/>
      <c r="W3894" s="28"/>
      <c r="Y3894" s="79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97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</row>
    <row r="3895" spans="1:55" ht="14.25" customHeight="1">
      <c r="A3895" s="48"/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62"/>
      <c r="O3895" s="62"/>
      <c r="P3895" s="62"/>
      <c r="Q3895" s="62"/>
      <c r="R3895" s="62"/>
      <c r="S3895" s="62"/>
      <c r="T3895" s="48"/>
      <c r="U3895" s="28"/>
      <c r="V3895" s="28"/>
      <c r="W3895" s="28"/>
      <c r="Y3895" s="79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97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</row>
    <row r="3896" spans="1:55" ht="14.25" customHeight="1">
      <c r="A3896" s="48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62"/>
      <c r="O3896" s="62"/>
      <c r="P3896" s="62"/>
      <c r="Q3896" s="62"/>
      <c r="R3896" s="62"/>
      <c r="S3896" s="62"/>
      <c r="T3896" s="48"/>
      <c r="U3896" s="28"/>
      <c r="V3896" s="28"/>
      <c r="W3896" s="28"/>
      <c r="Y3896" s="79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97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</row>
    <row r="3897" spans="1:55" ht="14.25" customHeight="1">
      <c r="A3897" s="48"/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62"/>
      <c r="O3897" s="62"/>
      <c r="P3897" s="62"/>
      <c r="Q3897" s="62"/>
      <c r="R3897" s="62"/>
      <c r="S3897" s="62"/>
      <c r="T3897" s="48"/>
      <c r="U3897" s="28"/>
      <c r="V3897" s="28"/>
      <c r="W3897" s="28"/>
      <c r="Y3897" s="79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97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</row>
    <row r="3898" spans="1:55" ht="14.25" customHeight="1">
      <c r="A3898" s="48"/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62"/>
      <c r="O3898" s="62"/>
      <c r="P3898" s="62"/>
      <c r="Q3898" s="62"/>
      <c r="R3898" s="62"/>
      <c r="S3898" s="62"/>
      <c r="T3898" s="48"/>
      <c r="U3898" s="28"/>
      <c r="V3898" s="28"/>
      <c r="W3898" s="28"/>
      <c r="Y3898" s="79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97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</row>
    <row r="3899" spans="1:55" ht="14.25" customHeight="1">
      <c r="A3899" s="48"/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62"/>
      <c r="O3899" s="62"/>
      <c r="P3899" s="62"/>
      <c r="Q3899" s="62"/>
      <c r="R3899" s="62"/>
      <c r="S3899" s="62"/>
      <c r="T3899" s="48"/>
      <c r="U3899" s="28"/>
      <c r="V3899" s="28"/>
      <c r="W3899" s="28"/>
      <c r="Y3899" s="79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97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</row>
    <row r="3900" spans="1:55" ht="14.25" customHeight="1">
      <c r="A3900" s="48"/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62"/>
      <c r="O3900" s="62"/>
      <c r="P3900" s="62"/>
      <c r="Q3900" s="62"/>
      <c r="R3900" s="62"/>
      <c r="S3900" s="62"/>
      <c r="T3900" s="48"/>
      <c r="U3900" s="28"/>
      <c r="V3900" s="28"/>
      <c r="W3900" s="28"/>
      <c r="Y3900" s="79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97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</row>
    <row r="3901" spans="1:55" ht="14.25" customHeight="1">
      <c r="A3901" s="48"/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62"/>
      <c r="O3901" s="62"/>
      <c r="P3901" s="62"/>
      <c r="Q3901" s="62"/>
      <c r="R3901" s="62"/>
      <c r="S3901" s="62"/>
      <c r="T3901" s="48"/>
      <c r="U3901" s="28"/>
      <c r="V3901" s="28"/>
      <c r="W3901" s="28"/>
      <c r="Y3901" s="79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97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</row>
    <row r="3902" spans="1:55" ht="14.25" customHeight="1">
      <c r="A3902" s="48"/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62"/>
      <c r="O3902" s="62"/>
      <c r="P3902" s="62"/>
      <c r="Q3902" s="62"/>
      <c r="R3902" s="62"/>
      <c r="S3902" s="62"/>
      <c r="T3902" s="48"/>
      <c r="U3902" s="28"/>
      <c r="V3902" s="28"/>
      <c r="W3902" s="28"/>
      <c r="Y3902" s="79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97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</row>
    <row r="3903" spans="1:55" ht="14.25" customHeight="1">
      <c r="A3903" s="48"/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62"/>
      <c r="O3903" s="62"/>
      <c r="P3903" s="62"/>
      <c r="Q3903" s="62"/>
      <c r="R3903" s="62"/>
      <c r="S3903" s="62"/>
      <c r="T3903" s="48"/>
      <c r="U3903" s="28"/>
      <c r="V3903" s="28"/>
      <c r="W3903" s="28"/>
      <c r="Y3903" s="79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97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</row>
    <row r="3904" spans="1:55" ht="14.25" customHeight="1">
      <c r="A3904" s="48"/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62"/>
      <c r="O3904" s="62"/>
      <c r="P3904" s="62"/>
      <c r="Q3904" s="62"/>
      <c r="R3904" s="62"/>
      <c r="S3904" s="62"/>
      <c r="T3904" s="48"/>
      <c r="U3904" s="28"/>
      <c r="V3904" s="28"/>
      <c r="W3904" s="28"/>
      <c r="Y3904" s="79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97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</row>
    <row r="3905" spans="1:55" ht="14.25" customHeight="1">
      <c r="A3905" s="48"/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62"/>
      <c r="O3905" s="62"/>
      <c r="P3905" s="62"/>
      <c r="Q3905" s="62"/>
      <c r="R3905" s="62"/>
      <c r="S3905" s="62"/>
      <c r="T3905" s="48"/>
      <c r="U3905" s="28"/>
      <c r="V3905" s="28"/>
      <c r="W3905" s="28"/>
      <c r="Y3905" s="79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97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</row>
    <row r="3906" spans="1:55" ht="14.25" customHeight="1">
      <c r="A3906" s="48"/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62"/>
      <c r="O3906" s="62"/>
      <c r="P3906" s="62"/>
      <c r="Q3906" s="62"/>
      <c r="R3906" s="62"/>
      <c r="S3906" s="62"/>
      <c r="T3906" s="48"/>
      <c r="U3906" s="28"/>
      <c r="V3906" s="28"/>
      <c r="W3906" s="28"/>
      <c r="Y3906" s="79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97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</row>
    <row r="3907" spans="1:55" ht="14.25" customHeight="1">
      <c r="A3907" s="48"/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62"/>
      <c r="O3907" s="62"/>
      <c r="P3907" s="62"/>
      <c r="Q3907" s="62"/>
      <c r="R3907" s="62"/>
      <c r="S3907" s="62"/>
      <c r="T3907" s="48"/>
      <c r="U3907" s="28"/>
      <c r="V3907" s="28"/>
      <c r="W3907" s="28"/>
      <c r="Y3907" s="79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97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</row>
    <row r="3908" spans="1:55" ht="14.25" customHeight="1">
      <c r="A3908" s="48"/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62"/>
      <c r="O3908" s="62"/>
      <c r="P3908" s="62"/>
      <c r="Q3908" s="62"/>
      <c r="R3908" s="62"/>
      <c r="S3908" s="62"/>
      <c r="T3908" s="48"/>
      <c r="U3908" s="28"/>
      <c r="V3908" s="28"/>
      <c r="W3908" s="28"/>
      <c r="Y3908" s="79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97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</row>
    <row r="3909" spans="1:55" ht="14.25" customHeight="1">
      <c r="A3909" s="48"/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62"/>
      <c r="O3909" s="62"/>
      <c r="P3909" s="62"/>
      <c r="Q3909" s="62"/>
      <c r="R3909" s="62"/>
      <c r="S3909" s="62"/>
      <c r="T3909" s="48"/>
      <c r="U3909" s="28"/>
      <c r="V3909" s="28"/>
      <c r="W3909" s="28"/>
      <c r="Y3909" s="79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97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</row>
    <row r="3910" spans="1:55" ht="14.25" customHeight="1">
      <c r="A3910" s="48"/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62"/>
      <c r="O3910" s="62"/>
      <c r="P3910" s="62"/>
      <c r="Q3910" s="62"/>
      <c r="R3910" s="62"/>
      <c r="S3910" s="62"/>
      <c r="T3910" s="48"/>
      <c r="U3910" s="28"/>
      <c r="V3910" s="28"/>
      <c r="W3910" s="28"/>
      <c r="Y3910" s="79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97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</row>
    <row r="3911" spans="1:55" ht="14.25" customHeight="1">
      <c r="A3911" s="48"/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62"/>
      <c r="O3911" s="62"/>
      <c r="P3911" s="62"/>
      <c r="Q3911" s="62"/>
      <c r="R3911" s="62"/>
      <c r="S3911" s="62"/>
      <c r="T3911" s="48"/>
      <c r="U3911" s="28"/>
      <c r="V3911" s="28"/>
      <c r="W3911" s="28"/>
      <c r="Y3911" s="79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97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</row>
    <row r="3912" spans="1:55" ht="14.25" customHeight="1">
      <c r="A3912" s="48"/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62"/>
      <c r="O3912" s="62"/>
      <c r="P3912" s="62"/>
      <c r="Q3912" s="62"/>
      <c r="R3912" s="62"/>
      <c r="S3912" s="62"/>
      <c r="T3912" s="48"/>
      <c r="U3912" s="28"/>
      <c r="V3912" s="28"/>
      <c r="W3912" s="28"/>
      <c r="Y3912" s="79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97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</row>
    <row r="3913" spans="1:55" ht="14.25" customHeight="1">
      <c r="A3913" s="48"/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62"/>
      <c r="O3913" s="62"/>
      <c r="P3913" s="62"/>
      <c r="Q3913" s="62"/>
      <c r="R3913" s="62"/>
      <c r="S3913" s="62"/>
      <c r="T3913" s="48"/>
      <c r="U3913" s="28"/>
      <c r="V3913" s="28"/>
      <c r="W3913" s="28"/>
      <c r="Y3913" s="79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97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</row>
    <row r="3914" spans="1:55" ht="14.25" customHeight="1">
      <c r="A3914" s="48"/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62"/>
      <c r="O3914" s="62"/>
      <c r="P3914" s="62"/>
      <c r="Q3914" s="62"/>
      <c r="R3914" s="62"/>
      <c r="S3914" s="62"/>
      <c r="T3914" s="48"/>
      <c r="U3914" s="28"/>
      <c r="V3914" s="28"/>
      <c r="W3914" s="28"/>
      <c r="Y3914" s="79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97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</row>
    <row r="3915" spans="1:55" ht="14.25" customHeight="1">
      <c r="A3915" s="48"/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62"/>
      <c r="O3915" s="62"/>
      <c r="P3915" s="62"/>
      <c r="Q3915" s="62"/>
      <c r="R3915" s="62"/>
      <c r="S3915" s="62"/>
      <c r="T3915" s="48"/>
      <c r="U3915" s="28"/>
      <c r="V3915" s="28"/>
      <c r="W3915" s="28"/>
      <c r="Y3915" s="79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97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</row>
    <row r="3916" spans="1:55" ht="14.25" customHeight="1">
      <c r="A3916" s="48"/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62"/>
      <c r="O3916" s="62"/>
      <c r="P3916" s="62"/>
      <c r="Q3916" s="62"/>
      <c r="R3916" s="62"/>
      <c r="S3916" s="62"/>
      <c r="T3916" s="48"/>
      <c r="U3916" s="28"/>
      <c r="V3916" s="28"/>
      <c r="W3916" s="28"/>
      <c r="Y3916" s="79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97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</row>
    <row r="3917" spans="1:55" ht="14.25" customHeight="1">
      <c r="A3917" s="48"/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62"/>
      <c r="O3917" s="62"/>
      <c r="P3917" s="62"/>
      <c r="Q3917" s="62"/>
      <c r="R3917" s="62"/>
      <c r="S3917" s="62"/>
      <c r="T3917" s="48"/>
      <c r="U3917" s="28"/>
      <c r="V3917" s="28"/>
      <c r="W3917" s="28"/>
      <c r="Y3917" s="79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97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</row>
    <row r="3918" spans="1:55" ht="14.25" customHeight="1">
      <c r="A3918" s="48"/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62"/>
      <c r="O3918" s="62"/>
      <c r="P3918" s="62"/>
      <c r="Q3918" s="62"/>
      <c r="R3918" s="62"/>
      <c r="S3918" s="62"/>
      <c r="T3918" s="48"/>
      <c r="U3918" s="28"/>
      <c r="V3918" s="28"/>
      <c r="W3918" s="28"/>
      <c r="Y3918" s="79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97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</row>
    <row r="3919" spans="1:55" ht="14.25" customHeight="1">
      <c r="A3919" s="48"/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62"/>
      <c r="O3919" s="62"/>
      <c r="P3919" s="62"/>
      <c r="Q3919" s="62"/>
      <c r="R3919" s="62"/>
      <c r="S3919" s="62"/>
      <c r="T3919" s="48"/>
      <c r="U3919" s="28"/>
      <c r="V3919" s="28"/>
      <c r="W3919" s="28"/>
      <c r="Y3919" s="79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97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</row>
    <row r="3920" spans="1:55" ht="14.25" customHeight="1">
      <c r="A3920" s="48"/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62"/>
      <c r="O3920" s="62"/>
      <c r="P3920" s="62"/>
      <c r="Q3920" s="62"/>
      <c r="R3920" s="62"/>
      <c r="S3920" s="62"/>
      <c r="T3920" s="48"/>
      <c r="U3920" s="28"/>
      <c r="V3920" s="28"/>
      <c r="W3920" s="28"/>
      <c r="Y3920" s="79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97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</row>
    <row r="3921" spans="1:55" ht="14.25" customHeight="1">
      <c r="A3921" s="48"/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62"/>
      <c r="O3921" s="62"/>
      <c r="P3921" s="62"/>
      <c r="Q3921" s="62"/>
      <c r="R3921" s="62"/>
      <c r="S3921" s="62"/>
      <c r="T3921" s="48"/>
      <c r="U3921" s="28"/>
      <c r="V3921" s="28"/>
      <c r="W3921" s="28"/>
      <c r="Y3921" s="79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97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</row>
    <row r="3922" spans="1:55" ht="14.25" customHeight="1">
      <c r="A3922" s="48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62"/>
      <c r="O3922" s="62"/>
      <c r="P3922" s="62"/>
      <c r="Q3922" s="62"/>
      <c r="R3922" s="62"/>
      <c r="S3922" s="62"/>
      <c r="T3922" s="48"/>
      <c r="U3922" s="28"/>
      <c r="V3922" s="28"/>
      <c r="W3922" s="28"/>
      <c r="Y3922" s="79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97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</row>
    <row r="3923" spans="1:55" ht="14.25" customHeight="1">
      <c r="A3923" s="48"/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62"/>
      <c r="O3923" s="62"/>
      <c r="P3923" s="62"/>
      <c r="Q3923" s="62"/>
      <c r="R3923" s="62"/>
      <c r="S3923" s="62"/>
      <c r="T3923" s="48"/>
      <c r="U3923" s="28"/>
      <c r="V3923" s="28"/>
      <c r="W3923" s="28"/>
      <c r="Y3923" s="79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97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</row>
    <row r="3924" spans="1:55" ht="14.25" customHeight="1">
      <c r="A3924" s="48"/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62"/>
      <c r="O3924" s="62"/>
      <c r="P3924" s="62"/>
      <c r="Q3924" s="62"/>
      <c r="R3924" s="62"/>
      <c r="S3924" s="62"/>
      <c r="T3924" s="48"/>
      <c r="U3924" s="28"/>
      <c r="V3924" s="28"/>
      <c r="W3924" s="28"/>
      <c r="Y3924" s="79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97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</row>
    <row r="3925" spans="1:55" ht="14.25" customHeight="1">
      <c r="A3925" s="48"/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62"/>
      <c r="O3925" s="62"/>
      <c r="P3925" s="62"/>
      <c r="Q3925" s="62"/>
      <c r="R3925" s="62"/>
      <c r="S3925" s="62"/>
      <c r="T3925" s="48"/>
      <c r="U3925" s="28"/>
      <c r="V3925" s="28"/>
      <c r="W3925" s="28"/>
      <c r="Y3925" s="79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97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</row>
    <row r="3926" spans="1:55" ht="14.25" customHeight="1">
      <c r="A3926" s="48"/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62"/>
      <c r="O3926" s="62"/>
      <c r="P3926" s="62"/>
      <c r="Q3926" s="62"/>
      <c r="R3926" s="62"/>
      <c r="S3926" s="62"/>
      <c r="T3926" s="48"/>
      <c r="U3926" s="28"/>
      <c r="V3926" s="28"/>
      <c r="W3926" s="28"/>
      <c r="Y3926" s="79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97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</row>
    <row r="3927" spans="1:55" ht="14.25" customHeight="1">
      <c r="A3927" s="48"/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62"/>
      <c r="O3927" s="62"/>
      <c r="P3927" s="62"/>
      <c r="Q3927" s="62"/>
      <c r="S3927" s="62"/>
      <c r="T3927" s="48"/>
      <c r="U3927" s="28"/>
      <c r="V3927" s="28"/>
      <c r="W3927" s="28"/>
      <c r="Y3927" s="79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97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</row>
    <row r="3928" spans="1:55" ht="14.25" customHeight="1">
      <c r="A3928" s="48"/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62"/>
      <c r="O3928" s="62"/>
      <c r="P3928" s="62"/>
      <c r="Q3928" s="62"/>
      <c r="S3928" s="62"/>
      <c r="T3928" s="48"/>
      <c r="U3928" s="28"/>
      <c r="V3928" s="28"/>
      <c r="W3928" s="28"/>
      <c r="Y3928" s="79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97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</row>
    <row r="3929" spans="1:55" ht="14.25" customHeight="1">
      <c r="A3929" s="48"/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62"/>
      <c r="O3929" s="62"/>
      <c r="P3929" s="62"/>
      <c r="Q3929" s="62"/>
      <c r="S3929" s="62"/>
      <c r="T3929" s="48"/>
      <c r="U3929" s="28"/>
      <c r="V3929" s="28"/>
      <c r="W3929" s="28"/>
      <c r="Y3929" s="79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97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</row>
    <row r="3930" spans="1:55" ht="14.25" customHeight="1">
      <c r="A3930" s="48"/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62"/>
      <c r="O3930" s="62"/>
      <c r="P3930" s="62"/>
      <c r="Q3930" s="62"/>
      <c r="S3930" s="62"/>
      <c r="T3930" s="48"/>
      <c r="U3930" s="28"/>
      <c r="V3930" s="28"/>
      <c r="W3930" s="28"/>
      <c r="Y3930" s="79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97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</row>
    <row r="3931" spans="1:55" ht="14.25" customHeight="1">
      <c r="A3931" s="48"/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62"/>
      <c r="O3931" s="62"/>
      <c r="P3931" s="62"/>
      <c r="Q3931" s="62"/>
      <c r="S3931" s="62"/>
      <c r="T3931" s="48"/>
      <c r="U3931" s="28"/>
      <c r="V3931" s="28"/>
      <c r="W3931" s="28"/>
      <c r="Y3931" s="79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97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</row>
    <row r="3932" spans="1:55" ht="14.25" customHeight="1">
      <c r="A3932" s="48"/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62"/>
      <c r="O3932" s="62"/>
      <c r="P3932" s="62"/>
      <c r="Q3932" s="62"/>
      <c r="S3932" s="62"/>
      <c r="T3932" s="48"/>
      <c r="U3932" s="28"/>
      <c r="V3932" s="28"/>
      <c r="W3932" s="28"/>
      <c r="Y3932" s="79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97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</row>
    <row r="3933" spans="1:55" ht="14.25" customHeight="1">
      <c r="A3933" s="48"/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62"/>
      <c r="O3933" s="62"/>
      <c r="P3933" s="62"/>
      <c r="Q3933" s="62"/>
      <c r="S3933" s="62"/>
      <c r="T3933" s="48"/>
      <c r="U3933" s="28"/>
      <c r="V3933" s="28"/>
      <c r="W3933" s="28"/>
      <c r="Y3933" s="79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97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</row>
    <row r="3934" spans="1:55" ht="14.25" customHeight="1">
      <c r="A3934" s="48"/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62"/>
      <c r="O3934" s="62"/>
      <c r="P3934" s="62"/>
      <c r="Q3934" s="62"/>
      <c r="S3934" s="62"/>
      <c r="T3934" s="48"/>
      <c r="U3934" s="28"/>
      <c r="V3934" s="28"/>
      <c r="W3934" s="28"/>
      <c r="Y3934" s="79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97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</row>
    <row r="3935" spans="1:55" ht="14.25" customHeight="1">
      <c r="A3935" s="48"/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62"/>
      <c r="O3935" s="62"/>
      <c r="P3935" s="62"/>
      <c r="R3935" s="62"/>
      <c r="T3935" s="48"/>
      <c r="U3935" s="28"/>
      <c r="V3935" s="28"/>
      <c r="W3935" s="28"/>
      <c r="Y3935" s="79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97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</row>
    <row r="3936" spans="1:55" ht="14.25" customHeight="1">
      <c r="A3936" s="48"/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62"/>
      <c r="O3936" s="62"/>
      <c r="P3936" s="62"/>
      <c r="R3936" s="62"/>
      <c r="T3936" s="48"/>
      <c r="U3936" s="28"/>
      <c r="V3936" s="28"/>
      <c r="W3936" s="28"/>
      <c r="Y3936" s="79"/>
      <c r="Z3936" s="28"/>
      <c r="AA3936" s="28"/>
      <c r="AB3936" s="28"/>
      <c r="AC3936" s="28"/>
      <c r="AD3936" s="28"/>
      <c r="AE3936" s="28"/>
      <c r="AF3936" s="28"/>
      <c r="AG3936" s="28"/>
      <c r="AJ3936" s="28"/>
      <c r="AK3936" s="28"/>
      <c r="AL3936" s="28"/>
      <c r="AM3936" s="28"/>
      <c r="AN3936" s="28"/>
      <c r="AO3936" s="28"/>
      <c r="AP3936" s="28"/>
      <c r="AQ3936" s="28"/>
      <c r="AR3936" s="97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</row>
    <row r="3937" spans="1:55" ht="14.25" customHeight="1">
      <c r="A3937" s="48"/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62"/>
      <c r="O3937" s="62"/>
      <c r="P3937" s="62"/>
      <c r="R3937" s="62"/>
      <c r="T3937" s="48"/>
      <c r="U3937" s="28"/>
      <c r="V3937" s="28"/>
      <c r="W3937" s="28"/>
      <c r="Y3937" s="79"/>
      <c r="Z3937" s="28"/>
      <c r="AA3937" s="28"/>
      <c r="AB3937" s="28"/>
      <c r="AC3937" s="28"/>
      <c r="AD3937" s="28"/>
      <c r="AE3937" s="28"/>
      <c r="AF3937" s="28"/>
      <c r="AG3937" s="28"/>
      <c r="AJ3937" s="28"/>
      <c r="AK3937" s="28"/>
      <c r="AL3937" s="28"/>
      <c r="AM3937" s="28"/>
      <c r="AN3937" s="28"/>
      <c r="AR3937" s="97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</row>
    <row r="3938" spans="1:55" ht="14.25" customHeight="1">
      <c r="A3938" s="48"/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62"/>
      <c r="O3938" s="62"/>
      <c r="P3938" s="62"/>
      <c r="R3938" s="62"/>
      <c r="T3938" s="48"/>
      <c r="U3938" s="28"/>
      <c r="V3938" s="28"/>
      <c r="W3938" s="28"/>
      <c r="Y3938" s="79"/>
      <c r="AC3938" s="28"/>
      <c r="AD3938" s="28"/>
      <c r="AE3938" s="28"/>
      <c r="AF3938" s="28"/>
      <c r="AG3938" s="28"/>
      <c r="AJ3938" s="28"/>
      <c r="AK3938" s="28"/>
      <c r="AL3938" s="28"/>
      <c r="AM3938" s="28"/>
      <c r="AN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</row>
    <row r="3939" spans="1:55" ht="14.25" customHeight="1">
      <c r="A3939" s="48"/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62"/>
      <c r="O3939" s="62"/>
      <c r="P3939" s="62"/>
      <c r="R3939" s="62"/>
      <c r="T3939" s="48"/>
      <c r="U3939" s="28"/>
      <c r="V3939" s="28"/>
      <c r="W3939" s="28"/>
      <c r="Y3939" s="79"/>
      <c r="AC3939" s="28"/>
      <c r="AD3939" s="28"/>
      <c r="AE3939" s="28"/>
      <c r="AF3939" s="28"/>
      <c r="AG3939" s="28"/>
      <c r="AJ3939" s="28"/>
      <c r="AK3939" s="28"/>
      <c r="AL3939" s="28"/>
      <c r="AM3939" s="28"/>
      <c r="AN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</row>
    <row r="3940" spans="1:55" ht="14.25" customHeight="1">
      <c r="A3940" s="48"/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62"/>
      <c r="O3940" s="62"/>
      <c r="P3940" s="62"/>
      <c r="R3940" s="62"/>
      <c r="T3940" s="48"/>
      <c r="U3940" s="28"/>
      <c r="V3940" s="28"/>
      <c r="W3940" s="28"/>
      <c r="Y3940" s="79"/>
      <c r="AC3940" s="28"/>
      <c r="AD3940" s="28"/>
      <c r="AE3940" s="28"/>
      <c r="AF3940" s="28"/>
      <c r="AG3940" s="28"/>
      <c r="AJ3940" s="28"/>
      <c r="AK3940" s="28"/>
      <c r="AL3940" s="28"/>
      <c r="AM3940" s="28"/>
      <c r="AN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</row>
    <row r="3941" spans="1:55" ht="14.25" customHeight="1">
      <c r="A3941" s="48"/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62"/>
      <c r="O3941" s="62"/>
      <c r="P3941" s="62"/>
      <c r="R3941" s="62"/>
      <c r="T3941" s="48"/>
      <c r="U3941" s="28"/>
      <c r="V3941" s="28"/>
      <c r="W3941" s="28"/>
      <c r="Y3941" s="79"/>
      <c r="AC3941" s="28"/>
      <c r="AD3941" s="28"/>
      <c r="AE3941" s="28"/>
      <c r="AF3941" s="28"/>
      <c r="AG3941" s="28"/>
      <c r="AJ3941" s="28"/>
      <c r="AK3941" s="28"/>
      <c r="AL3941" s="28"/>
      <c r="AM3941" s="28"/>
      <c r="AN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</row>
    <row r="3942" spans="1:55" ht="14.25" customHeight="1">
      <c r="A3942" s="48"/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62"/>
      <c r="O3942" s="62"/>
      <c r="P3942" s="62"/>
      <c r="U3942" s="28"/>
      <c r="V3942" s="28"/>
      <c r="W3942" s="28"/>
      <c r="Y3942" s="79"/>
      <c r="AC3942" s="28"/>
      <c r="AD3942" s="28"/>
      <c r="AE3942" s="28"/>
      <c r="AF3942" s="28"/>
      <c r="AG3942" s="28"/>
      <c r="AU3942" s="28"/>
      <c r="AV3942" s="28"/>
      <c r="AW3942" s="28"/>
      <c r="AX3942" s="28"/>
      <c r="AY3942" s="28"/>
      <c r="AZ3942" s="28"/>
      <c r="BA3942" s="28"/>
      <c r="BB3942" s="28"/>
      <c r="BC3942" s="28"/>
    </row>
    <row r="3943" spans="1:55" ht="14.25" customHeight="1">
      <c r="Q3943" s="62"/>
      <c r="S3943" s="62"/>
    </row>
    <row r="3944" spans="1:55" ht="14.25" customHeight="1">
      <c r="Q3944" s="62"/>
      <c r="S3944" s="62"/>
      <c r="AH3944" s="28"/>
      <c r="AI3944" s="28"/>
    </row>
    <row r="3945" spans="1:55" ht="14.25" customHeight="1">
      <c r="Q3945" s="62"/>
      <c r="S3945" s="62"/>
      <c r="AH3945" s="28"/>
      <c r="AI3945" s="28"/>
      <c r="AO3945" s="28"/>
      <c r="AP3945" s="28"/>
      <c r="AQ3945" s="28"/>
    </row>
    <row r="3946" spans="1:55" ht="14.25" customHeight="1">
      <c r="Q3946" s="62"/>
      <c r="S3946" s="62"/>
      <c r="Z3946" s="28"/>
      <c r="AA3946" s="28"/>
      <c r="AB3946" s="28"/>
      <c r="AH3946" s="28"/>
      <c r="AI3946" s="28"/>
      <c r="AO3946" s="28"/>
      <c r="AP3946" s="28"/>
      <c r="AQ3946" s="28"/>
      <c r="AR3946" s="97"/>
      <c r="AS3946" s="28"/>
      <c r="AT3946" s="28"/>
    </row>
    <row r="3947" spans="1:55" ht="14.25" customHeight="1">
      <c r="Q3947" s="62"/>
      <c r="S3947" s="62"/>
      <c r="Z3947" s="28"/>
      <c r="AA3947" s="28"/>
      <c r="AB3947" s="28"/>
      <c r="AH3947" s="28"/>
      <c r="AI3947" s="28"/>
      <c r="AO3947" s="28"/>
      <c r="AP3947" s="28"/>
      <c r="AQ3947" s="28"/>
      <c r="AR3947" s="97"/>
      <c r="AS3947" s="28"/>
      <c r="AT3947" s="28"/>
    </row>
    <row r="3948" spans="1:55" ht="14.25" customHeight="1">
      <c r="Q3948" s="62"/>
      <c r="S3948" s="62"/>
      <c r="Z3948" s="28"/>
      <c r="AA3948" s="28"/>
      <c r="AB3948" s="28"/>
      <c r="AH3948" s="28"/>
      <c r="AI3948" s="28"/>
      <c r="AO3948" s="28"/>
      <c r="AP3948" s="28"/>
      <c r="AQ3948" s="28"/>
      <c r="AR3948" s="97"/>
      <c r="AS3948" s="28"/>
      <c r="AT3948" s="28"/>
    </row>
    <row r="3949" spans="1:55" ht="14.25" customHeight="1">
      <c r="Q3949" s="62"/>
      <c r="S3949" s="62"/>
      <c r="Z3949" s="28"/>
      <c r="AA3949" s="28"/>
      <c r="AB3949" s="28"/>
      <c r="AH3949" s="28"/>
      <c r="AI3949" s="28"/>
      <c r="AO3949" s="28"/>
      <c r="AP3949" s="28"/>
      <c r="AQ3949" s="28"/>
      <c r="AR3949" s="97"/>
      <c r="AS3949" s="28"/>
      <c r="AT3949" s="28"/>
    </row>
    <row r="3950" spans="1:55" ht="14.25" customHeight="1">
      <c r="R3950" s="62"/>
      <c r="T3950" s="48"/>
      <c r="Z3950" s="28"/>
      <c r="AA3950" s="28"/>
      <c r="AB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97"/>
      <c r="AS3950" s="28"/>
      <c r="AT3950" s="28"/>
    </row>
    <row r="3951" spans="1:55" ht="14.25" customHeight="1">
      <c r="A3951" s="48"/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62"/>
      <c r="O3951" s="62"/>
      <c r="P3951" s="62"/>
      <c r="R3951" s="62"/>
      <c r="T3951" s="48"/>
      <c r="U3951" s="28"/>
      <c r="V3951" s="28"/>
      <c r="W3951" s="28"/>
      <c r="Y3951" s="79"/>
      <c r="Z3951" s="28"/>
      <c r="AA3951" s="28"/>
      <c r="AB3951" s="28"/>
      <c r="AC3951" s="28"/>
      <c r="AD3951" s="28"/>
      <c r="AE3951" s="28"/>
      <c r="AF3951" s="28"/>
      <c r="AG3951" s="28"/>
      <c r="AJ3951" s="28"/>
      <c r="AK3951" s="28"/>
      <c r="AL3951" s="28"/>
      <c r="AM3951" s="28"/>
      <c r="AN3951" s="28"/>
      <c r="AO3951" s="28"/>
      <c r="AP3951" s="28"/>
      <c r="AQ3951" s="28"/>
      <c r="AR3951" s="97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</row>
    <row r="3952" spans="1:55" ht="14.25" customHeight="1">
      <c r="A3952" s="48"/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62"/>
      <c r="O3952" s="62"/>
      <c r="P3952" s="62"/>
      <c r="R3952" s="62"/>
      <c r="T3952" s="48"/>
      <c r="U3952" s="28"/>
      <c r="V3952" s="28"/>
      <c r="W3952" s="28"/>
      <c r="Y3952" s="79"/>
      <c r="Z3952" s="28"/>
      <c r="AA3952" s="28"/>
      <c r="AB3952" s="28"/>
      <c r="AC3952" s="28"/>
      <c r="AD3952" s="28"/>
      <c r="AE3952" s="28"/>
      <c r="AF3952" s="28"/>
      <c r="AG3952" s="28"/>
      <c r="AJ3952" s="28"/>
      <c r="AK3952" s="28"/>
      <c r="AL3952" s="28"/>
      <c r="AM3952" s="28"/>
      <c r="AN3952" s="28"/>
      <c r="AR3952" s="97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</row>
    <row r="3953" spans="1:55" ht="14.25" customHeight="1">
      <c r="A3953" s="48"/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62"/>
      <c r="O3953" s="62"/>
      <c r="P3953" s="62"/>
      <c r="R3953" s="62"/>
      <c r="T3953" s="48"/>
      <c r="U3953" s="28"/>
      <c r="V3953" s="28"/>
      <c r="W3953" s="28"/>
      <c r="Y3953" s="79"/>
      <c r="AC3953" s="28"/>
      <c r="AD3953" s="28"/>
      <c r="AE3953" s="28"/>
      <c r="AF3953" s="28"/>
      <c r="AG3953" s="28"/>
      <c r="AJ3953" s="28"/>
      <c r="AK3953" s="28"/>
      <c r="AL3953" s="28"/>
      <c r="AM3953" s="28"/>
      <c r="AN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</row>
    <row r="3954" spans="1:55" ht="14.25" customHeight="1">
      <c r="A3954" s="48"/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62"/>
      <c r="O3954" s="62"/>
      <c r="P3954" s="62"/>
      <c r="R3954" s="62"/>
      <c r="T3954" s="48"/>
      <c r="U3954" s="28"/>
      <c r="V3954" s="28"/>
      <c r="W3954" s="28"/>
      <c r="Y3954" s="79"/>
      <c r="AC3954" s="28"/>
      <c r="AD3954" s="28"/>
      <c r="AE3954" s="28"/>
      <c r="AF3954" s="28"/>
      <c r="AG3954" s="28"/>
      <c r="AJ3954" s="28"/>
      <c r="AK3954" s="28"/>
      <c r="AL3954" s="28"/>
      <c r="AM3954" s="28"/>
      <c r="AN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</row>
    <row r="3955" spans="1:55" ht="14.25" customHeight="1">
      <c r="A3955" s="48"/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62"/>
      <c r="O3955" s="62"/>
      <c r="P3955" s="62"/>
      <c r="R3955" s="62"/>
      <c r="T3955" s="48"/>
      <c r="U3955" s="28"/>
      <c r="V3955" s="28"/>
      <c r="W3955" s="28"/>
      <c r="Y3955" s="79"/>
      <c r="AC3955" s="28"/>
      <c r="AD3955" s="28"/>
      <c r="AE3955" s="28"/>
      <c r="AF3955" s="28"/>
      <c r="AG3955" s="28"/>
      <c r="AJ3955" s="28"/>
      <c r="AK3955" s="28"/>
      <c r="AL3955" s="28"/>
      <c r="AM3955" s="28"/>
      <c r="AN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</row>
    <row r="3956" spans="1:55" ht="14.25" customHeight="1">
      <c r="A3956" s="48"/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62"/>
      <c r="O3956" s="62"/>
      <c r="P3956" s="62"/>
      <c r="R3956" s="62"/>
      <c r="T3956" s="48"/>
      <c r="U3956" s="28"/>
      <c r="V3956" s="28"/>
      <c r="W3956" s="28"/>
      <c r="Y3956" s="79"/>
      <c r="AC3956" s="28"/>
      <c r="AD3956" s="28"/>
      <c r="AE3956" s="28"/>
      <c r="AF3956" s="28"/>
      <c r="AG3956" s="28"/>
      <c r="AJ3956" s="28"/>
      <c r="AK3956" s="28"/>
      <c r="AL3956" s="28"/>
      <c r="AM3956" s="28"/>
      <c r="AN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</row>
    <row r="3957" spans="1:55" ht="14.25" customHeight="1">
      <c r="A3957" s="48"/>
      <c r="B3957" s="28"/>
      <c r="C3957" s="28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62"/>
      <c r="O3957" s="62"/>
      <c r="P3957" s="62"/>
      <c r="R3957" s="62"/>
      <c r="U3957" s="28"/>
      <c r="V3957" s="28"/>
      <c r="W3957" s="28"/>
      <c r="Y3957" s="79"/>
      <c r="AC3957" s="28"/>
      <c r="AD3957" s="28"/>
      <c r="AE3957" s="28"/>
      <c r="AF3957" s="28"/>
      <c r="AG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</row>
    <row r="3958" spans="1:55" ht="14.25" customHeight="1">
      <c r="Q3958" s="62"/>
      <c r="S3958" s="62"/>
    </row>
    <row r="3959" spans="1:55" ht="14.25" customHeight="1">
      <c r="Q3959" s="62"/>
      <c r="R3959" s="62"/>
      <c r="S3959" s="62"/>
      <c r="AH3959" s="28"/>
      <c r="AI3959" s="28"/>
    </row>
    <row r="3960" spans="1:55" ht="14.25" customHeight="1">
      <c r="Q3960" s="62"/>
      <c r="R3960" s="62"/>
      <c r="S3960" s="62"/>
      <c r="AH3960" s="28"/>
      <c r="AI3960" s="28"/>
      <c r="AO3960" s="28"/>
      <c r="AP3960" s="28"/>
      <c r="AQ3960" s="28"/>
    </row>
    <row r="3961" spans="1:55" ht="14.25" customHeight="1">
      <c r="Q3961" s="62"/>
      <c r="R3961" s="62"/>
      <c r="S3961" s="62"/>
      <c r="Z3961" s="28"/>
      <c r="AA3961" s="28"/>
      <c r="AB3961" s="28"/>
      <c r="AH3961" s="28"/>
      <c r="AI3961" s="28"/>
      <c r="AO3961" s="28"/>
      <c r="AP3961" s="28"/>
      <c r="AQ3961" s="28"/>
      <c r="AR3961" s="97"/>
      <c r="AS3961" s="28"/>
      <c r="AT3961" s="28"/>
    </row>
    <row r="3962" spans="1:55" ht="14.25" customHeight="1">
      <c r="Q3962" s="62"/>
      <c r="R3962" s="62"/>
      <c r="S3962" s="62"/>
      <c r="Z3962" s="28"/>
      <c r="AA3962" s="28"/>
      <c r="AB3962" s="28"/>
      <c r="AH3962" s="28"/>
      <c r="AI3962" s="28"/>
      <c r="AO3962" s="28"/>
      <c r="AP3962" s="28"/>
      <c r="AQ3962" s="28"/>
      <c r="AR3962" s="97"/>
      <c r="AS3962" s="28"/>
      <c r="AT3962" s="28"/>
    </row>
    <row r="3963" spans="1:55" ht="14.25" customHeight="1">
      <c r="Q3963" s="62"/>
      <c r="R3963" s="62"/>
      <c r="S3963" s="62"/>
      <c r="Z3963" s="28"/>
      <c r="AA3963" s="28"/>
      <c r="AB3963" s="28"/>
      <c r="AH3963" s="28"/>
      <c r="AI3963" s="28"/>
      <c r="AO3963" s="28"/>
      <c r="AP3963" s="28"/>
      <c r="AQ3963" s="28"/>
      <c r="AR3963" s="97"/>
      <c r="AS3963" s="28"/>
      <c r="AT3963" s="28"/>
    </row>
    <row r="3964" spans="1:55" ht="14.25" customHeight="1">
      <c r="Q3964" s="62"/>
      <c r="R3964" s="62"/>
      <c r="S3964" s="62"/>
      <c r="Z3964" s="28"/>
      <c r="AA3964" s="28"/>
      <c r="AB3964" s="28"/>
      <c r="AH3964" s="28"/>
      <c r="AI3964" s="28"/>
      <c r="AO3964" s="28"/>
      <c r="AP3964" s="28"/>
      <c r="AQ3964" s="28"/>
      <c r="AR3964" s="97"/>
      <c r="AS3964" s="28"/>
      <c r="AT3964" s="28"/>
    </row>
    <row r="3965" spans="1:55" ht="14.25" customHeight="1">
      <c r="Q3965" s="62"/>
      <c r="R3965" s="62"/>
      <c r="S3965" s="62"/>
      <c r="T3965" s="48"/>
      <c r="Z3965" s="28"/>
      <c r="AA3965" s="28"/>
      <c r="AB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97"/>
      <c r="AS3965" s="28"/>
      <c r="AT3965" s="28"/>
    </row>
    <row r="3966" spans="1:55" ht="14.25" customHeight="1">
      <c r="A3966" s="48"/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62"/>
      <c r="O3966" s="62"/>
      <c r="P3966" s="62"/>
      <c r="R3966" s="62"/>
      <c r="T3966" s="48"/>
      <c r="U3966" s="28"/>
      <c r="V3966" s="28"/>
      <c r="W3966" s="28"/>
      <c r="Y3966" s="79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97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</row>
    <row r="3967" spans="1:55" ht="14.25" customHeight="1">
      <c r="A3967" s="48"/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62"/>
      <c r="O3967" s="62"/>
      <c r="P3967" s="62"/>
      <c r="Q3967" s="62"/>
      <c r="R3967" s="62"/>
      <c r="S3967" s="62"/>
      <c r="T3967" s="48"/>
      <c r="U3967" s="28"/>
      <c r="V3967" s="28"/>
      <c r="W3967" s="28"/>
      <c r="Y3967" s="79"/>
      <c r="Z3967" s="28"/>
      <c r="AA3967" s="28"/>
      <c r="AB3967" s="28"/>
      <c r="AC3967" s="28"/>
      <c r="AD3967" s="28"/>
      <c r="AE3967" s="28"/>
      <c r="AF3967" s="28"/>
      <c r="AG3967" s="28"/>
      <c r="AJ3967" s="28"/>
      <c r="AK3967" s="28"/>
      <c r="AL3967" s="28"/>
      <c r="AM3967" s="28"/>
      <c r="AN3967" s="28"/>
      <c r="AO3967" s="28"/>
      <c r="AP3967" s="28"/>
      <c r="AQ3967" s="28"/>
      <c r="AR3967" s="97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</row>
    <row r="3968" spans="1:55" ht="14.25" customHeight="1">
      <c r="A3968" s="48"/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62"/>
      <c r="O3968" s="62"/>
      <c r="P3968" s="62"/>
      <c r="Q3968" s="62"/>
      <c r="R3968" s="62"/>
      <c r="S3968" s="62"/>
      <c r="T3968" s="48"/>
      <c r="U3968" s="28"/>
      <c r="V3968" s="28"/>
      <c r="W3968" s="28"/>
      <c r="Y3968" s="79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R3968" s="97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</row>
    <row r="3969" spans="1:55" ht="14.25" customHeight="1">
      <c r="A3969" s="48"/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62"/>
      <c r="O3969" s="62"/>
      <c r="P3969" s="62"/>
      <c r="Q3969" s="62"/>
      <c r="R3969" s="62"/>
      <c r="S3969" s="62"/>
      <c r="T3969" s="48"/>
      <c r="U3969" s="28"/>
      <c r="V3969" s="28"/>
      <c r="W3969" s="28"/>
      <c r="Y3969" s="79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</row>
    <row r="3970" spans="1:55" ht="14.25" customHeight="1">
      <c r="A3970" s="48"/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62"/>
      <c r="O3970" s="62"/>
      <c r="P3970" s="62"/>
      <c r="Q3970" s="62"/>
      <c r="R3970" s="62"/>
      <c r="S3970" s="62"/>
      <c r="T3970" s="48"/>
      <c r="U3970" s="28"/>
      <c r="V3970" s="28"/>
      <c r="W3970" s="28"/>
      <c r="Y3970" s="79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97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</row>
    <row r="3971" spans="1:55" ht="14.25" customHeight="1">
      <c r="A3971" s="48"/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62"/>
      <c r="O3971" s="62"/>
      <c r="P3971" s="62"/>
      <c r="Q3971" s="62"/>
      <c r="R3971" s="62"/>
      <c r="S3971" s="62"/>
      <c r="T3971" s="48"/>
      <c r="U3971" s="28"/>
      <c r="V3971" s="28"/>
      <c r="W3971" s="28"/>
      <c r="Y3971" s="79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97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</row>
    <row r="3972" spans="1:55" ht="14.25" customHeight="1">
      <c r="A3972" s="48"/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62"/>
      <c r="O3972" s="62"/>
      <c r="P3972" s="62"/>
      <c r="Q3972" s="62"/>
      <c r="R3972" s="62"/>
      <c r="S3972" s="62"/>
      <c r="T3972" s="48"/>
      <c r="U3972" s="28"/>
      <c r="V3972" s="28"/>
      <c r="W3972" s="28"/>
      <c r="Y3972" s="79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97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</row>
    <row r="3973" spans="1:55" ht="14.25" customHeight="1">
      <c r="A3973" s="48"/>
      <c r="B3973" s="28"/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62"/>
      <c r="O3973" s="62"/>
      <c r="P3973" s="62"/>
      <c r="Q3973" s="62"/>
      <c r="R3973" s="62"/>
      <c r="S3973" s="62"/>
      <c r="U3973" s="28"/>
      <c r="V3973" s="28"/>
      <c r="W3973" s="28"/>
      <c r="Y3973" s="79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O3973" s="28"/>
      <c r="AP3973" s="28"/>
      <c r="AQ3973" s="28"/>
      <c r="AR3973" s="97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</row>
    <row r="3974" spans="1:55" ht="14.25" customHeight="1">
      <c r="Q3974" s="62"/>
      <c r="R3974" s="62"/>
      <c r="S3974" s="62"/>
      <c r="T3974" s="48"/>
      <c r="Z3974" s="28"/>
      <c r="AA3974" s="28"/>
      <c r="AB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97"/>
      <c r="AS3974" s="28"/>
      <c r="AT3974" s="28"/>
    </row>
    <row r="3975" spans="1:55" ht="14.25" customHeight="1">
      <c r="A3975" s="48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62"/>
      <c r="O3975" s="62"/>
      <c r="P3975" s="62"/>
      <c r="Q3975" s="62"/>
      <c r="R3975" s="62"/>
      <c r="S3975" s="62"/>
      <c r="T3975" s="48"/>
      <c r="U3975" s="28"/>
      <c r="V3975" s="28"/>
      <c r="W3975" s="28"/>
      <c r="Y3975" s="79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97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</row>
    <row r="3976" spans="1:55" ht="14.25" customHeight="1">
      <c r="A3976" s="48"/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62"/>
      <c r="O3976" s="62"/>
      <c r="P3976" s="62"/>
      <c r="Q3976" s="62"/>
      <c r="R3976" s="62"/>
      <c r="S3976" s="62"/>
      <c r="T3976" s="48"/>
      <c r="U3976" s="28"/>
      <c r="V3976" s="28"/>
      <c r="W3976" s="28"/>
      <c r="Y3976" s="79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97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</row>
    <row r="3977" spans="1:55" ht="14.25" customHeight="1">
      <c r="A3977" s="48"/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62"/>
      <c r="O3977" s="62"/>
      <c r="P3977" s="62"/>
      <c r="Q3977" s="62"/>
      <c r="R3977" s="62"/>
      <c r="S3977" s="62"/>
      <c r="T3977" s="48"/>
      <c r="U3977" s="28"/>
      <c r="V3977" s="28"/>
      <c r="W3977" s="28"/>
      <c r="Y3977" s="79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97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</row>
    <row r="3978" spans="1:55" ht="14.25" customHeight="1">
      <c r="A3978" s="48"/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62"/>
      <c r="O3978" s="62"/>
      <c r="P3978" s="62"/>
      <c r="Q3978" s="62"/>
      <c r="R3978" s="62"/>
      <c r="S3978" s="62"/>
      <c r="T3978" s="48"/>
      <c r="U3978" s="28"/>
      <c r="V3978" s="28"/>
      <c r="W3978" s="28"/>
      <c r="Y3978" s="79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97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</row>
    <row r="3979" spans="1:55" ht="14.25" customHeight="1">
      <c r="A3979" s="48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62"/>
      <c r="O3979" s="62"/>
      <c r="P3979" s="62"/>
      <c r="Q3979" s="62"/>
      <c r="R3979" s="62"/>
      <c r="S3979" s="62"/>
      <c r="T3979" s="48"/>
      <c r="U3979" s="28"/>
      <c r="V3979" s="28"/>
      <c r="W3979" s="28"/>
      <c r="Y3979" s="79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97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</row>
    <row r="3980" spans="1:55" ht="14.25" customHeight="1">
      <c r="A3980" s="48"/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62"/>
      <c r="O3980" s="62"/>
      <c r="P3980" s="62"/>
      <c r="Q3980" s="62"/>
      <c r="R3980" s="62"/>
      <c r="S3980" s="62"/>
      <c r="T3980" s="48"/>
      <c r="U3980" s="28"/>
      <c r="V3980" s="28"/>
      <c r="W3980" s="28"/>
      <c r="Y3980" s="79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97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</row>
    <row r="3981" spans="1:55" ht="14.25" customHeight="1">
      <c r="A3981" s="48"/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62"/>
      <c r="O3981" s="62"/>
      <c r="P3981" s="62"/>
      <c r="Q3981" s="62"/>
      <c r="R3981" s="62"/>
      <c r="S3981" s="62"/>
      <c r="T3981" s="48"/>
      <c r="U3981" s="28"/>
      <c r="V3981" s="28"/>
      <c r="W3981" s="28"/>
      <c r="Y3981" s="79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97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</row>
    <row r="3982" spans="1:55" ht="14.25" customHeight="1">
      <c r="A3982" s="48"/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62"/>
      <c r="O3982" s="62"/>
      <c r="P3982" s="62"/>
      <c r="Q3982" s="62"/>
      <c r="R3982" s="62"/>
      <c r="S3982" s="62"/>
      <c r="T3982" s="48"/>
      <c r="U3982" s="28"/>
      <c r="V3982" s="28"/>
      <c r="W3982" s="28"/>
      <c r="Y3982" s="79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97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</row>
    <row r="3983" spans="1:55" ht="14.25" customHeight="1">
      <c r="A3983" s="48"/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62"/>
      <c r="O3983" s="62"/>
      <c r="P3983" s="62"/>
      <c r="Q3983" s="62"/>
      <c r="R3983" s="62"/>
      <c r="S3983" s="62"/>
      <c r="T3983" s="48"/>
      <c r="U3983" s="28"/>
      <c r="V3983" s="28"/>
      <c r="W3983" s="28"/>
      <c r="Y3983" s="79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97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</row>
    <row r="3984" spans="1:55" ht="14.25" customHeight="1">
      <c r="A3984" s="48"/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62"/>
      <c r="O3984" s="62"/>
      <c r="P3984" s="62"/>
      <c r="Q3984" s="62"/>
      <c r="R3984" s="62"/>
      <c r="S3984" s="62"/>
      <c r="T3984" s="48"/>
      <c r="U3984" s="28"/>
      <c r="V3984" s="28"/>
      <c r="W3984" s="28"/>
      <c r="Y3984" s="79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97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</row>
    <row r="3985" spans="1:55" ht="14.25" customHeight="1">
      <c r="A3985" s="48"/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62"/>
      <c r="O3985" s="62"/>
      <c r="P3985" s="62"/>
      <c r="Q3985" s="62"/>
      <c r="R3985" s="62"/>
      <c r="S3985" s="62"/>
      <c r="T3985" s="48"/>
      <c r="U3985" s="28"/>
      <c r="V3985" s="28"/>
      <c r="W3985" s="28"/>
      <c r="Y3985" s="79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97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</row>
    <row r="3986" spans="1:55" ht="14.25" customHeight="1">
      <c r="A3986" s="48"/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62"/>
      <c r="O3986" s="62"/>
      <c r="P3986" s="62"/>
      <c r="Q3986" s="62"/>
      <c r="R3986" s="62"/>
      <c r="S3986" s="62"/>
      <c r="T3986" s="48"/>
      <c r="U3986" s="28"/>
      <c r="V3986" s="28"/>
      <c r="W3986" s="28"/>
      <c r="Y3986" s="79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97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</row>
    <row r="3987" spans="1:55" ht="14.25" customHeight="1">
      <c r="A3987" s="48"/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62"/>
      <c r="O3987" s="62"/>
      <c r="P3987" s="62"/>
      <c r="Q3987" s="62"/>
      <c r="R3987" s="62"/>
      <c r="S3987" s="62"/>
      <c r="T3987" s="48"/>
      <c r="U3987" s="28"/>
      <c r="V3987" s="28"/>
      <c r="W3987" s="28"/>
      <c r="Y3987" s="79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97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</row>
    <row r="3988" spans="1:55" ht="14.25" customHeight="1">
      <c r="A3988" s="48"/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62"/>
      <c r="O3988" s="62"/>
      <c r="P3988" s="62"/>
      <c r="Q3988" s="62"/>
      <c r="R3988" s="62"/>
      <c r="S3988" s="62"/>
      <c r="T3988" s="48"/>
      <c r="U3988" s="28"/>
      <c r="V3988" s="28"/>
      <c r="W3988" s="28"/>
      <c r="Y3988" s="79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97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</row>
    <row r="3989" spans="1:55" ht="14.25" customHeight="1">
      <c r="A3989" s="48"/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62"/>
      <c r="O3989" s="62"/>
      <c r="P3989" s="62"/>
      <c r="Q3989" s="62"/>
      <c r="R3989" s="62"/>
      <c r="S3989" s="62"/>
      <c r="T3989" s="48"/>
      <c r="U3989" s="28"/>
      <c r="V3989" s="28"/>
      <c r="W3989" s="28"/>
      <c r="Y3989" s="79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97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</row>
    <row r="3990" spans="1:55" ht="14.25" customHeight="1">
      <c r="A3990" s="48"/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62"/>
      <c r="O3990" s="62"/>
      <c r="P3990" s="62"/>
      <c r="Q3990" s="62"/>
      <c r="R3990" s="62"/>
      <c r="S3990" s="62"/>
      <c r="T3990" s="48"/>
      <c r="U3990" s="28"/>
      <c r="V3990" s="28"/>
      <c r="W3990" s="28"/>
      <c r="Y3990" s="79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97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</row>
    <row r="3991" spans="1:55" ht="14.25" customHeight="1">
      <c r="A3991" s="48"/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62"/>
      <c r="O3991" s="62"/>
      <c r="P3991" s="62"/>
      <c r="Q3991" s="62"/>
      <c r="R3991" s="62"/>
      <c r="S3991" s="62"/>
      <c r="T3991" s="48"/>
      <c r="U3991" s="28"/>
      <c r="V3991" s="28"/>
      <c r="W3991" s="28"/>
      <c r="Y3991" s="79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97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</row>
    <row r="3992" spans="1:55" ht="14.25" customHeight="1">
      <c r="A3992" s="48"/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62"/>
      <c r="O3992" s="62"/>
      <c r="P3992" s="62"/>
      <c r="Q3992" s="62"/>
      <c r="R3992" s="62"/>
      <c r="S3992" s="62"/>
      <c r="T3992" s="48"/>
      <c r="U3992" s="28"/>
      <c r="V3992" s="28"/>
      <c r="W3992" s="28"/>
      <c r="Y3992" s="79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97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</row>
    <row r="3993" spans="1:55" ht="14.25" customHeight="1">
      <c r="A3993" s="48"/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62"/>
      <c r="O3993" s="62"/>
      <c r="P3993" s="62"/>
      <c r="Q3993" s="62"/>
      <c r="R3993" s="62"/>
      <c r="S3993" s="62"/>
      <c r="T3993" s="48"/>
      <c r="U3993" s="28"/>
      <c r="V3993" s="28"/>
      <c r="W3993" s="28"/>
      <c r="Y3993" s="79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97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</row>
    <row r="3994" spans="1:55" ht="14.25" customHeight="1">
      <c r="A3994" s="48"/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62"/>
      <c r="O3994" s="62"/>
      <c r="P3994" s="62"/>
      <c r="Q3994" s="62"/>
      <c r="R3994" s="62"/>
      <c r="S3994" s="62"/>
      <c r="T3994" s="48"/>
      <c r="U3994" s="28"/>
      <c r="V3994" s="28"/>
      <c r="W3994" s="28"/>
      <c r="Y3994" s="79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97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</row>
    <row r="3995" spans="1:55" ht="14.25" customHeight="1">
      <c r="A3995" s="48"/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62"/>
      <c r="O3995" s="62"/>
      <c r="P3995" s="62"/>
      <c r="Q3995" s="62"/>
      <c r="R3995" s="62"/>
      <c r="S3995" s="62"/>
      <c r="T3995" s="48"/>
      <c r="U3995" s="28"/>
      <c r="V3995" s="28"/>
      <c r="W3995" s="28"/>
      <c r="Y3995" s="79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97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</row>
    <row r="3996" spans="1:55" ht="14.25" customHeight="1">
      <c r="A3996" s="48"/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62"/>
      <c r="O3996" s="62"/>
      <c r="P3996" s="62"/>
      <c r="Q3996" s="62"/>
      <c r="R3996" s="62"/>
      <c r="S3996" s="62"/>
      <c r="T3996" s="48"/>
      <c r="U3996" s="28"/>
      <c r="V3996" s="28"/>
      <c r="W3996" s="28"/>
      <c r="Y3996" s="79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97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</row>
    <row r="3997" spans="1:55" ht="14.25" customHeight="1">
      <c r="A3997" s="48"/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62"/>
      <c r="O3997" s="62"/>
      <c r="P3997" s="62"/>
      <c r="Q3997" s="62"/>
      <c r="R3997" s="62"/>
      <c r="S3997" s="62"/>
      <c r="T3997" s="48"/>
      <c r="U3997" s="28"/>
      <c r="V3997" s="28"/>
      <c r="W3997" s="28"/>
      <c r="Y3997" s="79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97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</row>
    <row r="3998" spans="1:55" ht="14.25" customHeight="1">
      <c r="A3998" s="48"/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62"/>
      <c r="O3998" s="62"/>
      <c r="P3998" s="62"/>
      <c r="Q3998" s="62"/>
      <c r="R3998" s="62"/>
      <c r="S3998" s="62"/>
      <c r="T3998" s="48"/>
      <c r="U3998" s="28"/>
      <c r="V3998" s="28"/>
      <c r="W3998" s="28"/>
      <c r="Y3998" s="79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97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</row>
    <row r="3999" spans="1:55" ht="14.25" customHeight="1">
      <c r="A3999" s="48"/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62"/>
      <c r="O3999" s="62"/>
      <c r="P3999" s="62"/>
      <c r="Q3999" s="62"/>
      <c r="R3999" s="62"/>
      <c r="S3999" s="62"/>
      <c r="T3999" s="48"/>
      <c r="U3999" s="28"/>
      <c r="V3999" s="28"/>
      <c r="W3999" s="28"/>
      <c r="Y3999" s="79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97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</row>
    <row r="4000" spans="1:55" ht="14.25" customHeight="1">
      <c r="A4000" s="48"/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62"/>
      <c r="O4000" s="62"/>
      <c r="P4000" s="62"/>
      <c r="Q4000" s="62"/>
      <c r="R4000" s="62"/>
      <c r="S4000" s="62"/>
      <c r="T4000" s="48"/>
      <c r="U4000" s="28"/>
      <c r="V4000" s="28"/>
      <c r="W4000" s="28"/>
      <c r="Y4000" s="79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97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</row>
    <row r="4001" spans="1:55" ht="14.25" customHeight="1">
      <c r="A4001" s="48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62"/>
      <c r="O4001" s="62"/>
      <c r="P4001" s="62"/>
      <c r="Q4001" s="62"/>
      <c r="R4001" s="62"/>
      <c r="S4001" s="62"/>
      <c r="T4001" s="48"/>
      <c r="U4001" s="28"/>
      <c r="V4001" s="28"/>
      <c r="W4001" s="28"/>
      <c r="Y4001" s="79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97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</row>
    <row r="4002" spans="1:55" ht="14.25" customHeight="1">
      <c r="A4002" s="48"/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62"/>
      <c r="O4002" s="62"/>
      <c r="P4002" s="62"/>
      <c r="Q4002" s="62"/>
      <c r="R4002" s="62"/>
      <c r="S4002" s="62"/>
      <c r="T4002" s="48"/>
      <c r="U4002" s="28"/>
      <c r="V4002" s="28"/>
      <c r="W4002" s="28"/>
      <c r="Y4002" s="79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97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</row>
    <row r="4003" spans="1:55" ht="14.25" customHeight="1">
      <c r="A4003" s="48"/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62"/>
      <c r="O4003" s="62"/>
      <c r="P4003" s="62"/>
      <c r="Q4003" s="62"/>
      <c r="R4003" s="62"/>
      <c r="S4003" s="62"/>
      <c r="T4003" s="48"/>
      <c r="U4003" s="28"/>
      <c r="V4003" s="28"/>
      <c r="W4003" s="28"/>
      <c r="Y4003" s="79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97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</row>
    <row r="4004" spans="1:55" ht="14.25" customHeight="1">
      <c r="A4004" s="48"/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62"/>
      <c r="O4004" s="62"/>
      <c r="P4004" s="62"/>
      <c r="Q4004" s="62"/>
      <c r="R4004" s="62"/>
      <c r="S4004" s="62"/>
      <c r="T4004" s="48"/>
      <c r="U4004" s="28"/>
      <c r="V4004" s="28"/>
      <c r="W4004" s="28"/>
      <c r="Y4004" s="79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97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</row>
    <row r="4005" spans="1:55" ht="14.25" customHeight="1">
      <c r="A4005" s="48"/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62"/>
      <c r="O4005" s="62"/>
      <c r="P4005" s="62"/>
      <c r="Q4005" s="62"/>
      <c r="R4005" s="62"/>
      <c r="S4005" s="62"/>
      <c r="T4005" s="48"/>
      <c r="U4005" s="28"/>
      <c r="V4005" s="28"/>
      <c r="W4005" s="28"/>
      <c r="Y4005" s="79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97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</row>
    <row r="4006" spans="1:55" ht="14.25" customHeight="1">
      <c r="A4006" s="48"/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62"/>
      <c r="O4006" s="62"/>
      <c r="P4006" s="62"/>
      <c r="Q4006" s="62"/>
      <c r="R4006" s="62"/>
      <c r="S4006" s="62"/>
      <c r="T4006" s="48"/>
      <c r="U4006" s="28"/>
      <c r="V4006" s="28"/>
      <c r="W4006" s="28"/>
      <c r="Y4006" s="79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97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</row>
    <row r="4007" spans="1:55" ht="14.25" customHeight="1">
      <c r="A4007" s="48"/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62"/>
      <c r="O4007" s="62"/>
      <c r="P4007" s="62"/>
      <c r="Q4007" s="62"/>
      <c r="R4007" s="62"/>
      <c r="S4007" s="62"/>
      <c r="T4007" s="48"/>
      <c r="U4007" s="28"/>
      <c r="V4007" s="28"/>
      <c r="W4007" s="28"/>
      <c r="Y4007" s="79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97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</row>
    <row r="4008" spans="1:55" ht="14.25" customHeight="1">
      <c r="A4008" s="48"/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62"/>
      <c r="O4008" s="62"/>
      <c r="P4008" s="62"/>
      <c r="Q4008" s="62"/>
      <c r="R4008" s="62"/>
      <c r="S4008" s="62"/>
      <c r="T4008" s="48"/>
      <c r="U4008" s="28"/>
      <c r="V4008" s="28"/>
      <c r="W4008" s="28"/>
      <c r="Y4008" s="79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97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</row>
    <row r="4009" spans="1:55" ht="14.25" customHeight="1">
      <c r="A4009" s="48"/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62"/>
      <c r="O4009" s="62"/>
      <c r="P4009" s="62"/>
      <c r="Q4009" s="62"/>
      <c r="R4009" s="62"/>
      <c r="S4009" s="62"/>
      <c r="T4009" s="48"/>
      <c r="U4009" s="28"/>
      <c r="V4009" s="28"/>
      <c r="W4009" s="28"/>
      <c r="Y4009" s="79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97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</row>
    <row r="4010" spans="1:55" ht="14.25" customHeight="1">
      <c r="A4010" s="48"/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62"/>
      <c r="O4010" s="62"/>
      <c r="P4010" s="62"/>
      <c r="Q4010" s="62"/>
      <c r="R4010" s="62"/>
      <c r="S4010" s="62"/>
      <c r="T4010" s="48"/>
      <c r="U4010" s="28"/>
      <c r="V4010" s="28"/>
      <c r="W4010" s="28"/>
      <c r="Y4010" s="79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97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</row>
    <row r="4011" spans="1:55" ht="14.25" customHeight="1">
      <c r="A4011" s="48"/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62"/>
      <c r="O4011" s="62"/>
      <c r="P4011" s="62"/>
      <c r="Q4011" s="62"/>
      <c r="R4011" s="62"/>
      <c r="S4011" s="62"/>
      <c r="T4011" s="48"/>
      <c r="U4011" s="28"/>
      <c r="V4011" s="28"/>
      <c r="W4011" s="28"/>
      <c r="Y4011" s="79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97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</row>
    <row r="4012" spans="1:55" ht="14.25" customHeight="1">
      <c r="A4012" s="48"/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62"/>
      <c r="O4012" s="62"/>
      <c r="P4012" s="62"/>
      <c r="Q4012" s="62"/>
      <c r="R4012" s="62"/>
      <c r="S4012" s="62"/>
      <c r="T4012" s="48"/>
      <c r="U4012" s="28"/>
      <c r="V4012" s="28"/>
      <c r="W4012" s="28"/>
      <c r="Y4012" s="79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97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</row>
    <row r="4013" spans="1:55" ht="14.25" customHeight="1">
      <c r="A4013" s="48"/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62"/>
      <c r="O4013" s="62"/>
      <c r="P4013" s="62"/>
      <c r="Q4013" s="62"/>
      <c r="R4013" s="62"/>
      <c r="S4013" s="62"/>
      <c r="T4013" s="48"/>
      <c r="U4013" s="28"/>
      <c r="V4013" s="28"/>
      <c r="W4013" s="28"/>
      <c r="Y4013" s="79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97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</row>
    <row r="4014" spans="1:55" ht="14.25" customHeight="1">
      <c r="A4014" s="48"/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62"/>
      <c r="O4014" s="62"/>
      <c r="P4014" s="62"/>
      <c r="Q4014" s="62"/>
      <c r="R4014" s="62"/>
      <c r="S4014" s="62"/>
      <c r="T4014" s="48"/>
      <c r="U4014" s="28"/>
      <c r="V4014" s="28"/>
      <c r="W4014" s="28"/>
      <c r="Y4014" s="79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97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</row>
    <row r="4015" spans="1:55" ht="14.25" customHeight="1">
      <c r="A4015" s="48"/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62"/>
      <c r="O4015" s="62"/>
      <c r="P4015" s="62"/>
      <c r="Q4015" s="62"/>
      <c r="R4015" s="62"/>
      <c r="S4015" s="62"/>
      <c r="T4015" s="48"/>
      <c r="U4015" s="28"/>
      <c r="V4015" s="28"/>
      <c r="W4015" s="28"/>
      <c r="Y4015" s="79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97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</row>
    <row r="4016" spans="1:55" ht="14.25" customHeight="1">
      <c r="A4016" s="48"/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62"/>
      <c r="O4016" s="62"/>
      <c r="P4016" s="62"/>
      <c r="Q4016" s="62"/>
      <c r="R4016" s="62"/>
      <c r="S4016" s="62"/>
      <c r="T4016" s="48"/>
      <c r="U4016" s="28"/>
      <c r="V4016" s="28"/>
      <c r="W4016" s="28"/>
      <c r="Y4016" s="79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97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</row>
    <row r="4017" spans="1:55" ht="14.25" customHeight="1">
      <c r="A4017" s="48"/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62"/>
      <c r="O4017" s="62"/>
      <c r="P4017" s="62"/>
      <c r="Q4017" s="62"/>
      <c r="R4017" s="62"/>
      <c r="S4017" s="62"/>
      <c r="T4017" s="48"/>
      <c r="U4017" s="28"/>
      <c r="V4017" s="28"/>
      <c r="W4017" s="28"/>
      <c r="Y4017" s="79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97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</row>
    <row r="4018" spans="1:55" ht="14.25" customHeight="1">
      <c r="A4018" s="48"/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62"/>
      <c r="O4018" s="62"/>
      <c r="P4018" s="62"/>
      <c r="Q4018" s="62"/>
      <c r="R4018" s="62"/>
      <c r="S4018" s="62"/>
      <c r="T4018" s="48"/>
      <c r="U4018" s="28"/>
      <c r="V4018" s="28"/>
      <c r="W4018" s="28"/>
      <c r="Y4018" s="79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97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</row>
    <row r="4019" spans="1:55" ht="14.25" customHeight="1">
      <c r="A4019" s="48"/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62"/>
      <c r="O4019" s="62"/>
      <c r="P4019" s="62"/>
      <c r="Q4019" s="62"/>
      <c r="R4019" s="62"/>
      <c r="S4019" s="62"/>
      <c r="T4019" s="48"/>
      <c r="U4019" s="28"/>
      <c r="V4019" s="28"/>
      <c r="W4019" s="28"/>
      <c r="Y4019" s="79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97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</row>
    <row r="4020" spans="1:55" ht="14.25" customHeight="1">
      <c r="A4020" s="48"/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62"/>
      <c r="O4020" s="62"/>
      <c r="P4020" s="62"/>
      <c r="Q4020" s="62"/>
      <c r="R4020" s="62"/>
      <c r="S4020" s="62"/>
      <c r="T4020" s="48"/>
      <c r="U4020" s="28"/>
      <c r="V4020" s="28"/>
      <c r="W4020" s="28"/>
      <c r="Y4020" s="79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97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</row>
    <row r="4021" spans="1:55" ht="14.25" customHeight="1">
      <c r="A4021" s="48"/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62"/>
      <c r="O4021" s="62"/>
      <c r="P4021" s="62"/>
      <c r="Q4021" s="62"/>
      <c r="R4021" s="62"/>
      <c r="S4021" s="62"/>
      <c r="T4021" s="48"/>
      <c r="U4021" s="28"/>
      <c r="V4021" s="28"/>
      <c r="W4021" s="28"/>
      <c r="Y4021" s="79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97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</row>
    <row r="4022" spans="1:55" ht="14.25" customHeight="1">
      <c r="A4022" s="48"/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62"/>
      <c r="O4022" s="62"/>
      <c r="P4022" s="62"/>
      <c r="Q4022" s="62"/>
      <c r="R4022" s="62"/>
      <c r="S4022" s="62"/>
      <c r="T4022" s="48"/>
      <c r="U4022" s="28"/>
      <c r="V4022" s="28"/>
      <c r="W4022" s="28"/>
      <c r="Y4022" s="79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97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</row>
    <row r="4023" spans="1:55" ht="14.25" customHeight="1">
      <c r="A4023" s="48"/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62"/>
      <c r="O4023" s="62"/>
      <c r="P4023" s="62"/>
      <c r="Q4023" s="62"/>
      <c r="R4023" s="62"/>
      <c r="S4023" s="62"/>
      <c r="T4023" s="48"/>
      <c r="U4023" s="28"/>
      <c r="V4023" s="28"/>
      <c r="W4023" s="28"/>
      <c r="Y4023" s="79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97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</row>
    <row r="4024" spans="1:55" ht="14.25" customHeight="1">
      <c r="A4024" s="48"/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62"/>
      <c r="O4024" s="62"/>
      <c r="P4024" s="62"/>
      <c r="Q4024" s="62"/>
      <c r="R4024" s="62"/>
      <c r="S4024" s="62"/>
      <c r="T4024" s="48"/>
      <c r="U4024" s="28"/>
      <c r="V4024" s="28"/>
      <c r="W4024" s="28"/>
      <c r="Y4024" s="79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97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</row>
    <row r="4025" spans="1:55" ht="14.25" customHeight="1">
      <c r="A4025" s="48"/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62"/>
      <c r="O4025" s="62"/>
      <c r="P4025" s="62"/>
      <c r="Q4025" s="62"/>
      <c r="R4025" s="62"/>
      <c r="S4025" s="62"/>
      <c r="T4025" s="48"/>
      <c r="U4025" s="28"/>
      <c r="V4025" s="28"/>
      <c r="W4025" s="28"/>
      <c r="Y4025" s="79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97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</row>
    <row r="4026" spans="1:55" ht="14.25" customHeight="1">
      <c r="A4026" s="48"/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62"/>
      <c r="O4026" s="62"/>
      <c r="P4026" s="62"/>
      <c r="Q4026" s="62"/>
      <c r="R4026" s="62"/>
      <c r="S4026" s="62"/>
      <c r="T4026" s="48"/>
      <c r="U4026" s="28"/>
      <c r="V4026" s="28"/>
      <c r="W4026" s="28"/>
      <c r="Y4026" s="79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97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</row>
    <row r="4027" spans="1:55" ht="14.25" customHeight="1">
      <c r="A4027" s="48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62"/>
      <c r="O4027" s="62"/>
      <c r="P4027" s="62"/>
      <c r="Q4027" s="62"/>
      <c r="R4027" s="62"/>
      <c r="S4027" s="62"/>
      <c r="T4027" s="48"/>
      <c r="U4027" s="28"/>
      <c r="V4027" s="28"/>
      <c r="W4027" s="28"/>
      <c r="Y4027" s="79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97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</row>
    <row r="4028" spans="1:55" ht="14.25" customHeight="1">
      <c r="A4028" s="48"/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62"/>
      <c r="O4028" s="62"/>
      <c r="P4028" s="62"/>
      <c r="Q4028" s="62"/>
      <c r="R4028" s="62"/>
      <c r="S4028" s="62"/>
      <c r="T4028" s="48"/>
      <c r="U4028" s="28"/>
      <c r="V4028" s="28"/>
      <c r="W4028" s="28"/>
      <c r="Y4028" s="79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97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</row>
    <row r="4029" spans="1:55" ht="14.25" customHeight="1">
      <c r="A4029" s="48"/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62"/>
      <c r="O4029" s="62"/>
      <c r="P4029" s="62"/>
      <c r="Q4029" s="62"/>
      <c r="R4029" s="62"/>
      <c r="S4029" s="62"/>
      <c r="T4029" s="48"/>
      <c r="U4029" s="28"/>
      <c r="V4029" s="28"/>
      <c r="W4029" s="28"/>
      <c r="Y4029" s="79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97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</row>
    <row r="4030" spans="1:55" ht="14.25" customHeight="1">
      <c r="A4030" s="48"/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62"/>
      <c r="O4030" s="62"/>
      <c r="P4030" s="62"/>
      <c r="Q4030" s="62"/>
      <c r="R4030" s="62"/>
      <c r="S4030" s="62"/>
      <c r="T4030" s="48"/>
      <c r="U4030" s="28"/>
      <c r="V4030" s="28"/>
      <c r="W4030" s="28"/>
      <c r="Y4030" s="79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97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</row>
    <row r="4031" spans="1:55" ht="14.25" customHeight="1">
      <c r="A4031" s="48"/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62"/>
      <c r="O4031" s="62"/>
      <c r="P4031" s="62"/>
      <c r="Q4031" s="62"/>
      <c r="R4031" s="62"/>
      <c r="S4031" s="62"/>
      <c r="T4031" s="48"/>
      <c r="U4031" s="28"/>
      <c r="V4031" s="28"/>
      <c r="W4031" s="28"/>
      <c r="Y4031" s="79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97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</row>
    <row r="4032" spans="1:55" ht="14.25" customHeight="1">
      <c r="A4032" s="48"/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62"/>
      <c r="O4032" s="62"/>
      <c r="P4032" s="62"/>
      <c r="Q4032" s="62"/>
      <c r="R4032" s="62"/>
      <c r="S4032" s="62"/>
      <c r="T4032" s="48"/>
      <c r="U4032" s="28"/>
      <c r="V4032" s="28"/>
      <c r="W4032" s="28"/>
      <c r="Y4032" s="79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97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</row>
    <row r="4033" spans="1:55" ht="14.25" customHeight="1">
      <c r="A4033" s="48"/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62"/>
      <c r="O4033" s="62"/>
      <c r="P4033" s="62"/>
      <c r="Q4033" s="62"/>
      <c r="S4033" s="62"/>
      <c r="T4033" s="48"/>
      <c r="U4033" s="28"/>
      <c r="V4033" s="28"/>
      <c r="W4033" s="28"/>
      <c r="Y4033" s="79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97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</row>
    <row r="4034" spans="1:55" ht="14.25" customHeight="1">
      <c r="A4034" s="48"/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62"/>
      <c r="O4034" s="62"/>
      <c r="P4034" s="62"/>
      <c r="Q4034" s="62"/>
      <c r="S4034" s="62"/>
      <c r="T4034" s="48"/>
      <c r="U4034" s="28"/>
      <c r="V4034" s="28"/>
      <c r="W4034" s="28"/>
      <c r="Y4034" s="79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97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</row>
    <row r="4035" spans="1:55" ht="14.25" customHeight="1">
      <c r="A4035" s="48"/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62"/>
      <c r="O4035" s="62"/>
      <c r="P4035" s="62"/>
      <c r="Q4035" s="62"/>
      <c r="S4035" s="62"/>
      <c r="T4035" s="48"/>
      <c r="U4035" s="28"/>
      <c r="V4035" s="28"/>
      <c r="W4035" s="28"/>
      <c r="Y4035" s="79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97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</row>
    <row r="4036" spans="1:55" ht="14.25" customHeight="1">
      <c r="A4036" s="48"/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62"/>
      <c r="O4036" s="62"/>
      <c r="P4036" s="62"/>
      <c r="Q4036" s="62"/>
      <c r="S4036" s="62"/>
      <c r="T4036" s="48"/>
      <c r="U4036" s="28"/>
      <c r="V4036" s="28"/>
      <c r="W4036" s="28"/>
      <c r="Y4036" s="79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97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</row>
    <row r="4037" spans="1:55" ht="14.25" customHeight="1">
      <c r="A4037" s="48"/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62"/>
      <c r="O4037" s="62"/>
      <c r="P4037" s="62"/>
      <c r="Q4037" s="62"/>
      <c r="S4037" s="62"/>
      <c r="T4037" s="48"/>
      <c r="U4037" s="28"/>
      <c r="V4037" s="28"/>
      <c r="W4037" s="28"/>
      <c r="Y4037" s="79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97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</row>
    <row r="4038" spans="1:55" ht="14.25" customHeight="1">
      <c r="A4038" s="48"/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62"/>
      <c r="O4038" s="62"/>
      <c r="P4038" s="62"/>
      <c r="Q4038" s="62"/>
      <c r="S4038" s="62"/>
      <c r="T4038" s="48"/>
      <c r="U4038" s="28"/>
      <c r="V4038" s="28"/>
      <c r="W4038" s="28"/>
      <c r="Y4038" s="79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97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</row>
    <row r="4039" spans="1:55" ht="14.25" customHeight="1">
      <c r="A4039" s="48"/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62"/>
      <c r="O4039" s="62"/>
      <c r="P4039" s="62"/>
      <c r="Q4039" s="62"/>
      <c r="S4039" s="62"/>
      <c r="T4039" s="48"/>
      <c r="U4039" s="28"/>
      <c r="V4039" s="28"/>
      <c r="W4039" s="28"/>
      <c r="Y4039" s="79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97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</row>
    <row r="4040" spans="1:55" ht="14.25" customHeight="1">
      <c r="A4040" s="48"/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62"/>
      <c r="O4040" s="62"/>
      <c r="P4040" s="62"/>
      <c r="Q4040" s="62"/>
      <c r="S4040" s="62"/>
      <c r="T4040" s="48"/>
      <c r="U4040" s="28"/>
      <c r="V4040" s="28"/>
      <c r="W4040" s="28"/>
      <c r="Y4040" s="79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97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</row>
    <row r="4041" spans="1:55" ht="14.25" customHeight="1">
      <c r="A4041" s="48"/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62"/>
      <c r="O4041" s="62"/>
      <c r="P4041" s="62"/>
      <c r="R4041" s="62"/>
      <c r="T4041" s="48"/>
      <c r="U4041" s="28"/>
      <c r="V4041" s="28"/>
      <c r="W4041" s="28"/>
      <c r="Y4041" s="79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97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</row>
    <row r="4042" spans="1:55" ht="14.25" customHeight="1">
      <c r="A4042" s="48"/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62"/>
      <c r="O4042" s="62"/>
      <c r="P4042" s="62"/>
      <c r="R4042" s="62"/>
      <c r="T4042" s="48"/>
      <c r="U4042" s="28"/>
      <c r="V4042" s="28"/>
      <c r="W4042" s="28"/>
      <c r="Y4042" s="79"/>
      <c r="Z4042" s="28"/>
      <c r="AA4042" s="28"/>
      <c r="AB4042" s="28"/>
      <c r="AC4042" s="28"/>
      <c r="AD4042" s="28"/>
      <c r="AE4042" s="28"/>
      <c r="AF4042" s="28"/>
      <c r="AG4042" s="28"/>
      <c r="AJ4042" s="28"/>
      <c r="AK4042" s="28"/>
      <c r="AL4042" s="28"/>
      <c r="AM4042" s="28"/>
      <c r="AN4042" s="28"/>
      <c r="AO4042" s="28"/>
      <c r="AP4042" s="28"/>
      <c r="AQ4042" s="28"/>
      <c r="AR4042" s="97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</row>
    <row r="4043" spans="1:55" ht="14.25" customHeight="1">
      <c r="A4043" s="48"/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62"/>
      <c r="O4043" s="62"/>
      <c r="P4043" s="62"/>
      <c r="R4043" s="62"/>
      <c r="T4043" s="48"/>
      <c r="U4043" s="28"/>
      <c r="V4043" s="28"/>
      <c r="W4043" s="28"/>
      <c r="Y4043" s="79"/>
      <c r="Z4043" s="28"/>
      <c r="AA4043" s="28"/>
      <c r="AB4043" s="28"/>
      <c r="AC4043" s="28"/>
      <c r="AD4043" s="28"/>
      <c r="AE4043" s="28"/>
      <c r="AF4043" s="28"/>
      <c r="AG4043" s="28"/>
      <c r="AJ4043" s="28"/>
      <c r="AK4043" s="28"/>
      <c r="AL4043" s="28"/>
      <c r="AM4043" s="28"/>
      <c r="AN4043" s="28"/>
      <c r="AR4043" s="97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</row>
    <row r="4044" spans="1:55" ht="14.25" customHeight="1">
      <c r="A4044" s="48"/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62"/>
      <c r="O4044" s="62"/>
      <c r="P4044" s="62"/>
      <c r="R4044" s="62"/>
      <c r="T4044" s="48"/>
      <c r="U4044" s="28"/>
      <c r="V4044" s="28"/>
      <c r="W4044" s="28"/>
      <c r="Y4044" s="79"/>
      <c r="AC4044" s="28"/>
      <c r="AD4044" s="28"/>
      <c r="AE4044" s="28"/>
      <c r="AF4044" s="28"/>
      <c r="AG4044" s="28"/>
      <c r="AJ4044" s="28"/>
      <c r="AK4044" s="28"/>
      <c r="AL4044" s="28"/>
      <c r="AM4044" s="28"/>
      <c r="AN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</row>
    <row r="4045" spans="1:55" ht="14.25" customHeight="1">
      <c r="A4045" s="48"/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62"/>
      <c r="O4045" s="62"/>
      <c r="P4045" s="62"/>
      <c r="R4045" s="62"/>
      <c r="T4045" s="48"/>
      <c r="U4045" s="28"/>
      <c r="V4045" s="28"/>
      <c r="W4045" s="28"/>
      <c r="Y4045" s="79"/>
      <c r="AC4045" s="28"/>
      <c r="AD4045" s="28"/>
      <c r="AE4045" s="28"/>
      <c r="AF4045" s="28"/>
      <c r="AG4045" s="28"/>
      <c r="AJ4045" s="28"/>
      <c r="AK4045" s="28"/>
      <c r="AL4045" s="28"/>
      <c r="AM4045" s="28"/>
      <c r="AN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</row>
    <row r="4046" spans="1:55" ht="14.25" customHeight="1">
      <c r="A4046" s="48"/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62"/>
      <c r="O4046" s="62"/>
      <c r="P4046" s="62"/>
      <c r="R4046" s="62"/>
      <c r="T4046" s="48"/>
      <c r="U4046" s="28"/>
      <c r="V4046" s="28"/>
      <c r="W4046" s="28"/>
      <c r="Y4046" s="79"/>
      <c r="AC4046" s="28"/>
      <c r="AD4046" s="28"/>
      <c r="AE4046" s="28"/>
      <c r="AF4046" s="28"/>
      <c r="AG4046" s="28"/>
      <c r="AJ4046" s="28"/>
      <c r="AK4046" s="28"/>
      <c r="AL4046" s="28"/>
      <c r="AM4046" s="28"/>
      <c r="AN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</row>
    <row r="4047" spans="1:55" ht="14.25" customHeight="1">
      <c r="A4047" s="48"/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62"/>
      <c r="O4047" s="62"/>
      <c r="P4047" s="62"/>
      <c r="R4047" s="62"/>
      <c r="T4047" s="48"/>
      <c r="U4047" s="28"/>
      <c r="V4047" s="28"/>
      <c r="W4047" s="28"/>
      <c r="Y4047" s="79"/>
      <c r="AC4047" s="28"/>
      <c r="AD4047" s="28"/>
      <c r="AE4047" s="28"/>
      <c r="AF4047" s="28"/>
      <c r="AG4047" s="28"/>
      <c r="AJ4047" s="28"/>
      <c r="AK4047" s="28"/>
      <c r="AL4047" s="28"/>
      <c r="AM4047" s="28"/>
      <c r="AN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</row>
    <row r="4048" spans="1:55" ht="14.25" customHeight="1">
      <c r="A4048" s="48"/>
      <c r="B4048" s="28"/>
      <c r="C4048" s="28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62"/>
      <c r="O4048" s="62"/>
      <c r="P4048" s="62"/>
      <c r="U4048" s="28"/>
      <c r="V4048" s="28"/>
      <c r="W4048" s="28"/>
      <c r="Y4048" s="79"/>
      <c r="AC4048" s="28"/>
      <c r="AD4048" s="28"/>
      <c r="AE4048" s="28"/>
      <c r="AF4048" s="28"/>
      <c r="AG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</row>
    <row r="4049" spans="1:55" ht="14.25" customHeight="1">
      <c r="Q4049" s="62"/>
      <c r="S4049" s="62"/>
    </row>
    <row r="4050" spans="1:55" ht="14.25" customHeight="1">
      <c r="Q4050" s="62"/>
      <c r="S4050" s="62"/>
      <c r="AH4050" s="28"/>
      <c r="AI4050" s="28"/>
    </row>
    <row r="4051" spans="1:55" ht="14.25" customHeight="1">
      <c r="Q4051" s="62"/>
      <c r="S4051" s="62"/>
      <c r="AH4051" s="28"/>
      <c r="AI4051" s="28"/>
      <c r="AO4051" s="28"/>
      <c r="AP4051" s="28"/>
      <c r="AQ4051" s="28"/>
    </row>
    <row r="4052" spans="1:55" ht="14.25" customHeight="1">
      <c r="Q4052" s="62"/>
      <c r="S4052" s="62"/>
      <c r="Z4052" s="28"/>
      <c r="AA4052" s="28"/>
      <c r="AB4052" s="28"/>
      <c r="AH4052" s="28"/>
      <c r="AI4052" s="28"/>
      <c r="AO4052" s="28"/>
      <c r="AP4052" s="28"/>
      <c r="AQ4052" s="28"/>
      <c r="AR4052" s="97"/>
      <c r="AS4052" s="28"/>
      <c r="AT4052" s="28"/>
    </row>
    <row r="4053" spans="1:55" ht="14.25" customHeight="1">
      <c r="Q4053" s="62"/>
      <c r="S4053" s="62"/>
      <c r="Z4053" s="28"/>
      <c r="AA4053" s="28"/>
      <c r="AB4053" s="28"/>
      <c r="AH4053" s="28"/>
      <c r="AI4053" s="28"/>
      <c r="AO4053" s="28"/>
      <c r="AP4053" s="28"/>
      <c r="AQ4053" s="28"/>
      <c r="AR4053" s="97"/>
      <c r="AS4053" s="28"/>
      <c r="AT4053" s="28"/>
    </row>
    <row r="4054" spans="1:55" ht="14.25" customHeight="1">
      <c r="Q4054" s="62"/>
      <c r="S4054" s="62"/>
      <c r="Z4054" s="28"/>
      <c r="AA4054" s="28"/>
      <c r="AB4054" s="28"/>
      <c r="AH4054" s="28"/>
      <c r="AI4054" s="28"/>
      <c r="AO4054" s="28"/>
      <c r="AP4054" s="28"/>
      <c r="AQ4054" s="28"/>
      <c r="AR4054" s="97"/>
      <c r="AS4054" s="28"/>
      <c r="AT4054" s="28"/>
    </row>
    <row r="4055" spans="1:55" ht="14.25" customHeight="1">
      <c r="Q4055" s="62"/>
      <c r="S4055" s="62"/>
      <c r="Z4055" s="28"/>
      <c r="AA4055" s="28"/>
      <c r="AB4055" s="28"/>
      <c r="AH4055" s="28"/>
      <c r="AI4055" s="28"/>
      <c r="AO4055" s="28"/>
      <c r="AP4055" s="28"/>
      <c r="AQ4055" s="28"/>
      <c r="AR4055" s="97"/>
      <c r="AS4055" s="28"/>
      <c r="AT4055" s="28"/>
    </row>
    <row r="4056" spans="1:55" ht="14.25" customHeight="1">
      <c r="R4056" s="62"/>
      <c r="T4056" s="48"/>
      <c r="Z4056" s="28"/>
      <c r="AA4056" s="28"/>
      <c r="AB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97"/>
      <c r="AS4056" s="28"/>
      <c r="AT4056" s="28"/>
    </row>
    <row r="4057" spans="1:55" ht="14.25" customHeight="1">
      <c r="A4057" s="48"/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62"/>
      <c r="O4057" s="62"/>
      <c r="P4057" s="62"/>
      <c r="R4057" s="62"/>
      <c r="T4057" s="48"/>
      <c r="U4057" s="28"/>
      <c r="V4057" s="28"/>
      <c r="W4057" s="28"/>
      <c r="Y4057" s="79"/>
      <c r="Z4057" s="28"/>
      <c r="AA4057" s="28"/>
      <c r="AB4057" s="28"/>
      <c r="AC4057" s="28"/>
      <c r="AD4057" s="28"/>
      <c r="AE4057" s="28"/>
      <c r="AF4057" s="28"/>
      <c r="AG4057" s="28"/>
      <c r="AJ4057" s="28"/>
      <c r="AK4057" s="28"/>
      <c r="AL4057" s="28"/>
      <c r="AM4057" s="28"/>
      <c r="AN4057" s="28"/>
      <c r="AO4057" s="28"/>
      <c r="AP4057" s="28"/>
      <c r="AQ4057" s="28"/>
      <c r="AR4057" s="97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</row>
    <row r="4058" spans="1:55" ht="14.25" customHeight="1">
      <c r="A4058" s="48"/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62"/>
      <c r="O4058" s="62"/>
      <c r="P4058" s="62"/>
      <c r="R4058" s="62"/>
      <c r="T4058" s="48"/>
      <c r="U4058" s="28"/>
      <c r="V4058" s="28"/>
      <c r="W4058" s="28"/>
      <c r="Y4058" s="79"/>
      <c r="Z4058" s="28"/>
      <c r="AA4058" s="28"/>
      <c r="AB4058" s="28"/>
      <c r="AC4058" s="28"/>
      <c r="AD4058" s="28"/>
      <c r="AE4058" s="28"/>
      <c r="AF4058" s="28"/>
      <c r="AG4058" s="28"/>
      <c r="AJ4058" s="28"/>
      <c r="AK4058" s="28"/>
      <c r="AL4058" s="28"/>
      <c r="AM4058" s="28"/>
      <c r="AN4058" s="28"/>
      <c r="AR4058" s="97"/>
      <c r="AS4058" s="28"/>
      <c r="AT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</row>
    <row r="4059" spans="1:55" ht="14.25" customHeight="1">
      <c r="A4059" s="48"/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62"/>
      <c r="O4059" s="62"/>
      <c r="P4059" s="62"/>
      <c r="R4059" s="62"/>
      <c r="T4059" s="48"/>
      <c r="U4059" s="28"/>
      <c r="V4059" s="28"/>
      <c r="W4059" s="28"/>
      <c r="Y4059" s="79"/>
      <c r="AC4059" s="28"/>
      <c r="AD4059" s="28"/>
      <c r="AE4059" s="28"/>
      <c r="AF4059" s="28"/>
      <c r="AG4059" s="28"/>
      <c r="AJ4059" s="28"/>
      <c r="AK4059" s="28"/>
      <c r="AL4059" s="28"/>
      <c r="AM4059" s="28"/>
      <c r="AN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</row>
    <row r="4060" spans="1:55" ht="14.25" customHeight="1">
      <c r="A4060" s="48"/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62"/>
      <c r="O4060" s="62"/>
      <c r="P4060" s="62"/>
      <c r="R4060" s="62"/>
      <c r="T4060" s="48"/>
      <c r="U4060" s="28"/>
      <c r="V4060" s="28"/>
      <c r="W4060" s="28"/>
      <c r="Y4060" s="79"/>
      <c r="AC4060" s="28"/>
      <c r="AD4060" s="28"/>
      <c r="AE4060" s="28"/>
      <c r="AF4060" s="28"/>
      <c r="AG4060" s="28"/>
      <c r="AJ4060" s="28"/>
      <c r="AK4060" s="28"/>
      <c r="AL4060" s="28"/>
      <c r="AM4060" s="28"/>
      <c r="AN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</row>
    <row r="4061" spans="1:55" ht="14.25" customHeight="1">
      <c r="A4061" s="48"/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62"/>
      <c r="O4061" s="62"/>
      <c r="P4061" s="62"/>
      <c r="R4061" s="62"/>
      <c r="T4061" s="48"/>
      <c r="U4061" s="28"/>
      <c r="V4061" s="28"/>
      <c r="W4061" s="28"/>
      <c r="Y4061" s="79"/>
      <c r="AC4061" s="28"/>
      <c r="AD4061" s="28"/>
      <c r="AE4061" s="28"/>
      <c r="AF4061" s="28"/>
      <c r="AG4061" s="28"/>
      <c r="AJ4061" s="28"/>
      <c r="AK4061" s="28"/>
      <c r="AL4061" s="28"/>
      <c r="AM4061" s="28"/>
      <c r="AN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</row>
    <row r="4062" spans="1:55" ht="14.25" customHeight="1">
      <c r="A4062" s="48"/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62"/>
      <c r="O4062" s="62"/>
      <c r="P4062" s="62"/>
      <c r="R4062" s="62"/>
      <c r="T4062" s="48"/>
      <c r="U4062" s="28"/>
      <c r="V4062" s="28"/>
      <c r="W4062" s="28"/>
      <c r="Y4062" s="79"/>
      <c r="AC4062" s="28"/>
      <c r="AD4062" s="28"/>
      <c r="AE4062" s="28"/>
      <c r="AF4062" s="28"/>
      <c r="AG4062" s="28"/>
      <c r="AJ4062" s="28"/>
      <c r="AK4062" s="28"/>
      <c r="AL4062" s="28"/>
      <c r="AM4062" s="28"/>
      <c r="AN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</row>
    <row r="4063" spans="1:55" ht="14.25" customHeight="1">
      <c r="A4063" s="48"/>
      <c r="B4063" s="28"/>
      <c r="C4063" s="28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62"/>
      <c r="O4063" s="62"/>
      <c r="P4063" s="62"/>
      <c r="R4063" s="62"/>
      <c r="U4063" s="28"/>
      <c r="V4063" s="28"/>
      <c r="W4063" s="28"/>
      <c r="Y4063" s="79"/>
      <c r="AC4063" s="28"/>
      <c r="AD4063" s="28"/>
      <c r="AE4063" s="28"/>
      <c r="AF4063" s="28"/>
      <c r="AG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</row>
    <row r="4064" spans="1:55" ht="14.25" customHeight="1">
      <c r="Q4064" s="62"/>
      <c r="S4064" s="62"/>
    </row>
    <row r="4065" spans="1:55" ht="14.25" customHeight="1">
      <c r="Q4065" s="62"/>
      <c r="R4065" s="62"/>
      <c r="S4065" s="62"/>
      <c r="AH4065" s="28"/>
      <c r="AI4065" s="28"/>
    </row>
    <row r="4066" spans="1:55" ht="14.25" customHeight="1">
      <c r="Q4066" s="62"/>
      <c r="R4066" s="62"/>
      <c r="S4066" s="62"/>
      <c r="AH4066" s="28"/>
      <c r="AI4066" s="28"/>
      <c r="AO4066" s="28"/>
      <c r="AP4066" s="28"/>
      <c r="AQ4066" s="28"/>
    </row>
    <row r="4067" spans="1:55" ht="14.25" customHeight="1">
      <c r="Q4067" s="62"/>
      <c r="R4067" s="62"/>
      <c r="S4067" s="62"/>
      <c r="Z4067" s="28"/>
      <c r="AA4067" s="28"/>
      <c r="AB4067" s="28"/>
      <c r="AH4067" s="28"/>
      <c r="AI4067" s="28"/>
      <c r="AO4067" s="28"/>
      <c r="AP4067" s="28"/>
      <c r="AQ4067" s="28"/>
      <c r="AR4067" s="97"/>
      <c r="AS4067" s="28"/>
      <c r="AT4067" s="28"/>
    </row>
    <row r="4068" spans="1:55" ht="14.25" customHeight="1">
      <c r="Q4068" s="62"/>
      <c r="R4068" s="62"/>
      <c r="S4068" s="62"/>
      <c r="Z4068" s="28"/>
      <c r="AA4068" s="28"/>
      <c r="AB4068" s="28"/>
      <c r="AH4068" s="28"/>
      <c r="AI4068" s="28"/>
      <c r="AO4068" s="28"/>
      <c r="AP4068" s="28"/>
      <c r="AQ4068" s="28"/>
      <c r="AR4068" s="97"/>
      <c r="AS4068" s="28"/>
      <c r="AT4068" s="28"/>
    </row>
    <row r="4069" spans="1:55" ht="14.25" customHeight="1">
      <c r="Q4069" s="62"/>
      <c r="R4069" s="62"/>
      <c r="S4069" s="62"/>
      <c r="Z4069" s="28"/>
      <c r="AA4069" s="28"/>
      <c r="AB4069" s="28"/>
      <c r="AH4069" s="28"/>
      <c r="AI4069" s="28"/>
      <c r="AO4069" s="28"/>
      <c r="AP4069" s="28"/>
      <c r="AQ4069" s="28"/>
      <c r="AR4069" s="97"/>
      <c r="AS4069" s="28"/>
      <c r="AT4069" s="28"/>
    </row>
    <row r="4070" spans="1:55" ht="14.25" customHeight="1">
      <c r="Q4070" s="62"/>
      <c r="R4070" s="62"/>
      <c r="S4070" s="62"/>
      <c r="Z4070" s="28"/>
      <c r="AA4070" s="28"/>
      <c r="AB4070" s="28"/>
      <c r="AH4070" s="28"/>
      <c r="AI4070" s="28"/>
      <c r="AO4070" s="28"/>
      <c r="AP4070" s="28"/>
      <c r="AQ4070" s="28"/>
      <c r="AR4070" s="97"/>
      <c r="AS4070" s="28"/>
      <c r="AT4070" s="28"/>
    </row>
    <row r="4071" spans="1:55" ht="14.25" customHeight="1">
      <c r="Q4071" s="62"/>
      <c r="R4071" s="62"/>
      <c r="S4071" s="62"/>
      <c r="T4071" s="48"/>
      <c r="Z4071" s="28"/>
      <c r="AA4071" s="28"/>
      <c r="AB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97"/>
      <c r="AS4071" s="28"/>
      <c r="AT4071" s="28"/>
    </row>
    <row r="4072" spans="1:55" ht="14.25" customHeight="1">
      <c r="A4072" s="48"/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62"/>
      <c r="O4072" s="62"/>
      <c r="P4072" s="62"/>
      <c r="R4072" s="62"/>
      <c r="T4072" s="48"/>
      <c r="U4072" s="28"/>
      <c r="V4072" s="28"/>
      <c r="W4072" s="28"/>
      <c r="Y4072" s="79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97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</row>
    <row r="4073" spans="1:55" ht="14.25" customHeight="1">
      <c r="A4073" s="48"/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62"/>
      <c r="O4073" s="62"/>
      <c r="P4073" s="62"/>
      <c r="Q4073" s="62"/>
      <c r="R4073" s="62"/>
      <c r="S4073" s="62"/>
      <c r="T4073" s="48"/>
      <c r="U4073" s="28"/>
      <c r="V4073" s="28"/>
      <c r="W4073" s="28"/>
      <c r="Y4073" s="79"/>
      <c r="Z4073" s="28"/>
      <c r="AA4073" s="28"/>
      <c r="AB4073" s="28"/>
      <c r="AC4073" s="28"/>
      <c r="AD4073" s="28"/>
      <c r="AE4073" s="28"/>
      <c r="AF4073" s="28"/>
      <c r="AG4073" s="28"/>
      <c r="AJ4073" s="28"/>
      <c r="AK4073" s="28"/>
      <c r="AL4073" s="28"/>
      <c r="AM4073" s="28"/>
      <c r="AN4073" s="28"/>
      <c r="AO4073" s="28"/>
      <c r="AP4073" s="28"/>
      <c r="AQ4073" s="28"/>
      <c r="AR4073" s="97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</row>
    <row r="4074" spans="1:55" ht="14.25" customHeight="1">
      <c r="A4074" s="48"/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62"/>
      <c r="O4074" s="62"/>
      <c r="P4074" s="62"/>
      <c r="Q4074" s="62"/>
      <c r="R4074" s="62"/>
      <c r="S4074" s="62"/>
      <c r="T4074" s="48"/>
      <c r="U4074" s="28"/>
      <c r="V4074" s="28"/>
      <c r="W4074" s="28"/>
      <c r="Y4074" s="79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R4074" s="97"/>
      <c r="AS4074" s="28"/>
      <c r="AT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</row>
    <row r="4075" spans="1:55" ht="14.25" customHeight="1">
      <c r="A4075" s="48"/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62"/>
      <c r="O4075" s="62"/>
      <c r="P4075" s="62"/>
      <c r="Q4075" s="62"/>
      <c r="R4075" s="62"/>
      <c r="S4075" s="62"/>
      <c r="T4075" s="48"/>
      <c r="U4075" s="28"/>
      <c r="V4075" s="28"/>
      <c r="W4075" s="28"/>
      <c r="Y4075" s="79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</row>
    <row r="4076" spans="1:55" ht="14.25" customHeight="1">
      <c r="A4076" s="48"/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62"/>
      <c r="O4076" s="62"/>
      <c r="P4076" s="62"/>
      <c r="Q4076" s="62"/>
      <c r="R4076" s="62"/>
      <c r="S4076" s="62"/>
      <c r="T4076" s="48"/>
      <c r="U4076" s="28"/>
      <c r="V4076" s="28"/>
      <c r="W4076" s="28"/>
      <c r="Y4076" s="79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97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</row>
    <row r="4077" spans="1:55" ht="14.25" customHeight="1">
      <c r="A4077" s="48"/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62"/>
      <c r="O4077" s="62"/>
      <c r="P4077" s="62"/>
      <c r="Q4077" s="62"/>
      <c r="R4077" s="62"/>
      <c r="S4077" s="62"/>
      <c r="T4077" s="48"/>
      <c r="U4077" s="28"/>
      <c r="V4077" s="28"/>
      <c r="W4077" s="28"/>
      <c r="Y4077" s="79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97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</row>
    <row r="4078" spans="1:55" ht="14.25" customHeight="1">
      <c r="A4078" s="48"/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62"/>
      <c r="O4078" s="62"/>
      <c r="P4078" s="62"/>
      <c r="Q4078" s="62"/>
      <c r="R4078" s="62"/>
      <c r="S4078" s="62"/>
      <c r="T4078" s="48"/>
      <c r="U4078" s="28"/>
      <c r="V4078" s="28"/>
      <c r="W4078" s="28"/>
      <c r="Y4078" s="79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97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</row>
    <row r="4079" spans="1:55" ht="14.25" customHeight="1">
      <c r="A4079" s="48"/>
      <c r="B4079" s="28"/>
      <c r="C4079" s="28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62"/>
      <c r="O4079" s="62"/>
      <c r="P4079" s="62"/>
      <c r="Q4079" s="62"/>
      <c r="R4079" s="62"/>
      <c r="S4079" s="62"/>
      <c r="U4079" s="28"/>
      <c r="V4079" s="28"/>
      <c r="W4079" s="28"/>
      <c r="Y4079" s="79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O4079" s="28"/>
      <c r="AP4079" s="28"/>
      <c r="AQ4079" s="28"/>
      <c r="AR4079" s="97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</row>
    <row r="4080" spans="1:55" ht="14.25" customHeight="1">
      <c r="Q4080" s="62"/>
      <c r="R4080" s="62"/>
      <c r="S4080" s="62"/>
      <c r="T4080" s="48"/>
      <c r="Z4080" s="28"/>
      <c r="AA4080" s="28"/>
      <c r="AB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97"/>
      <c r="AS4080" s="28"/>
      <c r="AT4080" s="28"/>
    </row>
    <row r="4081" spans="1:55" ht="14.25" customHeight="1">
      <c r="A4081" s="48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62"/>
      <c r="O4081" s="62"/>
      <c r="P4081" s="62"/>
      <c r="Q4081" s="62"/>
      <c r="R4081" s="62"/>
      <c r="S4081" s="62"/>
      <c r="T4081" s="48"/>
      <c r="U4081" s="28"/>
      <c r="V4081" s="28"/>
      <c r="W4081" s="28"/>
      <c r="Y4081" s="79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97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</row>
    <row r="4082" spans="1:55" ht="14.25" customHeight="1">
      <c r="A4082" s="48"/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62"/>
      <c r="O4082" s="62"/>
      <c r="P4082" s="62"/>
      <c r="Q4082" s="62"/>
      <c r="R4082" s="62"/>
      <c r="S4082" s="62"/>
      <c r="T4082" s="48"/>
      <c r="U4082" s="28"/>
      <c r="V4082" s="28"/>
      <c r="W4082" s="28"/>
      <c r="Y4082" s="79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97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</row>
    <row r="4083" spans="1:55" ht="14.25" customHeight="1">
      <c r="A4083" s="48"/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62"/>
      <c r="O4083" s="62"/>
      <c r="P4083" s="62"/>
      <c r="Q4083" s="62"/>
      <c r="R4083" s="62"/>
      <c r="S4083" s="62"/>
      <c r="T4083" s="48"/>
      <c r="U4083" s="28"/>
      <c r="V4083" s="28"/>
      <c r="W4083" s="28"/>
      <c r="Y4083" s="79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97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</row>
    <row r="4084" spans="1:55" ht="14.25" customHeight="1">
      <c r="A4084" s="48"/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62"/>
      <c r="O4084" s="62"/>
      <c r="P4084" s="62"/>
      <c r="Q4084" s="62"/>
      <c r="R4084" s="62"/>
      <c r="S4084" s="62"/>
      <c r="T4084" s="48"/>
      <c r="U4084" s="28"/>
      <c r="V4084" s="28"/>
      <c r="W4084" s="28"/>
      <c r="Y4084" s="79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97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</row>
    <row r="4085" spans="1:55" ht="14.25" customHeight="1">
      <c r="A4085" s="48"/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62"/>
      <c r="O4085" s="62"/>
      <c r="P4085" s="62"/>
      <c r="Q4085" s="62"/>
      <c r="R4085" s="62"/>
      <c r="S4085" s="62"/>
      <c r="T4085" s="48"/>
      <c r="U4085" s="28"/>
      <c r="V4085" s="28"/>
      <c r="W4085" s="28"/>
      <c r="Y4085" s="79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97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</row>
    <row r="4086" spans="1:55" ht="14.25" customHeight="1">
      <c r="A4086" s="48"/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62"/>
      <c r="O4086" s="62"/>
      <c r="P4086" s="62"/>
      <c r="Q4086" s="62"/>
      <c r="R4086" s="62"/>
      <c r="S4086" s="62"/>
      <c r="T4086" s="48"/>
      <c r="U4086" s="28"/>
      <c r="V4086" s="28"/>
      <c r="W4086" s="28"/>
      <c r="Y4086" s="79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97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</row>
    <row r="4087" spans="1:55" ht="14.25" customHeight="1">
      <c r="A4087" s="48"/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62"/>
      <c r="O4087" s="62"/>
      <c r="P4087" s="62"/>
      <c r="Q4087" s="62"/>
      <c r="R4087" s="62"/>
      <c r="S4087" s="62"/>
      <c r="T4087" s="48"/>
      <c r="U4087" s="28"/>
      <c r="V4087" s="28"/>
      <c r="W4087" s="28"/>
      <c r="Y4087" s="79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97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</row>
    <row r="4088" spans="1:55" ht="14.25" customHeight="1">
      <c r="A4088" s="48"/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62"/>
      <c r="O4088" s="62"/>
      <c r="P4088" s="62"/>
      <c r="Q4088" s="62"/>
      <c r="R4088" s="62"/>
      <c r="S4088" s="62"/>
      <c r="T4088" s="48"/>
      <c r="U4088" s="28"/>
      <c r="V4088" s="28"/>
      <c r="W4088" s="28"/>
      <c r="Y4088" s="79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97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</row>
    <row r="4089" spans="1:55" ht="14.25" customHeight="1">
      <c r="A4089" s="48"/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62"/>
      <c r="O4089" s="62"/>
      <c r="P4089" s="62"/>
      <c r="Q4089" s="62"/>
      <c r="R4089" s="62"/>
      <c r="S4089" s="62"/>
      <c r="T4089" s="48"/>
      <c r="U4089" s="28"/>
      <c r="V4089" s="28"/>
      <c r="W4089" s="28"/>
      <c r="Y4089" s="79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97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</row>
    <row r="4090" spans="1:55" ht="14.25" customHeight="1">
      <c r="A4090" s="48"/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62"/>
      <c r="O4090" s="62"/>
      <c r="P4090" s="62"/>
      <c r="Q4090" s="62"/>
      <c r="R4090" s="62"/>
      <c r="S4090" s="62"/>
      <c r="T4090" s="48"/>
      <c r="U4090" s="28"/>
      <c r="V4090" s="28"/>
      <c r="W4090" s="28"/>
      <c r="Y4090" s="79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97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</row>
    <row r="4091" spans="1:55" ht="14.25" customHeight="1">
      <c r="A4091" s="48"/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62"/>
      <c r="O4091" s="62"/>
      <c r="P4091" s="62"/>
      <c r="Q4091" s="62"/>
      <c r="R4091" s="62"/>
      <c r="S4091" s="62"/>
      <c r="T4091" s="48"/>
      <c r="U4091" s="28"/>
      <c r="V4091" s="28"/>
      <c r="W4091" s="28"/>
      <c r="Y4091" s="79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97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</row>
    <row r="4092" spans="1:55" ht="14.25" customHeight="1">
      <c r="A4092" s="48"/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62"/>
      <c r="O4092" s="62"/>
      <c r="P4092" s="62"/>
      <c r="Q4092" s="62"/>
      <c r="R4092" s="62"/>
      <c r="S4092" s="62"/>
      <c r="T4092" s="48"/>
      <c r="U4092" s="28"/>
      <c r="V4092" s="28"/>
      <c r="W4092" s="28"/>
      <c r="Y4092" s="79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97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</row>
    <row r="4093" spans="1:55" ht="14.25" customHeight="1">
      <c r="A4093" s="48"/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62"/>
      <c r="O4093" s="62"/>
      <c r="P4093" s="62"/>
      <c r="Q4093" s="62"/>
      <c r="R4093" s="62"/>
      <c r="S4093" s="62"/>
      <c r="T4093" s="48"/>
      <c r="U4093" s="28"/>
      <c r="V4093" s="28"/>
      <c r="W4093" s="28"/>
      <c r="Y4093" s="79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97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</row>
    <row r="4094" spans="1:55" ht="14.25" customHeight="1">
      <c r="A4094" s="48"/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62"/>
      <c r="O4094" s="62"/>
      <c r="P4094" s="62"/>
      <c r="Q4094" s="62"/>
      <c r="R4094" s="62"/>
      <c r="S4094" s="62"/>
      <c r="T4094" s="48"/>
      <c r="U4094" s="28"/>
      <c r="V4094" s="28"/>
      <c r="W4094" s="28"/>
      <c r="Y4094" s="79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97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</row>
    <row r="4095" spans="1:55" ht="14.25" customHeight="1">
      <c r="A4095" s="48"/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62"/>
      <c r="O4095" s="62"/>
      <c r="P4095" s="62"/>
      <c r="Q4095" s="62"/>
      <c r="R4095" s="62"/>
      <c r="S4095" s="62"/>
      <c r="T4095" s="48"/>
      <c r="U4095" s="28"/>
      <c r="V4095" s="28"/>
      <c r="W4095" s="28"/>
      <c r="Y4095" s="79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97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</row>
    <row r="4096" spans="1:55" ht="14.25" customHeight="1">
      <c r="A4096" s="48"/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62"/>
      <c r="O4096" s="62"/>
      <c r="P4096" s="62"/>
      <c r="Q4096" s="62"/>
      <c r="R4096" s="62"/>
      <c r="S4096" s="62"/>
      <c r="T4096" s="48"/>
      <c r="U4096" s="28"/>
      <c r="V4096" s="28"/>
      <c r="W4096" s="28"/>
      <c r="Y4096" s="79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97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</row>
    <row r="4097" spans="1:55" ht="14.25" customHeight="1">
      <c r="A4097" s="48"/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62"/>
      <c r="O4097" s="62"/>
      <c r="P4097" s="62"/>
      <c r="Q4097" s="62"/>
      <c r="R4097" s="62"/>
      <c r="S4097" s="62"/>
      <c r="T4097" s="48"/>
      <c r="U4097" s="28"/>
      <c r="V4097" s="28"/>
      <c r="W4097" s="28"/>
      <c r="Y4097" s="79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97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</row>
    <row r="4098" spans="1:55" ht="14.25" customHeight="1">
      <c r="A4098" s="48"/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62"/>
      <c r="O4098" s="62"/>
      <c r="P4098" s="62"/>
      <c r="Q4098" s="62"/>
      <c r="R4098" s="62"/>
      <c r="S4098" s="62"/>
      <c r="T4098" s="48"/>
      <c r="U4098" s="28"/>
      <c r="V4098" s="28"/>
      <c r="W4098" s="28"/>
      <c r="Y4098" s="79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97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</row>
    <row r="4099" spans="1:55" ht="14.25" customHeight="1">
      <c r="A4099" s="48"/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62"/>
      <c r="O4099" s="62"/>
      <c r="P4099" s="62"/>
      <c r="Q4099" s="62"/>
      <c r="R4099" s="62"/>
      <c r="S4099" s="62"/>
      <c r="T4099" s="48"/>
      <c r="U4099" s="28"/>
      <c r="V4099" s="28"/>
      <c r="W4099" s="28"/>
      <c r="Y4099" s="79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97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</row>
    <row r="4100" spans="1:55" ht="14.25" customHeight="1">
      <c r="A4100" s="48"/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62"/>
      <c r="O4100" s="62"/>
      <c r="P4100" s="62"/>
      <c r="Q4100" s="62"/>
      <c r="R4100" s="62"/>
      <c r="S4100" s="62"/>
      <c r="T4100" s="48"/>
      <c r="U4100" s="28"/>
      <c r="V4100" s="28"/>
      <c r="W4100" s="28"/>
      <c r="Y4100" s="79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97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</row>
    <row r="4101" spans="1:55" ht="14.25" customHeight="1">
      <c r="A4101" s="48"/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62"/>
      <c r="O4101" s="62"/>
      <c r="P4101" s="62"/>
      <c r="Q4101" s="62"/>
      <c r="R4101" s="62"/>
      <c r="S4101" s="62"/>
      <c r="T4101" s="48"/>
      <c r="U4101" s="28"/>
      <c r="V4101" s="28"/>
      <c r="W4101" s="28"/>
      <c r="Y4101" s="79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97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</row>
    <row r="4102" spans="1:55" ht="14.25" customHeight="1">
      <c r="A4102" s="48"/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62"/>
      <c r="O4102" s="62"/>
      <c r="P4102" s="62"/>
      <c r="Q4102" s="62"/>
      <c r="R4102" s="62"/>
      <c r="S4102" s="62"/>
      <c r="T4102" s="48"/>
      <c r="U4102" s="28"/>
      <c r="V4102" s="28"/>
      <c r="W4102" s="28"/>
      <c r="Y4102" s="79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97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</row>
    <row r="4103" spans="1:55" ht="14.25" customHeight="1">
      <c r="A4103" s="48"/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62"/>
      <c r="O4103" s="62"/>
      <c r="P4103" s="62"/>
      <c r="Q4103" s="62"/>
      <c r="R4103" s="62"/>
      <c r="S4103" s="62"/>
      <c r="T4103" s="48"/>
      <c r="U4103" s="28"/>
      <c r="V4103" s="28"/>
      <c r="W4103" s="28"/>
      <c r="Y4103" s="79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97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</row>
    <row r="4104" spans="1:55" ht="14.25" customHeight="1">
      <c r="A4104" s="48"/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62"/>
      <c r="O4104" s="62"/>
      <c r="P4104" s="62"/>
      <c r="Q4104" s="62"/>
      <c r="R4104" s="62"/>
      <c r="S4104" s="62"/>
      <c r="T4104" s="48"/>
      <c r="U4104" s="28"/>
      <c r="V4104" s="28"/>
      <c r="W4104" s="28"/>
      <c r="Y4104" s="79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97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</row>
    <row r="4105" spans="1:55" ht="14.25" customHeight="1">
      <c r="A4105" s="48"/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62"/>
      <c r="O4105" s="62"/>
      <c r="P4105" s="62"/>
      <c r="Q4105" s="62"/>
      <c r="R4105" s="62"/>
      <c r="S4105" s="62"/>
      <c r="T4105" s="48"/>
      <c r="U4105" s="28"/>
      <c r="V4105" s="28"/>
      <c r="W4105" s="28"/>
      <c r="Y4105" s="79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97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</row>
    <row r="4106" spans="1:55" ht="14.25" customHeight="1">
      <c r="A4106" s="48"/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62"/>
      <c r="O4106" s="62"/>
      <c r="P4106" s="62"/>
      <c r="Q4106" s="62"/>
      <c r="R4106" s="62"/>
      <c r="S4106" s="62"/>
      <c r="T4106" s="48"/>
      <c r="U4106" s="28"/>
      <c r="V4106" s="28"/>
      <c r="W4106" s="28"/>
      <c r="Y4106" s="79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97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</row>
    <row r="4107" spans="1:55" ht="14.25" customHeight="1">
      <c r="A4107" s="48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62"/>
      <c r="O4107" s="62"/>
      <c r="P4107" s="62"/>
      <c r="Q4107" s="62"/>
      <c r="R4107" s="62"/>
      <c r="S4107" s="62"/>
      <c r="T4107" s="48"/>
      <c r="U4107" s="28"/>
      <c r="V4107" s="28"/>
      <c r="W4107" s="28"/>
      <c r="Y4107" s="79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97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</row>
    <row r="4108" spans="1:55" ht="14.25" customHeight="1">
      <c r="A4108" s="48"/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62"/>
      <c r="O4108" s="62"/>
      <c r="P4108" s="62"/>
      <c r="Q4108" s="62"/>
      <c r="R4108" s="62"/>
      <c r="S4108" s="62"/>
      <c r="T4108" s="48"/>
      <c r="U4108" s="28"/>
      <c r="V4108" s="28"/>
      <c r="W4108" s="28"/>
      <c r="Y4108" s="79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97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</row>
    <row r="4109" spans="1:55" ht="14.25" customHeight="1">
      <c r="A4109" s="48"/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62"/>
      <c r="O4109" s="62"/>
      <c r="P4109" s="62"/>
      <c r="Q4109" s="62"/>
      <c r="R4109" s="62"/>
      <c r="S4109" s="62"/>
      <c r="T4109" s="48"/>
      <c r="U4109" s="28"/>
      <c r="V4109" s="28"/>
      <c r="W4109" s="28"/>
      <c r="Y4109" s="79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97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</row>
    <row r="4110" spans="1:55" ht="14.25" customHeight="1">
      <c r="A4110" s="48"/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62"/>
      <c r="O4110" s="62"/>
      <c r="P4110" s="62"/>
      <c r="Q4110" s="62"/>
      <c r="R4110" s="62"/>
      <c r="S4110" s="62"/>
      <c r="T4110" s="48"/>
      <c r="U4110" s="28"/>
      <c r="V4110" s="28"/>
      <c r="W4110" s="28"/>
      <c r="Y4110" s="79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97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</row>
    <row r="4111" spans="1:55" ht="14.25" customHeight="1">
      <c r="A4111" s="48"/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62"/>
      <c r="O4111" s="62"/>
      <c r="P4111" s="62"/>
      <c r="Q4111" s="62"/>
      <c r="R4111" s="62"/>
      <c r="S4111" s="62"/>
      <c r="T4111" s="48"/>
      <c r="U4111" s="28"/>
      <c r="V4111" s="28"/>
      <c r="W4111" s="28"/>
      <c r="Y4111" s="79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97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</row>
    <row r="4112" spans="1:55" ht="14.25" customHeight="1">
      <c r="A4112" s="48"/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62"/>
      <c r="O4112" s="62"/>
      <c r="P4112" s="62"/>
      <c r="Q4112" s="62"/>
      <c r="R4112" s="62"/>
      <c r="S4112" s="62"/>
      <c r="T4112" s="48"/>
      <c r="U4112" s="28"/>
      <c r="V4112" s="28"/>
      <c r="W4112" s="28"/>
      <c r="Y4112" s="79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97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</row>
    <row r="4113" spans="1:55" ht="14.25" customHeight="1">
      <c r="A4113" s="48"/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62"/>
      <c r="O4113" s="62"/>
      <c r="P4113" s="62"/>
      <c r="Q4113" s="62"/>
      <c r="R4113" s="62"/>
      <c r="S4113" s="62"/>
      <c r="T4113" s="48"/>
      <c r="U4113" s="28"/>
      <c r="V4113" s="28"/>
      <c r="W4113" s="28"/>
      <c r="Y4113" s="79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97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</row>
    <row r="4114" spans="1:55" ht="14.25" customHeight="1">
      <c r="A4114" s="48"/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62"/>
      <c r="O4114" s="62"/>
      <c r="P4114" s="62"/>
      <c r="Q4114" s="62"/>
      <c r="R4114" s="62"/>
      <c r="S4114" s="62"/>
      <c r="T4114" s="48"/>
      <c r="U4114" s="28"/>
      <c r="V4114" s="28"/>
      <c r="W4114" s="28"/>
      <c r="Y4114" s="79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97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</row>
    <row r="4115" spans="1:55" ht="14.25" customHeight="1">
      <c r="A4115" s="48"/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62"/>
      <c r="O4115" s="62"/>
      <c r="P4115" s="62"/>
      <c r="Q4115" s="62"/>
      <c r="R4115" s="62"/>
      <c r="S4115" s="62"/>
      <c r="T4115" s="48"/>
      <c r="U4115" s="28"/>
      <c r="V4115" s="28"/>
      <c r="W4115" s="28"/>
      <c r="Y4115" s="79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97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</row>
    <row r="4116" spans="1:55" ht="14.25" customHeight="1">
      <c r="A4116" s="48"/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62"/>
      <c r="O4116" s="62"/>
      <c r="P4116" s="62"/>
      <c r="Q4116" s="62"/>
      <c r="R4116" s="62"/>
      <c r="S4116" s="62"/>
      <c r="T4116" s="48"/>
      <c r="U4116" s="28"/>
      <c r="V4116" s="28"/>
      <c r="W4116" s="28"/>
      <c r="Y4116" s="79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97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</row>
    <row r="4117" spans="1:55" ht="14.25" customHeight="1">
      <c r="A4117" s="48"/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62"/>
      <c r="O4117" s="62"/>
      <c r="P4117" s="62"/>
      <c r="Q4117" s="62"/>
      <c r="R4117" s="62"/>
      <c r="S4117" s="62"/>
      <c r="T4117" s="48"/>
      <c r="U4117" s="28"/>
      <c r="V4117" s="28"/>
      <c r="W4117" s="28"/>
      <c r="Y4117" s="79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97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</row>
    <row r="4118" spans="1:55" ht="14.25" customHeight="1">
      <c r="A4118" s="48"/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62"/>
      <c r="O4118" s="62"/>
      <c r="P4118" s="62"/>
      <c r="Q4118" s="62"/>
      <c r="R4118" s="62"/>
      <c r="S4118" s="62"/>
      <c r="T4118" s="48"/>
      <c r="U4118" s="28"/>
      <c r="V4118" s="28"/>
      <c r="W4118" s="28"/>
      <c r="Y4118" s="79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97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</row>
    <row r="4119" spans="1:55" ht="14.25" customHeight="1">
      <c r="A4119" s="48"/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62"/>
      <c r="O4119" s="62"/>
      <c r="P4119" s="62"/>
      <c r="Q4119" s="62"/>
      <c r="R4119" s="62"/>
      <c r="S4119" s="62"/>
      <c r="T4119" s="48"/>
      <c r="U4119" s="28"/>
      <c r="V4119" s="28"/>
      <c r="W4119" s="28"/>
      <c r="Y4119" s="79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97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</row>
    <row r="4120" spans="1:55" ht="14.25" customHeight="1">
      <c r="A4120" s="48"/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62"/>
      <c r="O4120" s="62"/>
      <c r="P4120" s="62"/>
      <c r="Q4120" s="62"/>
      <c r="R4120" s="62"/>
      <c r="S4120" s="62"/>
      <c r="T4120" s="48"/>
      <c r="U4120" s="28"/>
      <c r="V4120" s="28"/>
      <c r="W4120" s="28"/>
      <c r="Y4120" s="79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97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</row>
    <row r="4121" spans="1:55" ht="14.25" customHeight="1">
      <c r="A4121" s="48"/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62"/>
      <c r="O4121" s="62"/>
      <c r="P4121" s="62"/>
      <c r="Q4121" s="62"/>
      <c r="R4121" s="62"/>
      <c r="S4121" s="62"/>
      <c r="T4121" s="48"/>
      <c r="U4121" s="28"/>
      <c r="V4121" s="28"/>
      <c r="W4121" s="28"/>
      <c r="Y4121" s="79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97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</row>
    <row r="4122" spans="1:55" ht="14.25" customHeight="1">
      <c r="A4122" s="48"/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62"/>
      <c r="O4122" s="62"/>
      <c r="P4122" s="62"/>
      <c r="Q4122" s="62"/>
      <c r="R4122" s="62"/>
      <c r="S4122" s="62"/>
      <c r="T4122" s="48"/>
      <c r="U4122" s="28"/>
      <c r="V4122" s="28"/>
      <c r="W4122" s="28"/>
      <c r="Y4122" s="79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97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</row>
    <row r="4123" spans="1:55" ht="14.25" customHeight="1">
      <c r="A4123" s="48"/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62"/>
      <c r="O4123" s="62"/>
      <c r="P4123" s="62"/>
      <c r="Q4123" s="62"/>
      <c r="R4123" s="62"/>
      <c r="S4123" s="62"/>
      <c r="T4123" s="48"/>
      <c r="U4123" s="28"/>
      <c r="V4123" s="28"/>
      <c r="W4123" s="28"/>
      <c r="Y4123" s="79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97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</row>
    <row r="4124" spans="1:55" ht="14.25" customHeight="1">
      <c r="A4124" s="48"/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62"/>
      <c r="O4124" s="62"/>
      <c r="P4124" s="62"/>
      <c r="Q4124" s="62"/>
      <c r="R4124" s="62"/>
      <c r="S4124" s="62"/>
      <c r="T4124" s="48"/>
      <c r="U4124" s="28"/>
      <c r="V4124" s="28"/>
      <c r="W4124" s="28"/>
      <c r="Y4124" s="79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97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</row>
    <row r="4125" spans="1:55" ht="14.25" customHeight="1">
      <c r="A4125" s="48"/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62"/>
      <c r="O4125" s="62"/>
      <c r="P4125" s="62"/>
      <c r="Q4125" s="62"/>
      <c r="R4125" s="62"/>
      <c r="S4125" s="62"/>
      <c r="T4125" s="48"/>
      <c r="U4125" s="28"/>
      <c r="V4125" s="28"/>
      <c r="W4125" s="28"/>
      <c r="Y4125" s="79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97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</row>
    <row r="4126" spans="1:55" ht="14.25" customHeight="1">
      <c r="A4126" s="48"/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62"/>
      <c r="O4126" s="62"/>
      <c r="P4126" s="62"/>
      <c r="Q4126" s="62"/>
      <c r="R4126" s="62"/>
      <c r="S4126" s="62"/>
      <c r="T4126" s="48"/>
      <c r="U4126" s="28"/>
      <c r="V4126" s="28"/>
      <c r="W4126" s="28"/>
      <c r="Y4126" s="79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97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</row>
    <row r="4127" spans="1:55" ht="14.25" customHeight="1">
      <c r="A4127" s="48"/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62"/>
      <c r="O4127" s="62"/>
      <c r="P4127" s="62"/>
      <c r="Q4127" s="62"/>
      <c r="R4127" s="62"/>
      <c r="S4127" s="62"/>
      <c r="T4127" s="48"/>
      <c r="U4127" s="28"/>
      <c r="V4127" s="28"/>
      <c r="W4127" s="28"/>
      <c r="Y4127" s="79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97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</row>
    <row r="4128" spans="1:55" ht="14.25" customHeight="1">
      <c r="A4128" s="48"/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62"/>
      <c r="O4128" s="62"/>
      <c r="P4128" s="62"/>
      <c r="Q4128" s="62"/>
      <c r="R4128" s="62"/>
      <c r="S4128" s="62"/>
      <c r="T4128" s="48"/>
      <c r="U4128" s="28"/>
      <c r="V4128" s="28"/>
      <c r="W4128" s="28"/>
      <c r="Y4128" s="79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97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</row>
    <row r="4129" spans="1:55" ht="14.25" customHeight="1">
      <c r="A4129" s="48"/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62"/>
      <c r="O4129" s="62"/>
      <c r="P4129" s="62"/>
      <c r="Q4129" s="62"/>
      <c r="R4129" s="62"/>
      <c r="S4129" s="62"/>
      <c r="T4129" s="48"/>
      <c r="U4129" s="28"/>
      <c r="V4129" s="28"/>
      <c r="W4129" s="28"/>
      <c r="Y4129" s="79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97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</row>
    <row r="4130" spans="1:55" ht="14.25" customHeight="1">
      <c r="A4130" s="48"/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62"/>
      <c r="O4130" s="62"/>
      <c r="P4130" s="62"/>
      <c r="Q4130" s="62"/>
      <c r="R4130" s="62"/>
      <c r="S4130" s="62"/>
      <c r="T4130" s="48"/>
      <c r="U4130" s="28"/>
      <c r="V4130" s="28"/>
      <c r="W4130" s="28"/>
      <c r="Y4130" s="79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97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</row>
    <row r="4131" spans="1:55" ht="14.25" customHeight="1">
      <c r="A4131" s="48"/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62"/>
      <c r="O4131" s="62"/>
      <c r="P4131" s="62"/>
      <c r="Q4131" s="62"/>
      <c r="R4131" s="62"/>
      <c r="S4131" s="62"/>
      <c r="T4131" s="48"/>
      <c r="U4131" s="28"/>
      <c r="V4131" s="28"/>
      <c r="W4131" s="28"/>
      <c r="Y4131" s="79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97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</row>
    <row r="4132" spans="1:55" ht="14.25" customHeight="1">
      <c r="A4132" s="48"/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62"/>
      <c r="O4132" s="62"/>
      <c r="P4132" s="62"/>
      <c r="Q4132" s="62"/>
      <c r="R4132" s="62"/>
      <c r="S4132" s="62"/>
      <c r="T4132" s="48"/>
      <c r="U4132" s="28"/>
      <c r="V4132" s="28"/>
      <c r="W4132" s="28"/>
      <c r="Y4132" s="79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97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</row>
    <row r="4133" spans="1:55" ht="14.25" customHeight="1">
      <c r="A4133" s="48"/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62"/>
      <c r="O4133" s="62"/>
      <c r="P4133" s="62"/>
      <c r="Q4133" s="62"/>
      <c r="R4133" s="62"/>
      <c r="S4133" s="62"/>
      <c r="T4133" s="48"/>
      <c r="U4133" s="28"/>
      <c r="V4133" s="28"/>
      <c r="W4133" s="28"/>
      <c r="Y4133" s="79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97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</row>
    <row r="4134" spans="1:55" ht="14.25" customHeight="1">
      <c r="A4134" s="48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62"/>
      <c r="O4134" s="62"/>
      <c r="P4134" s="62"/>
      <c r="Q4134" s="62"/>
      <c r="R4134" s="62"/>
      <c r="S4134" s="62"/>
      <c r="T4134" s="48"/>
      <c r="U4134" s="28"/>
      <c r="V4134" s="28"/>
      <c r="W4134" s="28"/>
      <c r="Y4134" s="79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97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</row>
    <row r="4135" spans="1:55" ht="14.25" customHeight="1">
      <c r="A4135" s="48"/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62"/>
      <c r="O4135" s="62"/>
      <c r="P4135" s="62"/>
      <c r="Q4135" s="62"/>
      <c r="R4135" s="62"/>
      <c r="S4135" s="62"/>
      <c r="T4135" s="48"/>
      <c r="U4135" s="28"/>
      <c r="V4135" s="28"/>
      <c r="W4135" s="28"/>
      <c r="Y4135" s="79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97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</row>
    <row r="4136" spans="1:55" ht="14.25" customHeight="1">
      <c r="A4136" s="48"/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62"/>
      <c r="O4136" s="62"/>
      <c r="P4136" s="62"/>
      <c r="Q4136" s="62"/>
      <c r="R4136" s="62"/>
      <c r="S4136" s="62"/>
      <c r="T4136" s="48"/>
      <c r="U4136" s="28"/>
      <c r="V4136" s="28"/>
      <c r="W4136" s="28"/>
      <c r="Y4136" s="79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97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</row>
    <row r="4137" spans="1:55" ht="14.25" customHeight="1">
      <c r="A4137" s="48"/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62"/>
      <c r="O4137" s="62"/>
      <c r="P4137" s="62"/>
      <c r="Q4137" s="62"/>
      <c r="R4137" s="62"/>
      <c r="S4137" s="62"/>
      <c r="T4137" s="48"/>
      <c r="U4137" s="28"/>
      <c r="V4137" s="28"/>
      <c r="W4137" s="28"/>
      <c r="Y4137" s="79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97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</row>
    <row r="4138" spans="1:55" ht="14.25" customHeight="1">
      <c r="A4138" s="48"/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62"/>
      <c r="O4138" s="62"/>
      <c r="P4138" s="62"/>
      <c r="Q4138" s="62"/>
      <c r="R4138" s="62"/>
      <c r="S4138" s="62"/>
      <c r="T4138" s="48"/>
      <c r="U4138" s="28"/>
      <c r="V4138" s="28"/>
      <c r="W4138" s="28"/>
      <c r="Y4138" s="79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97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</row>
    <row r="4139" spans="1:55" ht="14.25" customHeight="1">
      <c r="A4139" s="48"/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62"/>
      <c r="O4139" s="62"/>
      <c r="P4139" s="62"/>
      <c r="Q4139" s="62"/>
      <c r="R4139" s="62"/>
      <c r="S4139" s="62"/>
      <c r="T4139" s="48"/>
      <c r="U4139" s="28"/>
      <c r="V4139" s="28"/>
      <c r="W4139" s="28"/>
      <c r="Y4139" s="79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97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</row>
    <row r="4140" spans="1:55" ht="14.25" customHeight="1">
      <c r="A4140" s="48"/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62"/>
      <c r="O4140" s="62"/>
      <c r="P4140" s="62"/>
      <c r="Q4140" s="62"/>
      <c r="R4140" s="62"/>
      <c r="S4140" s="62"/>
      <c r="T4140" s="48"/>
      <c r="U4140" s="28"/>
      <c r="V4140" s="28"/>
      <c r="W4140" s="28"/>
      <c r="Y4140" s="79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97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</row>
    <row r="4141" spans="1:55" ht="14.25" customHeight="1">
      <c r="A4141" s="48"/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62"/>
      <c r="O4141" s="62"/>
      <c r="P4141" s="62"/>
      <c r="Q4141" s="62"/>
      <c r="R4141" s="62"/>
      <c r="S4141" s="62"/>
      <c r="T4141" s="48"/>
      <c r="U4141" s="28"/>
      <c r="V4141" s="28"/>
      <c r="W4141" s="28"/>
      <c r="Y4141" s="79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97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</row>
    <row r="4142" spans="1:55" ht="14.25" customHeight="1">
      <c r="A4142" s="48"/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62"/>
      <c r="O4142" s="62"/>
      <c r="P4142" s="62"/>
      <c r="Q4142" s="62"/>
      <c r="R4142" s="62"/>
      <c r="S4142" s="62"/>
      <c r="T4142" s="48"/>
      <c r="U4142" s="28"/>
      <c r="V4142" s="28"/>
      <c r="W4142" s="28"/>
      <c r="Y4142" s="79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97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</row>
    <row r="4143" spans="1:55" ht="14.25" customHeight="1">
      <c r="A4143" s="48"/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62"/>
      <c r="O4143" s="62"/>
      <c r="P4143" s="62"/>
      <c r="Q4143" s="62"/>
      <c r="R4143" s="62"/>
      <c r="S4143" s="62"/>
      <c r="T4143" s="48"/>
      <c r="U4143" s="28"/>
      <c r="V4143" s="28"/>
      <c r="W4143" s="28"/>
      <c r="Y4143" s="79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97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</row>
    <row r="4144" spans="1:55" ht="14.25" customHeight="1">
      <c r="A4144" s="48"/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62"/>
      <c r="O4144" s="62"/>
      <c r="P4144" s="62"/>
      <c r="Q4144" s="62"/>
      <c r="R4144" s="62"/>
      <c r="S4144" s="62"/>
      <c r="T4144" s="48"/>
      <c r="U4144" s="28"/>
      <c r="V4144" s="28"/>
      <c r="W4144" s="28"/>
      <c r="Y4144" s="79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97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</row>
    <row r="4145" spans="1:55" ht="14.25" customHeight="1">
      <c r="A4145" s="48"/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62"/>
      <c r="O4145" s="62"/>
      <c r="P4145" s="62"/>
      <c r="Q4145" s="62"/>
      <c r="R4145" s="62"/>
      <c r="S4145" s="62"/>
      <c r="T4145" s="48"/>
      <c r="U4145" s="28"/>
      <c r="V4145" s="28"/>
      <c r="W4145" s="28"/>
      <c r="Y4145" s="79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97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</row>
    <row r="4146" spans="1:55" ht="14.25" customHeight="1">
      <c r="A4146" s="48"/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62"/>
      <c r="O4146" s="62"/>
      <c r="P4146" s="62"/>
      <c r="Q4146" s="62"/>
      <c r="R4146" s="62"/>
      <c r="S4146" s="62"/>
      <c r="T4146" s="48"/>
      <c r="U4146" s="28"/>
      <c r="V4146" s="28"/>
      <c r="W4146" s="28"/>
      <c r="Y4146" s="79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97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</row>
    <row r="4147" spans="1:55" ht="14.25" customHeight="1">
      <c r="A4147" s="48"/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62"/>
      <c r="O4147" s="62"/>
      <c r="P4147" s="62"/>
      <c r="Q4147" s="62"/>
      <c r="R4147" s="62"/>
      <c r="S4147" s="62"/>
      <c r="T4147" s="48"/>
      <c r="U4147" s="28"/>
      <c r="V4147" s="28"/>
      <c r="W4147" s="28"/>
      <c r="Y4147" s="79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97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</row>
    <row r="4148" spans="1:55" ht="14.25" customHeight="1">
      <c r="A4148" s="48"/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62"/>
      <c r="O4148" s="62"/>
      <c r="P4148" s="62"/>
      <c r="Q4148" s="62"/>
      <c r="R4148" s="62"/>
      <c r="S4148" s="62"/>
      <c r="T4148" s="48"/>
      <c r="U4148" s="28"/>
      <c r="V4148" s="28"/>
      <c r="W4148" s="28"/>
      <c r="Y4148" s="79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97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</row>
    <row r="4149" spans="1:55" ht="14.25" customHeight="1">
      <c r="A4149" s="48"/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62"/>
      <c r="O4149" s="62"/>
      <c r="P4149" s="62"/>
      <c r="Q4149" s="62"/>
      <c r="R4149" s="62"/>
      <c r="S4149" s="62"/>
      <c r="T4149" s="48"/>
      <c r="U4149" s="28"/>
      <c r="V4149" s="28"/>
      <c r="W4149" s="28"/>
      <c r="Y4149" s="79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97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</row>
    <row r="4150" spans="1:55" ht="14.25" customHeight="1">
      <c r="A4150" s="48"/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62"/>
      <c r="O4150" s="62"/>
      <c r="P4150" s="62"/>
      <c r="Q4150" s="62"/>
      <c r="R4150" s="62"/>
      <c r="S4150" s="62"/>
      <c r="T4150" s="48"/>
      <c r="U4150" s="28"/>
      <c r="V4150" s="28"/>
      <c r="W4150" s="28"/>
      <c r="Y4150" s="79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97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</row>
    <row r="4151" spans="1:55" ht="14.25" customHeight="1">
      <c r="A4151" s="48"/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62"/>
      <c r="O4151" s="62"/>
      <c r="P4151" s="62"/>
      <c r="Q4151" s="62"/>
      <c r="R4151" s="62"/>
      <c r="S4151" s="62"/>
      <c r="T4151" s="48"/>
      <c r="U4151" s="28"/>
      <c r="V4151" s="28"/>
      <c r="W4151" s="28"/>
      <c r="Y4151" s="79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97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</row>
    <row r="4152" spans="1:55" ht="14.25" customHeight="1">
      <c r="A4152" s="48"/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62"/>
      <c r="O4152" s="62"/>
      <c r="P4152" s="62"/>
      <c r="Q4152" s="62"/>
      <c r="R4152" s="62"/>
      <c r="S4152" s="62"/>
      <c r="T4152" s="48"/>
      <c r="U4152" s="28"/>
      <c r="V4152" s="28"/>
      <c r="W4152" s="28"/>
      <c r="Y4152" s="79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97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</row>
    <row r="4153" spans="1:55" ht="14.25" customHeight="1">
      <c r="A4153" s="48"/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62"/>
      <c r="O4153" s="62"/>
      <c r="P4153" s="62"/>
      <c r="Q4153" s="62"/>
      <c r="R4153" s="62"/>
      <c r="S4153" s="62"/>
      <c r="T4153" s="48"/>
      <c r="U4153" s="28"/>
      <c r="V4153" s="28"/>
      <c r="W4153" s="28"/>
      <c r="Y4153" s="79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97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</row>
    <row r="4154" spans="1:55" ht="14.25" customHeight="1">
      <c r="A4154" s="48"/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62"/>
      <c r="O4154" s="62"/>
      <c r="P4154" s="62"/>
      <c r="Q4154" s="62"/>
      <c r="R4154" s="62"/>
      <c r="S4154" s="62"/>
      <c r="T4154" s="48"/>
      <c r="U4154" s="28"/>
      <c r="V4154" s="28"/>
      <c r="W4154" s="28"/>
      <c r="Y4154" s="79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97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</row>
    <row r="4155" spans="1:55" ht="14.25" customHeight="1">
      <c r="A4155" s="48"/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62"/>
      <c r="O4155" s="62"/>
      <c r="P4155" s="62"/>
      <c r="Q4155" s="62"/>
      <c r="R4155" s="62"/>
      <c r="S4155" s="62"/>
      <c r="T4155" s="48"/>
      <c r="U4155" s="28"/>
      <c r="V4155" s="28"/>
      <c r="W4155" s="28"/>
      <c r="Y4155" s="79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97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</row>
    <row r="4156" spans="1:55" ht="14.25" customHeight="1">
      <c r="A4156" s="48"/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62"/>
      <c r="O4156" s="62"/>
      <c r="P4156" s="62"/>
      <c r="Q4156" s="62"/>
      <c r="R4156" s="62"/>
      <c r="S4156" s="62"/>
      <c r="T4156" s="48"/>
      <c r="U4156" s="28"/>
      <c r="V4156" s="28"/>
      <c r="W4156" s="28"/>
      <c r="Y4156" s="79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97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</row>
    <row r="4157" spans="1:55" ht="14.25" customHeight="1">
      <c r="A4157" s="48"/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62"/>
      <c r="O4157" s="62"/>
      <c r="P4157" s="62"/>
      <c r="Q4157" s="62"/>
      <c r="R4157" s="62"/>
      <c r="S4157" s="62"/>
      <c r="T4157" s="48"/>
      <c r="U4157" s="28"/>
      <c r="V4157" s="28"/>
      <c r="W4157" s="28"/>
      <c r="Y4157" s="79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97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</row>
    <row r="4158" spans="1:55" ht="14.25" customHeight="1">
      <c r="A4158" s="48"/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62"/>
      <c r="O4158" s="62"/>
      <c r="P4158" s="62"/>
      <c r="Q4158" s="62"/>
      <c r="R4158" s="62"/>
      <c r="S4158" s="62"/>
      <c r="T4158" s="48"/>
      <c r="U4158" s="28"/>
      <c r="V4158" s="28"/>
      <c r="W4158" s="28"/>
      <c r="Y4158" s="79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97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</row>
    <row r="4159" spans="1:55" ht="14.25" customHeight="1">
      <c r="A4159" s="48"/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62"/>
      <c r="O4159" s="62"/>
      <c r="P4159" s="62"/>
      <c r="Q4159" s="62"/>
      <c r="R4159" s="62"/>
      <c r="S4159" s="62"/>
      <c r="T4159" s="48"/>
      <c r="U4159" s="28"/>
      <c r="V4159" s="28"/>
      <c r="W4159" s="28"/>
      <c r="Y4159" s="79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97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</row>
    <row r="4160" spans="1:55" ht="14.25" customHeight="1">
      <c r="A4160" s="48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62"/>
      <c r="O4160" s="62"/>
      <c r="P4160" s="62"/>
      <c r="Q4160" s="62"/>
      <c r="R4160" s="62"/>
      <c r="S4160" s="62"/>
      <c r="T4160" s="48"/>
      <c r="U4160" s="28"/>
      <c r="V4160" s="28"/>
      <c r="W4160" s="28"/>
      <c r="Y4160" s="79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97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</row>
    <row r="4161" spans="1:55" ht="14.25" customHeight="1">
      <c r="A4161" s="48"/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62"/>
      <c r="O4161" s="62"/>
      <c r="P4161" s="62"/>
      <c r="Q4161" s="62"/>
      <c r="R4161" s="62"/>
      <c r="S4161" s="62"/>
      <c r="T4161" s="48"/>
      <c r="U4161" s="28"/>
      <c r="V4161" s="28"/>
      <c r="W4161" s="28"/>
      <c r="Y4161" s="79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97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</row>
    <row r="4162" spans="1:55" ht="14.25" customHeight="1">
      <c r="A4162" s="48"/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62"/>
      <c r="O4162" s="62"/>
      <c r="P4162" s="62"/>
      <c r="Q4162" s="62"/>
      <c r="R4162" s="62"/>
      <c r="S4162" s="62"/>
      <c r="T4162" s="48"/>
      <c r="U4162" s="28"/>
      <c r="V4162" s="28"/>
      <c r="W4162" s="28"/>
      <c r="Y4162" s="79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97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</row>
    <row r="4163" spans="1:55" ht="14.25" customHeight="1">
      <c r="A4163" s="48"/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62"/>
      <c r="O4163" s="62"/>
      <c r="P4163" s="62"/>
      <c r="Q4163" s="62"/>
      <c r="R4163" s="62"/>
      <c r="S4163" s="62"/>
      <c r="T4163" s="48"/>
      <c r="U4163" s="28"/>
      <c r="V4163" s="28"/>
      <c r="W4163" s="28"/>
      <c r="Y4163" s="79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97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</row>
    <row r="4164" spans="1:55" ht="14.25" customHeight="1">
      <c r="A4164" s="48"/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62"/>
      <c r="O4164" s="62"/>
      <c r="P4164" s="62"/>
      <c r="Q4164" s="62"/>
      <c r="R4164" s="62"/>
      <c r="S4164" s="62"/>
      <c r="T4164" s="48"/>
      <c r="U4164" s="28"/>
      <c r="V4164" s="28"/>
      <c r="W4164" s="28"/>
      <c r="Y4164" s="79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97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</row>
    <row r="4165" spans="1:55" ht="14.25" customHeight="1">
      <c r="A4165" s="48"/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62"/>
      <c r="O4165" s="62"/>
      <c r="P4165" s="62"/>
      <c r="Q4165" s="62"/>
      <c r="R4165" s="62"/>
      <c r="S4165" s="62"/>
      <c r="T4165" s="48"/>
      <c r="U4165" s="28"/>
      <c r="V4165" s="28"/>
      <c r="W4165" s="28"/>
      <c r="Y4165" s="79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97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</row>
    <row r="4166" spans="1:55" ht="14.25" customHeight="1">
      <c r="A4166" s="48"/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62"/>
      <c r="O4166" s="62"/>
      <c r="P4166" s="62"/>
      <c r="Q4166" s="62"/>
      <c r="S4166" s="62"/>
      <c r="T4166" s="48"/>
      <c r="U4166" s="28"/>
      <c r="V4166" s="28"/>
      <c r="W4166" s="28"/>
      <c r="Y4166" s="79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97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</row>
    <row r="4167" spans="1:55" ht="14.25" customHeight="1">
      <c r="A4167" s="48"/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62"/>
      <c r="O4167" s="62"/>
      <c r="P4167" s="62"/>
      <c r="Q4167" s="62"/>
      <c r="S4167" s="62"/>
      <c r="T4167" s="48"/>
      <c r="U4167" s="28"/>
      <c r="V4167" s="28"/>
      <c r="W4167" s="28"/>
      <c r="Y4167" s="79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97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</row>
    <row r="4168" spans="1:55" ht="14.25" customHeight="1">
      <c r="A4168" s="48"/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62"/>
      <c r="O4168" s="62"/>
      <c r="P4168" s="62"/>
      <c r="Q4168" s="62"/>
      <c r="S4168" s="62"/>
      <c r="T4168" s="48"/>
      <c r="U4168" s="28"/>
      <c r="V4168" s="28"/>
      <c r="W4168" s="28"/>
      <c r="Y4168" s="79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97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</row>
    <row r="4169" spans="1:55" ht="14.25" customHeight="1">
      <c r="A4169" s="48"/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62"/>
      <c r="O4169" s="62"/>
      <c r="P4169" s="62"/>
      <c r="Q4169" s="62"/>
      <c r="S4169" s="62"/>
      <c r="T4169" s="48"/>
      <c r="U4169" s="28"/>
      <c r="V4169" s="28"/>
      <c r="W4169" s="28"/>
      <c r="Y4169" s="79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97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</row>
    <row r="4170" spans="1:55" ht="14.25" customHeight="1">
      <c r="A4170" s="48"/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62"/>
      <c r="O4170" s="62"/>
      <c r="P4170" s="62"/>
      <c r="Q4170" s="62"/>
      <c r="S4170" s="62"/>
      <c r="T4170" s="48"/>
      <c r="U4170" s="28"/>
      <c r="V4170" s="28"/>
      <c r="W4170" s="28"/>
      <c r="Y4170" s="79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97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</row>
    <row r="4171" spans="1:55" ht="14.25" customHeight="1">
      <c r="A4171" s="48"/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62"/>
      <c r="O4171" s="62"/>
      <c r="P4171" s="62"/>
      <c r="Q4171" s="62"/>
      <c r="S4171" s="62"/>
      <c r="T4171" s="48"/>
      <c r="U4171" s="28"/>
      <c r="V4171" s="28"/>
      <c r="W4171" s="28"/>
      <c r="Y4171" s="79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97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</row>
    <row r="4172" spans="1:55" ht="14.25" customHeight="1">
      <c r="A4172" s="48"/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62"/>
      <c r="O4172" s="62"/>
      <c r="P4172" s="62"/>
      <c r="Q4172" s="62"/>
      <c r="S4172" s="62"/>
      <c r="T4172" s="48"/>
      <c r="U4172" s="28"/>
      <c r="V4172" s="28"/>
      <c r="W4172" s="28"/>
      <c r="Y4172" s="79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97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</row>
    <row r="4173" spans="1:55" ht="14.25" customHeight="1">
      <c r="A4173" s="48"/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62"/>
      <c r="O4173" s="62"/>
      <c r="P4173" s="62"/>
      <c r="Q4173" s="62"/>
      <c r="S4173" s="62"/>
      <c r="T4173" s="48"/>
      <c r="U4173" s="28"/>
      <c r="V4173" s="28"/>
      <c r="W4173" s="28"/>
      <c r="Y4173" s="79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97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</row>
    <row r="4174" spans="1:55" ht="14.25" customHeight="1">
      <c r="A4174" s="48"/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62"/>
      <c r="O4174" s="62"/>
      <c r="P4174" s="62"/>
      <c r="R4174" s="62"/>
      <c r="T4174" s="48"/>
      <c r="U4174" s="28"/>
      <c r="V4174" s="28"/>
      <c r="W4174" s="28"/>
      <c r="Y4174" s="79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97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</row>
    <row r="4175" spans="1:55" ht="14.25" customHeight="1">
      <c r="A4175" s="48"/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62"/>
      <c r="O4175" s="62"/>
      <c r="P4175" s="62"/>
      <c r="R4175" s="62"/>
      <c r="T4175" s="48"/>
      <c r="U4175" s="28"/>
      <c r="V4175" s="28"/>
      <c r="W4175" s="28"/>
      <c r="Y4175" s="79"/>
      <c r="Z4175" s="28"/>
      <c r="AA4175" s="28"/>
      <c r="AB4175" s="28"/>
      <c r="AC4175" s="28"/>
      <c r="AD4175" s="28"/>
      <c r="AE4175" s="28"/>
      <c r="AF4175" s="28"/>
      <c r="AG4175" s="28"/>
      <c r="AJ4175" s="28"/>
      <c r="AK4175" s="28"/>
      <c r="AL4175" s="28"/>
      <c r="AM4175" s="28"/>
      <c r="AN4175" s="28"/>
      <c r="AO4175" s="28"/>
      <c r="AP4175" s="28"/>
      <c r="AQ4175" s="28"/>
      <c r="AR4175" s="97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</row>
    <row r="4176" spans="1:55" ht="14.25" customHeight="1">
      <c r="A4176" s="48"/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62"/>
      <c r="O4176" s="62"/>
      <c r="P4176" s="62"/>
      <c r="R4176" s="62"/>
      <c r="T4176" s="48"/>
      <c r="U4176" s="28"/>
      <c r="V4176" s="28"/>
      <c r="W4176" s="28"/>
      <c r="Y4176" s="79"/>
      <c r="Z4176" s="28"/>
      <c r="AA4176" s="28"/>
      <c r="AB4176" s="28"/>
      <c r="AC4176" s="28"/>
      <c r="AD4176" s="28"/>
      <c r="AE4176" s="28"/>
      <c r="AF4176" s="28"/>
      <c r="AG4176" s="28"/>
      <c r="AJ4176" s="28"/>
      <c r="AK4176" s="28"/>
      <c r="AL4176" s="28"/>
      <c r="AM4176" s="28"/>
      <c r="AN4176" s="28"/>
      <c r="AR4176" s="97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</row>
    <row r="4177" spans="1:55" ht="14.25" customHeight="1">
      <c r="A4177" s="48"/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62"/>
      <c r="O4177" s="62"/>
      <c r="P4177" s="62"/>
      <c r="R4177" s="62"/>
      <c r="T4177" s="48"/>
      <c r="U4177" s="28"/>
      <c r="V4177" s="28"/>
      <c r="W4177" s="28"/>
      <c r="Y4177" s="79"/>
      <c r="AC4177" s="28"/>
      <c r="AD4177" s="28"/>
      <c r="AE4177" s="28"/>
      <c r="AF4177" s="28"/>
      <c r="AG4177" s="28"/>
      <c r="AJ4177" s="28"/>
      <c r="AK4177" s="28"/>
      <c r="AL4177" s="28"/>
      <c r="AM4177" s="28"/>
      <c r="AN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</row>
    <row r="4178" spans="1:55" ht="14.25" customHeight="1">
      <c r="A4178" s="48"/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62"/>
      <c r="O4178" s="62"/>
      <c r="P4178" s="62"/>
      <c r="R4178" s="62"/>
      <c r="T4178" s="48"/>
      <c r="U4178" s="28"/>
      <c r="V4178" s="28"/>
      <c r="W4178" s="28"/>
      <c r="Y4178" s="79"/>
      <c r="AC4178" s="28"/>
      <c r="AD4178" s="28"/>
      <c r="AE4178" s="28"/>
      <c r="AF4178" s="28"/>
      <c r="AG4178" s="28"/>
      <c r="AJ4178" s="28"/>
      <c r="AK4178" s="28"/>
      <c r="AL4178" s="28"/>
      <c r="AM4178" s="28"/>
      <c r="AN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</row>
    <row r="4179" spans="1:55" ht="14.25" customHeight="1">
      <c r="A4179" s="48"/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62"/>
      <c r="O4179" s="62"/>
      <c r="P4179" s="62"/>
      <c r="R4179" s="62"/>
      <c r="T4179" s="48"/>
      <c r="U4179" s="28"/>
      <c r="V4179" s="28"/>
      <c r="W4179" s="28"/>
      <c r="Y4179" s="79"/>
      <c r="AC4179" s="28"/>
      <c r="AD4179" s="28"/>
      <c r="AE4179" s="28"/>
      <c r="AF4179" s="28"/>
      <c r="AG4179" s="28"/>
      <c r="AJ4179" s="28"/>
      <c r="AK4179" s="28"/>
      <c r="AL4179" s="28"/>
      <c r="AM4179" s="28"/>
      <c r="AN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</row>
    <row r="4180" spans="1:55" ht="14.25" customHeight="1">
      <c r="A4180" s="48"/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62"/>
      <c r="O4180" s="62"/>
      <c r="P4180" s="62"/>
      <c r="R4180" s="62"/>
      <c r="T4180" s="48"/>
      <c r="U4180" s="28"/>
      <c r="V4180" s="28"/>
      <c r="W4180" s="28"/>
      <c r="Y4180" s="79"/>
      <c r="AC4180" s="28"/>
      <c r="AD4180" s="28"/>
      <c r="AE4180" s="28"/>
      <c r="AF4180" s="28"/>
      <c r="AG4180" s="28"/>
      <c r="AJ4180" s="28"/>
      <c r="AK4180" s="28"/>
      <c r="AL4180" s="28"/>
      <c r="AM4180" s="28"/>
      <c r="AN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</row>
    <row r="4181" spans="1:55" ht="14.25" customHeight="1">
      <c r="A4181" s="48"/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62"/>
      <c r="O4181" s="62"/>
      <c r="P4181" s="62"/>
      <c r="U4181" s="28"/>
      <c r="V4181" s="28"/>
      <c r="W4181" s="28"/>
      <c r="Y4181" s="79"/>
      <c r="AC4181" s="28"/>
      <c r="AD4181" s="28"/>
      <c r="AE4181" s="28"/>
      <c r="AF4181" s="28"/>
      <c r="AG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</row>
    <row r="4182" spans="1:55" ht="14.25" customHeight="1">
      <c r="Q4182" s="62"/>
      <c r="S4182" s="62"/>
    </row>
    <row r="4183" spans="1:55" ht="14.25" customHeight="1">
      <c r="Q4183" s="62"/>
      <c r="S4183" s="62"/>
      <c r="AH4183" s="28"/>
      <c r="AI4183" s="28"/>
    </row>
    <row r="4184" spans="1:55" ht="14.25" customHeight="1">
      <c r="Q4184" s="62"/>
      <c r="S4184" s="62"/>
      <c r="AH4184" s="28"/>
      <c r="AI4184" s="28"/>
      <c r="AO4184" s="28"/>
      <c r="AP4184" s="28"/>
      <c r="AQ4184" s="28"/>
    </row>
    <row r="4185" spans="1:55" ht="14.25" customHeight="1">
      <c r="Q4185" s="62"/>
      <c r="S4185" s="62"/>
      <c r="Z4185" s="28"/>
      <c r="AA4185" s="28"/>
      <c r="AB4185" s="28"/>
      <c r="AH4185" s="28"/>
      <c r="AI4185" s="28"/>
      <c r="AO4185" s="28"/>
      <c r="AP4185" s="28"/>
      <c r="AQ4185" s="28"/>
      <c r="AR4185" s="97"/>
      <c r="AS4185" s="28"/>
      <c r="AT4185" s="28"/>
    </row>
    <row r="4186" spans="1:55" ht="14.25" customHeight="1">
      <c r="Q4186" s="62"/>
      <c r="S4186" s="62"/>
      <c r="Z4186" s="28"/>
      <c r="AA4186" s="28"/>
      <c r="AB4186" s="28"/>
      <c r="AH4186" s="28"/>
      <c r="AI4186" s="28"/>
      <c r="AO4186" s="28"/>
      <c r="AP4186" s="28"/>
      <c r="AQ4186" s="28"/>
      <c r="AR4186" s="97"/>
      <c r="AS4186" s="28"/>
      <c r="AT4186" s="28"/>
    </row>
    <row r="4187" spans="1:55" ht="14.25" customHeight="1">
      <c r="Q4187" s="62"/>
      <c r="S4187" s="62"/>
      <c r="Z4187" s="28"/>
      <c r="AA4187" s="28"/>
      <c r="AB4187" s="28"/>
      <c r="AH4187" s="28"/>
      <c r="AI4187" s="28"/>
      <c r="AO4187" s="28"/>
      <c r="AP4187" s="28"/>
      <c r="AQ4187" s="28"/>
      <c r="AR4187" s="97"/>
      <c r="AS4187" s="28"/>
      <c r="AT4187" s="28"/>
    </row>
    <row r="4188" spans="1:55" ht="14.25" customHeight="1">
      <c r="Q4188" s="62"/>
      <c r="S4188" s="62"/>
      <c r="Z4188" s="28"/>
      <c r="AA4188" s="28"/>
      <c r="AB4188" s="28"/>
      <c r="AH4188" s="28"/>
      <c r="AI4188" s="28"/>
      <c r="AO4188" s="28"/>
      <c r="AP4188" s="28"/>
      <c r="AQ4188" s="28"/>
      <c r="AR4188" s="97"/>
      <c r="AS4188" s="28"/>
      <c r="AT4188" s="28"/>
    </row>
    <row r="4189" spans="1:55" ht="14.25" customHeight="1">
      <c r="R4189" s="62"/>
      <c r="T4189" s="48"/>
      <c r="Z4189" s="28"/>
      <c r="AA4189" s="28"/>
      <c r="AB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97"/>
      <c r="AS4189" s="28"/>
      <c r="AT4189" s="28"/>
    </row>
    <row r="4190" spans="1:55" ht="14.25" customHeight="1">
      <c r="A4190" s="48"/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62"/>
      <c r="O4190" s="62"/>
      <c r="P4190" s="62"/>
      <c r="R4190" s="62"/>
      <c r="T4190" s="48"/>
      <c r="U4190" s="28"/>
      <c r="V4190" s="28"/>
      <c r="W4190" s="28"/>
      <c r="Y4190" s="79"/>
      <c r="Z4190" s="28"/>
      <c r="AA4190" s="28"/>
      <c r="AB4190" s="28"/>
      <c r="AC4190" s="28"/>
      <c r="AD4190" s="28"/>
      <c r="AE4190" s="28"/>
      <c r="AF4190" s="28"/>
      <c r="AG4190" s="28"/>
      <c r="AJ4190" s="28"/>
      <c r="AK4190" s="28"/>
      <c r="AL4190" s="28"/>
      <c r="AM4190" s="28"/>
      <c r="AN4190" s="28"/>
      <c r="AO4190" s="28"/>
      <c r="AP4190" s="28"/>
      <c r="AQ4190" s="28"/>
      <c r="AR4190" s="97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</row>
    <row r="4191" spans="1:55" ht="14.25" customHeight="1">
      <c r="A4191" s="48"/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62"/>
      <c r="O4191" s="62"/>
      <c r="P4191" s="62"/>
      <c r="R4191" s="62"/>
      <c r="T4191" s="48"/>
      <c r="U4191" s="28"/>
      <c r="V4191" s="28"/>
      <c r="W4191" s="28"/>
      <c r="Y4191" s="79"/>
      <c r="Z4191" s="28"/>
      <c r="AA4191" s="28"/>
      <c r="AB4191" s="28"/>
      <c r="AC4191" s="28"/>
      <c r="AD4191" s="28"/>
      <c r="AE4191" s="28"/>
      <c r="AF4191" s="28"/>
      <c r="AG4191" s="28"/>
      <c r="AJ4191" s="28"/>
      <c r="AK4191" s="28"/>
      <c r="AL4191" s="28"/>
      <c r="AM4191" s="28"/>
      <c r="AN4191" s="28"/>
      <c r="AR4191" s="97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</row>
    <row r="4192" spans="1:55" ht="14.25" customHeight="1">
      <c r="A4192" s="48"/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62"/>
      <c r="O4192" s="62"/>
      <c r="P4192" s="62"/>
      <c r="R4192" s="62"/>
      <c r="T4192" s="48"/>
      <c r="U4192" s="28"/>
      <c r="V4192" s="28"/>
      <c r="W4192" s="28"/>
      <c r="Y4192" s="79"/>
      <c r="AC4192" s="28"/>
      <c r="AD4192" s="28"/>
      <c r="AE4192" s="28"/>
      <c r="AF4192" s="28"/>
      <c r="AG4192" s="28"/>
      <c r="AJ4192" s="28"/>
      <c r="AK4192" s="28"/>
      <c r="AL4192" s="28"/>
      <c r="AM4192" s="28"/>
      <c r="AN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</row>
    <row r="4193" spans="1:55" ht="14.25" customHeight="1">
      <c r="A4193" s="48"/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62"/>
      <c r="O4193" s="62"/>
      <c r="P4193" s="62"/>
      <c r="R4193" s="62"/>
      <c r="T4193" s="48"/>
      <c r="U4193" s="28"/>
      <c r="V4193" s="28"/>
      <c r="W4193" s="28"/>
      <c r="Y4193" s="79"/>
      <c r="AC4193" s="28"/>
      <c r="AD4193" s="28"/>
      <c r="AE4193" s="28"/>
      <c r="AF4193" s="28"/>
      <c r="AG4193" s="28"/>
      <c r="AJ4193" s="28"/>
      <c r="AK4193" s="28"/>
      <c r="AL4193" s="28"/>
      <c r="AM4193" s="28"/>
      <c r="AN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</row>
    <row r="4194" spans="1:55" ht="14.25" customHeight="1">
      <c r="A4194" s="48"/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62"/>
      <c r="O4194" s="62"/>
      <c r="P4194" s="62"/>
      <c r="R4194" s="62"/>
      <c r="T4194" s="48"/>
      <c r="U4194" s="28"/>
      <c r="V4194" s="28"/>
      <c r="W4194" s="28"/>
      <c r="Y4194" s="79"/>
      <c r="AC4194" s="28"/>
      <c r="AD4194" s="28"/>
      <c r="AE4194" s="28"/>
      <c r="AF4194" s="28"/>
      <c r="AG4194" s="28"/>
      <c r="AJ4194" s="28"/>
      <c r="AK4194" s="28"/>
      <c r="AL4194" s="28"/>
      <c r="AM4194" s="28"/>
      <c r="AN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</row>
    <row r="4195" spans="1:55" ht="14.25" customHeight="1">
      <c r="A4195" s="48"/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62"/>
      <c r="O4195" s="62"/>
      <c r="P4195" s="62"/>
      <c r="R4195" s="62"/>
      <c r="T4195" s="48"/>
      <c r="U4195" s="28"/>
      <c r="V4195" s="28"/>
      <c r="W4195" s="28"/>
      <c r="Y4195" s="79"/>
      <c r="AC4195" s="28"/>
      <c r="AD4195" s="28"/>
      <c r="AE4195" s="28"/>
      <c r="AF4195" s="28"/>
      <c r="AG4195" s="28"/>
      <c r="AJ4195" s="28"/>
      <c r="AK4195" s="28"/>
      <c r="AL4195" s="28"/>
      <c r="AM4195" s="28"/>
      <c r="AN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</row>
    <row r="4196" spans="1:55" ht="14.25" customHeight="1">
      <c r="A4196" s="48"/>
      <c r="B4196" s="28"/>
      <c r="C4196" s="28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62"/>
      <c r="O4196" s="62"/>
      <c r="P4196" s="62"/>
      <c r="R4196" s="62"/>
      <c r="U4196" s="28"/>
      <c r="V4196" s="28"/>
      <c r="W4196" s="28"/>
      <c r="Y4196" s="79"/>
      <c r="AC4196" s="28"/>
      <c r="AD4196" s="28"/>
      <c r="AE4196" s="28"/>
      <c r="AF4196" s="28"/>
      <c r="AG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</row>
    <row r="4197" spans="1:55" ht="14.25" customHeight="1">
      <c r="Q4197" s="62"/>
      <c r="S4197" s="62"/>
    </row>
    <row r="4198" spans="1:55" ht="14.25" customHeight="1">
      <c r="Q4198" s="62"/>
      <c r="R4198" s="62"/>
      <c r="S4198" s="62"/>
      <c r="AH4198" s="28"/>
      <c r="AI4198" s="28"/>
    </row>
    <row r="4199" spans="1:55" ht="14.25" customHeight="1">
      <c r="Q4199" s="62"/>
      <c r="R4199" s="62"/>
      <c r="S4199" s="62"/>
      <c r="AH4199" s="28"/>
      <c r="AI4199" s="28"/>
      <c r="AO4199" s="28"/>
      <c r="AP4199" s="28"/>
      <c r="AQ4199" s="28"/>
    </row>
    <row r="4200" spans="1:55" ht="14.25" customHeight="1">
      <c r="Q4200" s="62"/>
      <c r="R4200" s="62"/>
      <c r="S4200" s="62"/>
      <c r="Z4200" s="28"/>
      <c r="AA4200" s="28"/>
      <c r="AB4200" s="28"/>
      <c r="AH4200" s="28"/>
      <c r="AI4200" s="28"/>
      <c r="AO4200" s="28"/>
      <c r="AP4200" s="28"/>
      <c r="AQ4200" s="28"/>
      <c r="AR4200" s="97"/>
      <c r="AS4200" s="28"/>
      <c r="AT4200" s="28"/>
    </row>
    <row r="4201" spans="1:55" ht="14.25" customHeight="1">
      <c r="Q4201" s="62"/>
      <c r="R4201" s="62"/>
      <c r="S4201" s="62"/>
      <c r="Z4201" s="28"/>
      <c r="AA4201" s="28"/>
      <c r="AB4201" s="28"/>
      <c r="AH4201" s="28"/>
      <c r="AI4201" s="28"/>
      <c r="AO4201" s="28"/>
      <c r="AP4201" s="28"/>
      <c r="AQ4201" s="28"/>
      <c r="AR4201" s="97"/>
      <c r="AS4201" s="28"/>
      <c r="AT4201" s="28"/>
    </row>
    <row r="4202" spans="1:55" ht="14.25" customHeight="1">
      <c r="Q4202" s="62"/>
      <c r="R4202" s="62"/>
      <c r="S4202" s="62"/>
      <c r="Z4202" s="28"/>
      <c r="AA4202" s="28"/>
      <c r="AB4202" s="28"/>
      <c r="AH4202" s="28"/>
      <c r="AI4202" s="28"/>
      <c r="AO4202" s="28"/>
      <c r="AP4202" s="28"/>
      <c r="AQ4202" s="28"/>
      <c r="AR4202" s="97"/>
      <c r="AS4202" s="28"/>
      <c r="AT4202" s="28"/>
    </row>
    <row r="4203" spans="1:55" ht="14.25" customHeight="1">
      <c r="Q4203" s="62"/>
      <c r="R4203" s="62"/>
      <c r="S4203" s="62"/>
      <c r="Z4203" s="28"/>
      <c r="AA4203" s="28"/>
      <c r="AB4203" s="28"/>
      <c r="AH4203" s="28"/>
      <c r="AI4203" s="28"/>
      <c r="AO4203" s="28"/>
      <c r="AP4203" s="28"/>
      <c r="AQ4203" s="28"/>
      <c r="AR4203" s="97"/>
      <c r="AS4203" s="28"/>
      <c r="AT4203" s="28"/>
    </row>
    <row r="4204" spans="1:55" ht="14.25" customHeight="1">
      <c r="Q4204" s="62"/>
      <c r="R4204" s="62"/>
      <c r="S4204" s="62"/>
      <c r="T4204" s="48"/>
      <c r="Z4204" s="28"/>
      <c r="AA4204" s="28"/>
      <c r="AB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97"/>
      <c r="AS4204" s="28"/>
      <c r="AT4204" s="28"/>
    </row>
    <row r="4205" spans="1:55" ht="14.25" customHeight="1">
      <c r="A4205" s="48"/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62"/>
      <c r="O4205" s="62"/>
      <c r="P4205" s="62"/>
      <c r="R4205" s="62"/>
      <c r="T4205" s="48"/>
      <c r="U4205" s="28"/>
      <c r="V4205" s="28"/>
      <c r="W4205" s="28"/>
      <c r="Y4205" s="79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97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</row>
    <row r="4206" spans="1:55" ht="14.25" customHeight="1">
      <c r="A4206" s="48"/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62"/>
      <c r="O4206" s="62"/>
      <c r="P4206" s="62"/>
      <c r="Q4206" s="62"/>
      <c r="R4206" s="62"/>
      <c r="S4206" s="62"/>
      <c r="T4206" s="48"/>
      <c r="U4206" s="28"/>
      <c r="V4206" s="28"/>
      <c r="W4206" s="28"/>
      <c r="Y4206" s="79"/>
      <c r="Z4206" s="28"/>
      <c r="AA4206" s="28"/>
      <c r="AB4206" s="28"/>
      <c r="AC4206" s="28"/>
      <c r="AD4206" s="28"/>
      <c r="AE4206" s="28"/>
      <c r="AF4206" s="28"/>
      <c r="AG4206" s="28"/>
      <c r="AJ4206" s="28"/>
      <c r="AK4206" s="28"/>
      <c r="AL4206" s="28"/>
      <c r="AM4206" s="28"/>
      <c r="AN4206" s="28"/>
      <c r="AO4206" s="28"/>
      <c r="AP4206" s="28"/>
      <c r="AQ4206" s="28"/>
      <c r="AR4206" s="97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</row>
    <row r="4207" spans="1:55" ht="14.25" customHeight="1">
      <c r="A4207" s="48"/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62"/>
      <c r="O4207" s="62"/>
      <c r="P4207" s="62"/>
      <c r="Q4207" s="62"/>
      <c r="R4207" s="62"/>
      <c r="S4207" s="62"/>
      <c r="T4207" s="48"/>
      <c r="U4207" s="28"/>
      <c r="V4207" s="28"/>
      <c r="W4207" s="28"/>
      <c r="Y4207" s="79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R4207" s="97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</row>
    <row r="4208" spans="1:55" ht="14.25" customHeight="1">
      <c r="A4208" s="48"/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62"/>
      <c r="O4208" s="62"/>
      <c r="P4208" s="62"/>
      <c r="Q4208" s="62"/>
      <c r="R4208" s="62"/>
      <c r="S4208" s="62"/>
      <c r="T4208" s="48"/>
      <c r="U4208" s="28"/>
      <c r="V4208" s="28"/>
      <c r="W4208" s="28"/>
      <c r="Y4208" s="79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</row>
    <row r="4209" spans="1:55" ht="14.25" customHeight="1">
      <c r="A4209" s="48"/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62"/>
      <c r="O4209" s="62"/>
      <c r="P4209" s="62"/>
      <c r="Q4209" s="62"/>
      <c r="R4209" s="62"/>
      <c r="S4209" s="62"/>
      <c r="T4209" s="48"/>
      <c r="U4209" s="28"/>
      <c r="V4209" s="28"/>
      <c r="W4209" s="28"/>
      <c r="Y4209" s="79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97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</row>
    <row r="4210" spans="1:55" ht="14.25" customHeight="1">
      <c r="A4210" s="48"/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62"/>
      <c r="O4210" s="62"/>
      <c r="P4210" s="62"/>
      <c r="Q4210" s="62"/>
      <c r="R4210" s="62"/>
      <c r="S4210" s="62"/>
      <c r="T4210" s="48"/>
      <c r="U4210" s="28"/>
      <c r="V4210" s="28"/>
      <c r="W4210" s="28"/>
      <c r="Y4210" s="79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97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</row>
    <row r="4211" spans="1:55" ht="14.25" customHeight="1">
      <c r="A4211" s="48"/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62"/>
      <c r="O4211" s="62"/>
      <c r="P4211" s="62"/>
      <c r="Q4211" s="62"/>
      <c r="R4211" s="62"/>
      <c r="S4211" s="62"/>
      <c r="T4211" s="48"/>
      <c r="U4211" s="28"/>
      <c r="V4211" s="28"/>
      <c r="W4211" s="28"/>
      <c r="Y4211" s="79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97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</row>
    <row r="4212" spans="1:55" ht="14.25" customHeight="1">
      <c r="A4212" s="48"/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62"/>
      <c r="O4212" s="62"/>
      <c r="P4212" s="62"/>
      <c r="Q4212" s="62"/>
      <c r="R4212" s="62"/>
      <c r="S4212" s="62"/>
      <c r="U4212" s="28"/>
      <c r="V4212" s="28"/>
      <c r="W4212" s="28"/>
      <c r="Y4212" s="79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O4212" s="28"/>
      <c r="AP4212" s="28"/>
      <c r="AQ4212" s="28"/>
      <c r="AR4212" s="97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</row>
    <row r="4213" spans="1:55" ht="14.25" customHeight="1">
      <c r="Q4213" s="62"/>
      <c r="R4213" s="62"/>
      <c r="S4213" s="62"/>
      <c r="T4213" s="48"/>
      <c r="Z4213" s="28"/>
      <c r="AA4213" s="28"/>
      <c r="AB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97"/>
      <c r="AS4213" s="28"/>
      <c r="AT4213" s="28"/>
    </row>
    <row r="4214" spans="1:55" ht="14.25" customHeight="1">
      <c r="A4214" s="48"/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62"/>
      <c r="O4214" s="62"/>
      <c r="P4214" s="62"/>
      <c r="Q4214" s="62"/>
      <c r="R4214" s="62"/>
      <c r="S4214" s="62"/>
      <c r="T4214" s="48"/>
      <c r="U4214" s="28"/>
      <c r="V4214" s="28"/>
      <c r="W4214" s="28"/>
      <c r="Y4214" s="79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97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</row>
    <row r="4215" spans="1:55" ht="14.25" customHeight="1">
      <c r="A4215" s="48"/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62"/>
      <c r="O4215" s="62"/>
      <c r="P4215" s="62"/>
      <c r="Q4215" s="62"/>
      <c r="R4215" s="62"/>
      <c r="S4215" s="62"/>
      <c r="T4215" s="48"/>
      <c r="U4215" s="28"/>
      <c r="V4215" s="28"/>
      <c r="W4215" s="28"/>
      <c r="Y4215" s="79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97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</row>
    <row r="4216" spans="1:55" ht="14.25" customHeight="1">
      <c r="A4216" s="48"/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62"/>
      <c r="O4216" s="62"/>
      <c r="P4216" s="62"/>
      <c r="Q4216" s="62"/>
      <c r="R4216" s="62"/>
      <c r="S4216" s="62"/>
      <c r="T4216" s="48"/>
      <c r="U4216" s="28"/>
      <c r="V4216" s="28"/>
      <c r="W4216" s="28"/>
      <c r="Y4216" s="79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97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</row>
    <row r="4217" spans="1:55" ht="14.25" customHeight="1">
      <c r="A4217" s="48"/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62"/>
      <c r="O4217" s="62"/>
      <c r="P4217" s="62"/>
      <c r="Q4217" s="62"/>
      <c r="R4217" s="62"/>
      <c r="S4217" s="62"/>
      <c r="T4217" s="48"/>
      <c r="U4217" s="28"/>
      <c r="V4217" s="28"/>
      <c r="W4217" s="28"/>
      <c r="Y4217" s="79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97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</row>
    <row r="4218" spans="1:55" ht="14.25" customHeight="1">
      <c r="A4218" s="48"/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62"/>
      <c r="O4218" s="62"/>
      <c r="P4218" s="62"/>
      <c r="Q4218" s="62"/>
      <c r="R4218" s="62"/>
      <c r="S4218" s="62"/>
      <c r="T4218" s="48"/>
      <c r="U4218" s="28"/>
      <c r="V4218" s="28"/>
      <c r="W4218" s="28"/>
      <c r="Y4218" s="79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97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</row>
    <row r="4219" spans="1:55" ht="14.25" customHeight="1">
      <c r="A4219" s="48"/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62"/>
      <c r="O4219" s="62"/>
      <c r="P4219" s="62"/>
      <c r="Q4219" s="62"/>
      <c r="R4219" s="62"/>
      <c r="S4219" s="62"/>
      <c r="T4219" s="48"/>
      <c r="U4219" s="28"/>
      <c r="V4219" s="28"/>
      <c r="W4219" s="28"/>
      <c r="Y4219" s="79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97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</row>
    <row r="4220" spans="1:55" ht="14.25" customHeight="1">
      <c r="A4220" s="48"/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62"/>
      <c r="O4220" s="62"/>
      <c r="P4220" s="62"/>
      <c r="Q4220" s="62"/>
      <c r="R4220" s="62"/>
      <c r="S4220" s="62"/>
      <c r="T4220" s="48"/>
      <c r="U4220" s="28"/>
      <c r="V4220" s="28"/>
      <c r="W4220" s="28"/>
      <c r="Y4220" s="79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97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</row>
    <row r="4221" spans="1:55" ht="14.25" customHeight="1">
      <c r="A4221" s="48"/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62"/>
      <c r="O4221" s="62"/>
      <c r="P4221" s="62"/>
      <c r="Q4221" s="62"/>
      <c r="R4221" s="62"/>
      <c r="S4221" s="62"/>
      <c r="T4221" s="48"/>
      <c r="U4221" s="28"/>
      <c r="V4221" s="28"/>
      <c r="W4221" s="28"/>
      <c r="Y4221" s="79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97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</row>
    <row r="4222" spans="1:55" ht="14.25" customHeight="1">
      <c r="A4222" s="48"/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62"/>
      <c r="O4222" s="62"/>
      <c r="P4222" s="62"/>
      <c r="Q4222" s="62"/>
      <c r="R4222" s="62"/>
      <c r="S4222" s="62"/>
      <c r="T4222" s="48"/>
      <c r="U4222" s="28"/>
      <c r="V4222" s="28"/>
      <c r="W4222" s="28"/>
      <c r="Y4222" s="79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97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</row>
    <row r="4223" spans="1:55" ht="14.25" customHeight="1">
      <c r="A4223" s="48"/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62"/>
      <c r="O4223" s="62"/>
      <c r="P4223" s="62"/>
      <c r="Q4223" s="62"/>
      <c r="R4223" s="62"/>
      <c r="S4223" s="62"/>
      <c r="T4223" s="48"/>
      <c r="U4223" s="28"/>
      <c r="V4223" s="28"/>
      <c r="W4223" s="28"/>
      <c r="Y4223" s="79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97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</row>
    <row r="4224" spans="1:55" ht="14.25" customHeight="1">
      <c r="A4224" s="48"/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62"/>
      <c r="O4224" s="62"/>
      <c r="P4224" s="62"/>
      <c r="Q4224" s="62"/>
      <c r="R4224" s="62"/>
      <c r="S4224" s="62"/>
      <c r="T4224" s="48"/>
      <c r="U4224" s="28"/>
      <c r="V4224" s="28"/>
      <c r="W4224" s="28"/>
      <c r="Y4224" s="79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97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</row>
    <row r="4225" spans="1:55" ht="14.25" customHeight="1">
      <c r="A4225" s="48"/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62"/>
      <c r="O4225" s="62"/>
      <c r="P4225" s="62"/>
      <c r="Q4225" s="62"/>
      <c r="R4225" s="62"/>
      <c r="S4225" s="62"/>
      <c r="T4225" s="48"/>
      <c r="U4225" s="28"/>
      <c r="V4225" s="28"/>
      <c r="W4225" s="28"/>
      <c r="Y4225" s="79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97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</row>
    <row r="4226" spans="1:55" ht="14.25" customHeight="1">
      <c r="A4226" s="48"/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62"/>
      <c r="O4226" s="62"/>
      <c r="P4226" s="62"/>
      <c r="Q4226" s="62"/>
      <c r="R4226" s="62"/>
      <c r="S4226" s="62"/>
      <c r="T4226" s="48"/>
      <c r="U4226" s="28"/>
      <c r="V4226" s="28"/>
      <c r="W4226" s="28"/>
      <c r="Y4226" s="79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97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</row>
    <row r="4227" spans="1:55" ht="14.25" customHeight="1">
      <c r="A4227" s="48"/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62"/>
      <c r="O4227" s="62"/>
      <c r="P4227" s="62"/>
      <c r="Q4227" s="62"/>
      <c r="R4227" s="62"/>
      <c r="S4227" s="62"/>
      <c r="T4227" s="48"/>
      <c r="U4227" s="28"/>
      <c r="V4227" s="28"/>
      <c r="W4227" s="28"/>
      <c r="Y4227" s="79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97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</row>
    <row r="4228" spans="1:55" ht="14.25" customHeight="1">
      <c r="A4228" s="48"/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62"/>
      <c r="O4228" s="62"/>
      <c r="P4228" s="62"/>
      <c r="Q4228" s="62"/>
      <c r="R4228" s="62"/>
      <c r="S4228" s="62"/>
      <c r="T4228" s="48"/>
      <c r="U4228" s="28"/>
      <c r="V4228" s="28"/>
      <c r="W4228" s="28"/>
      <c r="Y4228" s="79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97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</row>
    <row r="4229" spans="1:55" ht="14.25" customHeight="1">
      <c r="A4229" s="48"/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62"/>
      <c r="O4229" s="62"/>
      <c r="P4229" s="62"/>
      <c r="Q4229" s="62"/>
      <c r="R4229" s="62"/>
      <c r="S4229" s="62"/>
      <c r="T4229" s="48"/>
      <c r="U4229" s="28"/>
      <c r="V4229" s="28"/>
      <c r="W4229" s="28"/>
      <c r="Y4229" s="79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97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</row>
    <row r="4230" spans="1:55" ht="14.25" customHeight="1">
      <c r="A4230" s="48"/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62"/>
      <c r="O4230" s="62"/>
      <c r="P4230" s="62"/>
      <c r="Q4230" s="62"/>
      <c r="R4230" s="62"/>
      <c r="S4230" s="62"/>
      <c r="T4230" s="48"/>
      <c r="U4230" s="28"/>
      <c r="V4230" s="28"/>
      <c r="W4230" s="28"/>
      <c r="Y4230" s="79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97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</row>
    <row r="4231" spans="1:55" ht="14.25" customHeight="1">
      <c r="A4231" s="48"/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62"/>
      <c r="O4231" s="62"/>
      <c r="P4231" s="62"/>
      <c r="Q4231" s="62"/>
      <c r="R4231" s="62"/>
      <c r="S4231" s="62"/>
      <c r="T4231" s="48"/>
      <c r="U4231" s="28"/>
      <c r="V4231" s="28"/>
      <c r="W4231" s="28"/>
      <c r="Y4231" s="79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97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</row>
    <row r="4232" spans="1:55" ht="14.25" customHeight="1">
      <c r="A4232" s="48"/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62"/>
      <c r="O4232" s="62"/>
      <c r="P4232" s="62"/>
      <c r="Q4232" s="62"/>
      <c r="R4232" s="62"/>
      <c r="S4232" s="62"/>
      <c r="T4232" s="48"/>
      <c r="U4232" s="28"/>
      <c r="V4232" s="28"/>
      <c r="W4232" s="28"/>
      <c r="Y4232" s="79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97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</row>
    <row r="4233" spans="1:55" ht="14.25" customHeight="1">
      <c r="A4233" s="48"/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62"/>
      <c r="O4233" s="62"/>
      <c r="P4233" s="62"/>
      <c r="Q4233" s="62"/>
      <c r="R4233" s="62"/>
      <c r="S4233" s="62"/>
      <c r="T4233" s="48"/>
      <c r="U4233" s="28"/>
      <c r="V4233" s="28"/>
      <c r="W4233" s="28"/>
      <c r="Y4233" s="79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97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</row>
    <row r="4234" spans="1:55" ht="14.25" customHeight="1">
      <c r="A4234" s="48"/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62"/>
      <c r="O4234" s="62"/>
      <c r="P4234" s="62"/>
      <c r="Q4234" s="62"/>
      <c r="R4234" s="62"/>
      <c r="S4234" s="62"/>
      <c r="T4234" s="48"/>
      <c r="U4234" s="28"/>
      <c r="V4234" s="28"/>
      <c r="W4234" s="28"/>
      <c r="Y4234" s="79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97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</row>
    <row r="4235" spans="1:55" ht="14.25" customHeight="1">
      <c r="A4235" s="48"/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62"/>
      <c r="O4235" s="62"/>
      <c r="P4235" s="62"/>
      <c r="Q4235" s="62"/>
      <c r="R4235" s="62"/>
      <c r="S4235" s="62"/>
      <c r="T4235" s="48"/>
      <c r="U4235" s="28"/>
      <c r="V4235" s="28"/>
      <c r="W4235" s="28"/>
      <c r="Y4235" s="79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97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</row>
    <row r="4236" spans="1:55" ht="14.25" customHeight="1">
      <c r="A4236" s="48"/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62"/>
      <c r="O4236" s="62"/>
      <c r="P4236" s="62"/>
      <c r="Q4236" s="62"/>
      <c r="R4236" s="62"/>
      <c r="S4236" s="62"/>
      <c r="T4236" s="48"/>
      <c r="U4236" s="28"/>
      <c r="V4236" s="28"/>
      <c r="W4236" s="28"/>
      <c r="Y4236" s="79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97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</row>
    <row r="4237" spans="1:55" ht="14.25" customHeight="1">
      <c r="A4237" s="48"/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62"/>
      <c r="O4237" s="62"/>
      <c r="P4237" s="62"/>
      <c r="Q4237" s="62"/>
      <c r="R4237" s="62"/>
      <c r="S4237" s="62"/>
      <c r="T4237" s="48"/>
      <c r="U4237" s="28"/>
      <c r="V4237" s="28"/>
      <c r="W4237" s="28"/>
      <c r="Y4237" s="79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97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</row>
    <row r="4238" spans="1:55" ht="14.25" customHeight="1">
      <c r="A4238" s="48"/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62"/>
      <c r="O4238" s="62"/>
      <c r="P4238" s="62"/>
      <c r="Q4238" s="62"/>
      <c r="R4238" s="62"/>
      <c r="S4238" s="62"/>
      <c r="T4238" s="48"/>
      <c r="U4238" s="28"/>
      <c r="V4238" s="28"/>
      <c r="W4238" s="28"/>
      <c r="Y4238" s="79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97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</row>
    <row r="4239" spans="1:55" ht="14.25" customHeight="1">
      <c r="A4239" s="48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62"/>
      <c r="O4239" s="62"/>
      <c r="P4239" s="62"/>
      <c r="Q4239" s="62"/>
      <c r="R4239" s="62"/>
      <c r="S4239" s="62"/>
      <c r="T4239" s="48"/>
      <c r="U4239" s="28"/>
      <c r="V4239" s="28"/>
      <c r="W4239" s="28"/>
      <c r="Y4239" s="79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97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</row>
    <row r="4240" spans="1:55" ht="14.25" customHeight="1">
      <c r="A4240" s="48"/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62"/>
      <c r="O4240" s="62"/>
      <c r="P4240" s="62"/>
      <c r="Q4240" s="62"/>
      <c r="R4240" s="62"/>
      <c r="S4240" s="62"/>
      <c r="T4240" s="48"/>
      <c r="U4240" s="28"/>
      <c r="V4240" s="28"/>
      <c r="W4240" s="28"/>
      <c r="Y4240" s="79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97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</row>
    <row r="4241" spans="1:55" ht="14.25" customHeight="1">
      <c r="A4241" s="48"/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62"/>
      <c r="O4241" s="62"/>
      <c r="P4241" s="62"/>
      <c r="Q4241" s="62"/>
      <c r="R4241" s="62"/>
      <c r="S4241" s="62"/>
      <c r="T4241" s="48"/>
      <c r="U4241" s="28"/>
      <c r="V4241" s="28"/>
      <c r="W4241" s="28"/>
      <c r="Y4241" s="79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97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</row>
    <row r="4242" spans="1:55" ht="14.25" customHeight="1">
      <c r="A4242" s="48"/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62"/>
      <c r="O4242" s="62"/>
      <c r="P4242" s="62"/>
      <c r="Q4242" s="62"/>
      <c r="R4242" s="62"/>
      <c r="S4242" s="62"/>
      <c r="T4242" s="48"/>
      <c r="U4242" s="28"/>
      <c r="V4242" s="28"/>
      <c r="W4242" s="28"/>
      <c r="Y4242" s="79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97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</row>
    <row r="4243" spans="1:55" ht="14.25" customHeight="1">
      <c r="A4243" s="48"/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62"/>
      <c r="O4243" s="62"/>
      <c r="P4243" s="62"/>
      <c r="Q4243" s="62"/>
      <c r="R4243" s="62"/>
      <c r="S4243" s="62"/>
      <c r="T4243" s="48"/>
      <c r="U4243" s="28"/>
      <c r="V4243" s="28"/>
      <c r="W4243" s="28"/>
      <c r="Y4243" s="79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97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</row>
    <row r="4244" spans="1:55" ht="14.25" customHeight="1">
      <c r="A4244" s="48"/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62"/>
      <c r="O4244" s="62"/>
      <c r="P4244" s="62"/>
      <c r="Q4244" s="62"/>
      <c r="R4244" s="62"/>
      <c r="S4244" s="62"/>
      <c r="T4244" s="48"/>
      <c r="U4244" s="28"/>
      <c r="V4244" s="28"/>
      <c r="W4244" s="28"/>
      <c r="Y4244" s="79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97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</row>
    <row r="4245" spans="1:55" ht="14.25" customHeight="1">
      <c r="A4245" s="48"/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62"/>
      <c r="O4245" s="62"/>
      <c r="P4245" s="62"/>
      <c r="Q4245" s="62"/>
      <c r="R4245" s="62"/>
      <c r="S4245" s="62"/>
      <c r="T4245" s="48"/>
      <c r="U4245" s="28"/>
      <c r="V4245" s="28"/>
      <c r="W4245" s="28"/>
      <c r="Y4245" s="79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97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</row>
    <row r="4246" spans="1:55" ht="14.25" customHeight="1">
      <c r="A4246" s="48"/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62"/>
      <c r="O4246" s="62"/>
      <c r="P4246" s="62"/>
      <c r="Q4246" s="62"/>
      <c r="R4246" s="62"/>
      <c r="S4246" s="62"/>
      <c r="T4246" s="48"/>
      <c r="U4246" s="28"/>
      <c r="V4246" s="28"/>
      <c r="W4246" s="28"/>
      <c r="Y4246" s="79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97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</row>
    <row r="4247" spans="1:55" ht="14.25" customHeight="1">
      <c r="A4247" s="48"/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62"/>
      <c r="O4247" s="62"/>
      <c r="P4247" s="62"/>
      <c r="Q4247" s="62"/>
      <c r="R4247" s="62"/>
      <c r="S4247" s="62"/>
      <c r="T4247" s="48"/>
      <c r="U4247" s="28"/>
      <c r="V4247" s="28"/>
      <c r="W4247" s="28"/>
      <c r="Y4247" s="79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97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</row>
    <row r="4248" spans="1:55" ht="14.25" customHeight="1">
      <c r="A4248" s="48"/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62"/>
      <c r="O4248" s="62"/>
      <c r="P4248" s="62"/>
      <c r="Q4248" s="62"/>
      <c r="R4248" s="62"/>
      <c r="S4248" s="62"/>
      <c r="T4248" s="48"/>
      <c r="U4248" s="28"/>
      <c r="V4248" s="28"/>
      <c r="W4248" s="28"/>
      <c r="Y4248" s="79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97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</row>
    <row r="4249" spans="1:55" ht="14.25" customHeight="1">
      <c r="A4249" s="48"/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62"/>
      <c r="O4249" s="62"/>
      <c r="P4249" s="62"/>
      <c r="Q4249" s="62"/>
      <c r="R4249" s="62"/>
      <c r="S4249" s="62"/>
      <c r="T4249" s="48"/>
      <c r="U4249" s="28"/>
      <c r="V4249" s="28"/>
      <c r="W4249" s="28"/>
      <c r="Y4249" s="79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97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</row>
    <row r="4250" spans="1:55" ht="14.25" customHeight="1">
      <c r="A4250" s="48"/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62"/>
      <c r="O4250" s="62"/>
      <c r="P4250" s="62"/>
      <c r="Q4250" s="62"/>
      <c r="R4250" s="62"/>
      <c r="S4250" s="62"/>
      <c r="T4250" s="48"/>
      <c r="U4250" s="28"/>
      <c r="V4250" s="28"/>
      <c r="W4250" s="28"/>
      <c r="Y4250" s="79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97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</row>
    <row r="4251" spans="1:55" ht="14.25" customHeight="1">
      <c r="A4251" s="48"/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62"/>
      <c r="O4251" s="62"/>
      <c r="P4251" s="62"/>
      <c r="Q4251" s="62"/>
      <c r="R4251" s="62"/>
      <c r="S4251" s="62"/>
      <c r="T4251" s="48"/>
      <c r="U4251" s="28"/>
      <c r="V4251" s="28"/>
      <c r="W4251" s="28"/>
      <c r="Y4251" s="79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97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</row>
    <row r="4252" spans="1:55" ht="14.25" customHeight="1">
      <c r="A4252" s="48"/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62"/>
      <c r="O4252" s="62"/>
      <c r="P4252" s="62"/>
      <c r="Q4252" s="62"/>
      <c r="R4252" s="62"/>
      <c r="S4252" s="62"/>
      <c r="T4252" s="48"/>
      <c r="U4252" s="28"/>
      <c r="V4252" s="28"/>
      <c r="W4252" s="28"/>
      <c r="Y4252" s="79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97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</row>
    <row r="4253" spans="1:55" ht="14.25" customHeight="1">
      <c r="A4253" s="48"/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62"/>
      <c r="O4253" s="62"/>
      <c r="P4253" s="62"/>
      <c r="Q4253" s="62"/>
      <c r="R4253" s="62"/>
      <c r="S4253" s="62"/>
      <c r="T4253" s="48"/>
      <c r="U4253" s="28"/>
      <c r="V4253" s="28"/>
      <c r="W4253" s="28"/>
      <c r="Y4253" s="79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97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</row>
    <row r="4254" spans="1:55" ht="14.25" customHeight="1">
      <c r="A4254" s="48"/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62"/>
      <c r="O4254" s="62"/>
      <c r="P4254" s="62"/>
      <c r="Q4254" s="62"/>
      <c r="R4254" s="62"/>
      <c r="S4254" s="62"/>
      <c r="T4254" s="48"/>
      <c r="U4254" s="28"/>
      <c r="V4254" s="28"/>
      <c r="W4254" s="28"/>
      <c r="Y4254" s="79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97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</row>
    <row r="4255" spans="1:55" ht="14.25" customHeight="1">
      <c r="A4255" s="48"/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62"/>
      <c r="O4255" s="62"/>
      <c r="P4255" s="62"/>
      <c r="Q4255" s="62"/>
      <c r="R4255" s="62"/>
      <c r="S4255" s="62"/>
      <c r="T4255" s="48"/>
      <c r="U4255" s="28"/>
      <c r="V4255" s="28"/>
      <c r="W4255" s="28"/>
      <c r="Y4255" s="79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97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</row>
    <row r="4256" spans="1:55" ht="14.25" customHeight="1">
      <c r="A4256" s="48"/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62"/>
      <c r="O4256" s="62"/>
      <c r="P4256" s="62"/>
      <c r="Q4256" s="62"/>
      <c r="R4256" s="62"/>
      <c r="S4256" s="62"/>
      <c r="T4256" s="48"/>
      <c r="U4256" s="28"/>
      <c r="V4256" s="28"/>
      <c r="W4256" s="28"/>
      <c r="Y4256" s="79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97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</row>
    <row r="4257" spans="1:55" ht="14.25" customHeight="1">
      <c r="A4257" s="48"/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62"/>
      <c r="O4257" s="62"/>
      <c r="P4257" s="62"/>
      <c r="Q4257" s="62"/>
      <c r="R4257" s="62"/>
      <c r="S4257" s="62"/>
      <c r="T4257" s="48"/>
      <c r="U4257" s="28"/>
      <c r="V4257" s="28"/>
      <c r="W4257" s="28"/>
      <c r="Y4257" s="79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97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</row>
    <row r="4258" spans="1:55" ht="14.25" customHeight="1">
      <c r="A4258" s="48"/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62"/>
      <c r="O4258" s="62"/>
      <c r="P4258" s="62"/>
      <c r="Q4258" s="62"/>
      <c r="R4258" s="62"/>
      <c r="S4258" s="62"/>
      <c r="T4258" s="48"/>
      <c r="U4258" s="28"/>
      <c r="V4258" s="28"/>
      <c r="W4258" s="28"/>
      <c r="Y4258" s="79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97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</row>
    <row r="4259" spans="1:55" ht="14.25" customHeight="1">
      <c r="A4259" s="48"/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62"/>
      <c r="O4259" s="62"/>
      <c r="P4259" s="62"/>
      <c r="Q4259" s="62"/>
      <c r="R4259" s="62"/>
      <c r="S4259" s="62"/>
      <c r="T4259" s="48"/>
      <c r="U4259" s="28"/>
      <c r="V4259" s="28"/>
      <c r="W4259" s="28"/>
      <c r="Y4259" s="79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97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</row>
    <row r="4260" spans="1:55" ht="14.25" customHeight="1">
      <c r="A4260" s="48"/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62"/>
      <c r="O4260" s="62"/>
      <c r="P4260" s="62"/>
      <c r="Q4260" s="62"/>
      <c r="R4260" s="62"/>
      <c r="S4260" s="62"/>
      <c r="T4260" s="48"/>
      <c r="U4260" s="28"/>
      <c r="V4260" s="28"/>
      <c r="W4260" s="28"/>
      <c r="Y4260" s="79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97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</row>
    <row r="4261" spans="1:55" ht="14.25" customHeight="1">
      <c r="A4261" s="48"/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62"/>
      <c r="O4261" s="62"/>
      <c r="P4261" s="62"/>
      <c r="Q4261" s="62"/>
      <c r="R4261" s="62"/>
      <c r="S4261" s="62"/>
      <c r="T4261" s="48"/>
      <c r="U4261" s="28"/>
      <c r="V4261" s="28"/>
      <c r="W4261" s="28"/>
      <c r="Y4261" s="79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97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</row>
    <row r="4262" spans="1:55" ht="14.25" customHeight="1">
      <c r="A4262" s="48"/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62"/>
      <c r="O4262" s="62"/>
      <c r="P4262" s="62"/>
      <c r="Q4262" s="62"/>
      <c r="R4262" s="62"/>
      <c r="S4262" s="62"/>
      <c r="T4262" s="48"/>
      <c r="U4262" s="28"/>
      <c r="V4262" s="28"/>
      <c r="W4262" s="28"/>
      <c r="Y4262" s="79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97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</row>
    <row r="4263" spans="1:55" ht="14.25" customHeight="1">
      <c r="A4263" s="48"/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62"/>
      <c r="O4263" s="62"/>
      <c r="P4263" s="62"/>
      <c r="Q4263" s="62"/>
      <c r="R4263" s="62"/>
      <c r="S4263" s="62"/>
      <c r="T4263" s="48"/>
      <c r="U4263" s="28"/>
      <c r="V4263" s="28"/>
      <c r="W4263" s="28"/>
      <c r="Y4263" s="79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97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</row>
    <row r="4264" spans="1:55" ht="14.25" customHeight="1">
      <c r="A4264" s="48"/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62"/>
      <c r="O4264" s="62"/>
      <c r="P4264" s="62"/>
      <c r="Q4264" s="62"/>
      <c r="R4264" s="62"/>
      <c r="S4264" s="62"/>
      <c r="T4264" s="48"/>
      <c r="U4264" s="28"/>
      <c r="V4264" s="28"/>
      <c r="W4264" s="28"/>
      <c r="Y4264" s="79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97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</row>
    <row r="4265" spans="1:55" ht="14.25" customHeight="1">
      <c r="A4265" s="48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62"/>
      <c r="O4265" s="62"/>
      <c r="P4265" s="62"/>
      <c r="Q4265" s="62"/>
      <c r="R4265" s="62"/>
      <c r="S4265" s="62"/>
      <c r="T4265" s="48"/>
      <c r="U4265" s="28"/>
      <c r="V4265" s="28"/>
      <c r="W4265" s="28"/>
      <c r="Y4265" s="79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97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</row>
    <row r="4266" spans="1:55" ht="14.25" customHeight="1">
      <c r="A4266" s="48"/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62"/>
      <c r="O4266" s="62"/>
      <c r="P4266" s="62"/>
      <c r="Q4266" s="62"/>
      <c r="R4266" s="62"/>
      <c r="S4266" s="62"/>
      <c r="T4266" s="48"/>
      <c r="U4266" s="28"/>
      <c r="V4266" s="28"/>
      <c r="W4266" s="28"/>
      <c r="Y4266" s="79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97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</row>
    <row r="4267" spans="1:55" ht="14.25" customHeight="1">
      <c r="A4267" s="48"/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62"/>
      <c r="O4267" s="62"/>
      <c r="P4267" s="62"/>
      <c r="Q4267" s="62"/>
      <c r="R4267" s="62"/>
      <c r="S4267" s="62"/>
      <c r="T4267" s="48"/>
      <c r="U4267" s="28"/>
      <c r="V4267" s="28"/>
      <c r="W4267" s="28"/>
      <c r="Y4267" s="79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97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</row>
    <row r="4268" spans="1:55" ht="14.25" customHeight="1">
      <c r="A4268" s="48"/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62"/>
      <c r="O4268" s="62"/>
      <c r="P4268" s="62"/>
      <c r="Q4268" s="62"/>
      <c r="R4268" s="62"/>
      <c r="S4268" s="62"/>
      <c r="T4268" s="48"/>
      <c r="U4268" s="28"/>
      <c r="V4268" s="28"/>
      <c r="W4268" s="28"/>
      <c r="Y4268" s="79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97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</row>
    <row r="4269" spans="1:55" ht="14.25" customHeight="1">
      <c r="A4269" s="48"/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62"/>
      <c r="O4269" s="62"/>
      <c r="P4269" s="62"/>
      <c r="Q4269" s="62"/>
      <c r="R4269" s="62"/>
      <c r="S4269" s="62"/>
      <c r="T4269" s="48"/>
      <c r="U4269" s="28"/>
      <c r="V4269" s="28"/>
      <c r="W4269" s="28"/>
      <c r="Y4269" s="79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97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</row>
    <row r="4270" spans="1:55" ht="14.25" customHeight="1">
      <c r="A4270" s="48"/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62"/>
      <c r="O4270" s="62"/>
      <c r="P4270" s="62"/>
      <c r="Q4270" s="62"/>
      <c r="R4270" s="62"/>
      <c r="S4270" s="62"/>
      <c r="T4270" s="48"/>
      <c r="U4270" s="28"/>
      <c r="V4270" s="28"/>
      <c r="W4270" s="28"/>
      <c r="Y4270" s="79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97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</row>
    <row r="4271" spans="1:55" ht="14.25" customHeight="1">
      <c r="A4271" s="48"/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62"/>
      <c r="O4271" s="62"/>
      <c r="P4271" s="62"/>
      <c r="Q4271" s="62"/>
      <c r="R4271" s="62"/>
      <c r="S4271" s="62"/>
      <c r="T4271" s="48"/>
      <c r="U4271" s="28"/>
      <c r="V4271" s="28"/>
      <c r="W4271" s="28"/>
      <c r="Y4271" s="79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97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</row>
    <row r="4272" spans="1:55" ht="14.25" customHeight="1">
      <c r="A4272" s="48"/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62"/>
      <c r="O4272" s="62"/>
      <c r="P4272" s="62"/>
      <c r="Q4272" s="62"/>
      <c r="R4272" s="62"/>
      <c r="S4272" s="62"/>
      <c r="T4272" s="48"/>
      <c r="U4272" s="28"/>
      <c r="V4272" s="28"/>
      <c r="W4272" s="28"/>
      <c r="Y4272" s="79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97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</row>
    <row r="4273" spans="1:55" ht="14.25" customHeight="1">
      <c r="A4273" s="48"/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62"/>
      <c r="O4273" s="62"/>
      <c r="P4273" s="62"/>
      <c r="Q4273" s="62"/>
      <c r="R4273" s="62"/>
      <c r="S4273" s="62"/>
      <c r="T4273" s="48"/>
      <c r="U4273" s="28"/>
      <c r="V4273" s="28"/>
      <c r="W4273" s="28"/>
      <c r="Y4273" s="79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97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</row>
    <row r="4274" spans="1:55" ht="14.25" customHeight="1">
      <c r="A4274" s="48"/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62"/>
      <c r="O4274" s="62"/>
      <c r="P4274" s="62"/>
      <c r="Q4274" s="62"/>
      <c r="R4274" s="62"/>
      <c r="S4274" s="62"/>
      <c r="T4274" s="48"/>
      <c r="U4274" s="28"/>
      <c r="V4274" s="28"/>
      <c r="W4274" s="28"/>
      <c r="Y4274" s="79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97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</row>
    <row r="4275" spans="1:55" ht="14.25" customHeight="1">
      <c r="A4275" s="48"/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62"/>
      <c r="O4275" s="62"/>
      <c r="P4275" s="62"/>
      <c r="Q4275" s="62"/>
      <c r="R4275" s="62"/>
      <c r="S4275" s="62"/>
      <c r="T4275" s="48"/>
      <c r="U4275" s="28"/>
      <c r="V4275" s="28"/>
      <c r="W4275" s="28"/>
      <c r="Y4275" s="79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97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</row>
    <row r="4276" spans="1:55" ht="14.25" customHeight="1">
      <c r="A4276" s="48"/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62"/>
      <c r="O4276" s="62"/>
      <c r="P4276" s="62"/>
      <c r="Q4276" s="62"/>
      <c r="R4276" s="62"/>
      <c r="S4276" s="62"/>
      <c r="T4276" s="48"/>
      <c r="U4276" s="28"/>
      <c r="V4276" s="28"/>
      <c r="W4276" s="28"/>
      <c r="Y4276" s="79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97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</row>
    <row r="4277" spans="1:55" ht="14.25" customHeight="1">
      <c r="A4277" s="48"/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62"/>
      <c r="O4277" s="62"/>
      <c r="P4277" s="62"/>
      <c r="Q4277" s="62"/>
      <c r="R4277" s="62"/>
      <c r="S4277" s="62"/>
      <c r="T4277" s="48"/>
      <c r="U4277" s="28"/>
      <c r="V4277" s="28"/>
      <c r="W4277" s="28"/>
      <c r="Y4277" s="79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97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</row>
    <row r="4278" spans="1:55" ht="14.25" customHeight="1">
      <c r="A4278" s="48"/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62"/>
      <c r="O4278" s="62"/>
      <c r="P4278" s="62"/>
      <c r="Q4278" s="62"/>
      <c r="R4278" s="62"/>
      <c r="S4278" s="62"/>
      <c r="T4278" s="48"/>
      <c r="U4278" s="28"/>
      <c r="V4278" s="28"/>
      <c r="W4278" s="28"/>
      <c r="Y4278" s="79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97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</row>
    <row r="4279" spans="1:55" ht="14.25" customHeight="1">
      <c r="A4279" s="48"/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62"/>
      <c r="O4279" s="62"/>
      <c r="P4279" s="62"/>
      <c r="Q4279" s="62"/>
      <c r="R4279" s="62"/>
      <c r="S4279" s="62"/>
      <c r="T4279" s="48"/>
      <c r="U4279" s="28"/>
      <c r="V4279" s="28"/>
      <c r="W4279" s="28"/>
      <c r="Y4279" s="79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97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</row>
    <row r="4280" spans="1:55" ht="14.25" customHeight="1">
      <c r="A4280" s="48"/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62"/>
      <c r="O4280" s="62"/>
      <c r="P4280" s="62"/>
      <c r="Q4280" s="62"/>
      <c r="R4280" s="62"/>
      <c r="S4280" s="62"/>
      <c r="T4280" s="48"/>
      <c r="U4280" s="28"/>
      <c r="V4280" s="28"/>
      <c r="W4280" s="28"/>
      <c r="Y4280" s="79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97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</row>
    <row r="4281" spans="1:55" ht="14.25" customHeight="1">
      <c r="A4281" s="48"/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62"/>
      <c r="O4281" s="62"/>
      <c r="P4281" s="62"/>
      <c r="Q4281" s="62"/>
      <c r="R4281" s="62"/>
      <c r="S4281" s="62"/>
      <c r="T4281" s="48"/>
      <c r="U4281" s="28"/>
      <c r="V4281" s="28"/>
      <c r="W4281" s="28"/>
      <c r="Y4281" s="79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97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</row>
    <row r="4282" spans="1:55" ht="14.25" customHeight="1">
      <c r="A4282" s="48"/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62"/>
      <c r="O4282" s="62"/>
      <c r="P4282" s="62"/>
      <c r="Q4282" s="62"/>
      <c r="R4282" s="62"/>
      <c r="S4282" s="62"/>
      <c r="T4282" s="48"/>
      <c r="U4282" s="28"/>
      <c r="V4282" s="28"/>
      <c r="W4282" s="28"/>
      <c r="Y4282" s="79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97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</row>
    <row r="4283" spans="1:55" ht="14.25" customHeight="1">
      <c r="A4283" s="48"/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62"/>
      <c r="O4283" s="62"/>
      <c r="P4283" s="62"/>
      <c r="Q4283" s="62"/>
      <c r="R4283" s="62"/>
      <c r="S4283" s="62"/>
      <c r="T4283" s="48"/>
      <c r="U4283" s="28"/>
      <c r="V4283" s="28"/>
      <c r="W4283" s="28"/>
      <c r="Y4283" s="79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97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</row>
    <row r="4284" spans="1:55" ht="14.25" customHeight="1">
      <c r="A4284" s="48"/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62"/>
      <c r="O4284" s="62"/>
      <c r="P4284" s="62"/>
      <c r="Q4284" s="62"/>
      <c r="R4284" s="62"/>
      <c r="S4284" s="62"/>
      <c r="T4284" s="48"/>
      <c r="U4284" s="28"/>
      <c r="V4284" s="28"/>
      <c r="W4284" s="28"/>
      <c r="Y4284" s="79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97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</row>
    <row r="4285" spans="1:55" ht="14.25" customHeight="1">
      <c r="A4285" s="48"/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62"/>
      <c r="O4285" s="62"/>
      <c r="P4285" s="62"/>
      <c r="Q4285" s="62"/>
      <c r="R4285" s="62"/>
      <c r="S4285" s="62"/>
      <c r="T4285" s="48"/>
      <c r="U4285" s="28"/>
      <c r="V4285" s="28"/>
      <c r="W4285" s="28"/>
      <c r="Y4285" s="79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97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</row>
    <row r="4286" spans="1:55" ht="14.25" customHeight="1">
      <c r="A4286" s="48"/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62"/>
      <c r="O4286" s="62"/>
      <c r="P4286" s="62"/>
      <c r="Q4286" s="62"/>
      <c r="R4286" s="62"/>
      <c r="S4286" s="62"/>
      <c r="T4286" s="48"/>
      <c r="U4286" s="28"/>
      <c r="V4286" s="28"/>
      <c r="W4286" s="28"/>
      <c r="Y4286" s="79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97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</row>
    <row r="4287" spans="1:55" ht="14.25" customHeight="1">
      <c r="A4287" s="48"/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62"/>
      <c r="O4287" s="62"/>
      <c r="P4287" s="62"/>
      <c r="Q4287" s="62"/>
      <c r="R4287" s="62"/>
      <c r="S4287" s="62"/>
      <c r="T4287" s="48"/>
      <c r="U4287" s="28"/>
      <c r="V4287" s="28"/>
      <c r="W4287" s="28"/>
      <c r="Y4287" s="79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97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</row>
    <row r="4288" spans="1:55" ht="14.25" customHeight="1">
      <c r="A4288" s="48"/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62"/>
      <c r="O4288" s="62"/>
      <c r="P4288" s="62"/>
      <c r="Q4288" s="62"/>
      <c r="R4288" s="62"/>
      <c r="S4288" s="62"/>
      <c r="T4288" s="48"/>
      <c r="U4288" s="28"/>
      <c r="V4288" s="28"/>
      <c r="W4288" s="28"/>
      <c r="Y4288" s="79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97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</row>
    <row r="4289" spans="1:55" ht="14.25" customHeight="1">
      <c r="A4289" s="48"/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62"/>
      <c r="O4289" s="62"/>
      <c r="P4289" s="62"/>
      <c r="Q4289" s="62"/>
      <c r="R4289" s="62"/>
      <c r="S4289" s="62"/>
      <c r="T4289" s="48"/>
      <c r="U4289" s="28"/>
      <c r="V4289" s="28"/>
      <c r="W4289" s="28"/>
      <c r="Y4289" s="79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97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</row>
    <row r="4290" spans="1:55" ht="14.25" customHeight="1">
      <c r="A4290" s="48"/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62"/>
      <c r="O4290" s="62"/>
      <c r="P4290" s="62"/>
      <c r="Q4290" s="62"/>
      <c r="R4290" s="62"/>
      <c r="S4290" s="62"/>
      <c r="T4290" s="48"/>
      <c r="U4290" s="28"/>
      <c r="V4290" s="28"/>
      <c r="W4290" s="28"/>
      <c r="Y4290" s="79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97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</row>
    <row r="4291" spans="1:55" ht="14.25" customHeight="1">
      <c r="A4291" s="48"/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62"/>
      <c r="O4291" s="62"/>
      <c r="P4291" s="62"/>
      <c r="Q4291" s="62"/>
      <c r="R4291" s="62"/>
      <c r="S4291" s="62"/>
      <c r="T4291" s="48"/>
      <c r="U4291" s="28"/>
      <c r="V4291" s="28"/>
      <c r="W4291" s="28"/>
      <c r="Y4291" s="79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97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</row>
    <row r="4292" spans="1:55" ht="14.25" customHeight="1">
      <c r="A4292" s="48"/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62"/>
      <c r="O4292" s="62"/>
      <c r="P4292" s="62"/>
      <c r="Q4292" s="62"/>
      <c r="R4292" s="62"/>
      <c r="S4292" s="62"/>
      <c r="T4292" s="48"/>
      <c r="U4292" s="28"/>
      <c r="V4292" s="28"/>
      <c r="W4292" s="28"/>
      <c r="Y4292" s="79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97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</row>
    <row r="4293" spans="1:55" ht="14.25" customHeight="1">
      <c r="A4293" s="48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62"/>
      <c r="O4293" s="62"/>
      <c r="P4293" s="62"/>
      <c r="Q4293" s="62"/>
      <c r="R4293" s="62"/>
      <c r="S4293" s="62"/>
      <c r="T4293" s="48"/>
      <c r="U4293" s="28"/>
      <c r="V4293" s="28"/>
      <c r="W4293" s="28"/>
      <c r="Y4293" s="79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97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</row>
    <row r="4294" spans="1:55" ht="14.25" customHeight="1">
      <c r="A4294" s="48"/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62"/>
      <c r="O4294" s="62"/>
      <c r="P4294" s="62"/>
      <c r="Q4294" s="62"/>
      <c r="R4294" s="62"/>
      <c r="S4294" s="62"/>
      <c r="T4294" s="48"/>
      <c r="U4294" s="28"/>
      <c r="V4294" s="28"/>
      <c r="W4294" s="28"/>
      <c r="Y4294" s="79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97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</row>
    <row r="4295" spans="1:55" ht="14.25" customHeight="1">
      <c r="A4295" s="48"/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62"/>
      <c r="O4295" s="62"/>
      <c r="P4295" s="62"/>
      <c r="Q4295" s="62"/>
      <c r="R4295" s="62"/>
      <c r="S4295" s="62"/>
      <c r="T4295" s="48"/>
      <c r="U4295" s="28"/>
      <c r="V4295" s="28"/>
      <c r="W4295" s="28"/>
      <c r="Y4295" s="79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97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</row>
    <row r="4296" spans="1:55" ht="14.25" customHeight="1">
      <c r="A4296" s="48"/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62"/>
      <c r="O4296" s="62"/>
      <c r="P4296" s="62"/>
      <c r="Q4296" s="62"/>
      <c r="R4296" s="62"/>
      <c r="S4296" s="62"/>
      <c r="T4296" s="48"/>
      <c r="U4296" s="28"/>
      <c r="V4296" s="28"/>
      <c r="W4296" s="28"/>
      <c r="Y4296" s="79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97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</row>
    <row r="4297" spans="1:55" ht="14.25" customHeight="1">
      <c r="A4297" s="48"/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62"/>
      <c r="O4297" s="62"/>
      <c r="P4297" s="62"/>
      <c r="Q4297" s="62"/>
      <c r="R4297" s="62"/>
      <c r="S4297" s="62"/>
      <c r="T4297" s="48"/>
      <c r="U4297" s="28"/>
      <c r="V4297" s="28"/>
      <c r="W4297" s="28"/>
      <c r="Y4297" s="79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97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</row>
    <row r="4298" spans="1:55" ht="14.25" customHeight="1">
      <c r="A4298" s="48"/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62"/>
      <c r="O4298" s="62"/>
      <c r="P4298" s="62"/>
      <c r="Q4298" s="62"/>
      <c r="R4298" s="62"/>
      <c r="S4298" s="62"/>
      <c r="T4298" s="48"/>
      <c r="U4298" s="28"/>
      <c r="V4298" s="28"/>
      <c r="W4298" s="28"/>
      <c r="Y4298" s="79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97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</row>
    <row r="4299" spans="1:55" ht="14.25" customHeight="1">
      <c r="A4299" s="48"/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62"/>
      <c r="O4299" s="62"/>
      <c r="P4299" s="62"/>
      <c r="Q4299" s="62"/>
      <c r="S4299" s="62"/>
      <c r="T4299" s="48"/>
      <c r="U4299" s="28"/>
      <c r="V4299" s="28"/>
      <c r="W4299" s="28"/>
      <c r="Y4299" s="79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97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</row>
    <row r="4300" spans="1:55" ht="14.25" customHeight="1">
      <c r="A4300" s="48"/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62"/>
      <c r="O4300" s="62"/>
      <c r="P4300" s="62"/>
      <c r="Q4300" s="62"/>
      <c r="S4300" s="62"/>
      <c r="T4300" s="48"/>
      <c r="U4300" s="28"/>
      <c r="V4300" s="28"/>
      <c r="W4300" s="28"/>
      <c r="Y4300" s="79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97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</row>
    <row r="4301" spans="1:55" ht="14.25" customHeight="1">
      <c r="A4301" s="48"/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62"/>
      <c r="O4301" s="62"/>
      <c r="P4301" s="62"/>
      <c r="Q4301" s="62"/>
      <c r="S4301" s="62"/>
      <c r="T4301" s="48"/>
      <c r="U4301" s="28"/>
      <c r="V4301" s="28"/>
      <c r="W4301" s="28"/>
      <c r="Y4301" s="79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97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</row>
    <row r="4302" spans="1:55" ht="14.25" customHeight="1">
      <c r="A4302" s="48"/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62"/>
      <c r="O4302" s="62"/>
      <c r="P4302" s="62"/>
      <c r="Q4302" s="62"/>
      <c r="S4302" s="62"/>
      <c r="T4302" s="48"/>
      <c r="U4302" s="28"/>
      <c r="V4302" s="28"/>
      <c r="W4302" s="28"/>
      <c r="Y4302" s="79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97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</row>
    <row r="4303" spans="1:55" ht="14.25" customHeight="1">
      <c r="A4303" s="48"/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62"/>
      <c r="O4303" s="62"/>
      <c r="P4303" s="62"/>
      <c r="Q4303" s="62"/>
      <c r="S4303" s="62"/>
      <c r="T4303" s="48"/>
      <c r="U4303" s="28"/>
      <c r="V4303" s="28"/>
      <c r="W4303" s="28"/>
      <c r="Y4303" s="79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97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</row>
    <row r="4304" spans="1:55" ht="14.25" customHeight="1">
      <c r="A4304" s="48"/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62"/>
      <c r="O4304" s="62"/>
      <c r="P4304" s="62"/>
      <c r="Q4304" s="62"/>
      <c r="S4304" s="62"/>
      <c r="T4304" s="48"/>
      <c r="U4304" s="28"/>
      <c r="V4304" s="28"/>
      <c r="W4304" s="28"/>
      <c r="Y4304" s="79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97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</row>
    <row r="4305" spans="1:55" ht="14.25" customHeight="1">
      <c r="A4305" s="48"/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62"/>
      <c r="O4305" s="62"/>
      <c r="P4305" s="62"/>
      <c r="Q4305" s="62"/>
      <c r="S4305" s="62"/>
      <c r="T4305" s="48"/>
      <c r="U4305" s="28"/>
      <c r="V4305" s="28"/>
      <c r="W4305" s="28"/>
      <c r="Y4305" s="79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97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</row>
    <row r="4306" spans="1:55" ht="14.25" customHeight="1">
      <c r="A4306" s="48"/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62"/>
      <c r="O4306" s="62"/>
      <c r="P4306" s="62"/>
      <c r="Q4306" s="62"/>
      <c r="S4306" s="62"/>
      <c r="T4306" s="48"/>
      <c r="U4306" s="28"/>
      <c r="V4306" s="28"/>
      <c r="W4306" s="28"/>
      <c r="Y4306" s="79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97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</row>
    <row r="4307" spans="1:55" ht="14.25" customHeight="1">
      <c r="A4307" s="48"/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62"/>
      <c r="O4307" s="62"/>
      <c r="P4307" s="62"/>
      <c r="R4307" s="62"/>
      <c r="T4307" s="48"/>
      <c r="U4307" s="28"/>
      <c r="V4307" s="28"/>
      <c r="W4307" s="28"/>
      <c r="Y4307" s="79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97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</row>
    <row r="4308" spans="1:55" ht="14.25" customHeight="1">
      <c r="A4308" s="48"/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62"/>
      <c r="O4308" s="62"/>
      <c r="P4308" s="62"/>
      <c r="R4308" s="62"/>
      <c r="T4308" s="48"/>
      <c r="U4308" s="28"/>
      <c r="V4308" s="28"/>
      <c r="W4308" s="28"/>
      <c r="Y4308" s="79"/>
      <c r="Z4308" s="28"/>
      <c r="AA4308" s="28"/>
      <c r="AB4308" s="28"/>
      <c r="AC4308" s="28"/>
      <c r="AD4308" s="28"/>
      <c r="AE4308" s="28"/>
      <c r="AF4308" s="28"/>
      <c r="AG4308" s="28"/>
      <c r="AJ4308" s="28"/>
      <c r="AK4308" s="28"/>
      <c r="AL4308" s="28"/>
      <c r="AM4308" s="28"/>
      <c r="AN4308" s="28"/>
      <c r="AO4308" s="28"/>
      <c r="AP4308" s="28"/>
      <c r="AQ4308" s="28"/>
      <c r="AR4308" s="97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</row>
    <row r="4309" spans="1:55" ht="14.25" customHeight="1">
      <c r="A4309" s="48"/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62"/>
      <c r="O4309" s="62"/>
      <c r="P4309" s="62"/>
      <c r="R4309" s="62"/>
      <c r="T4309" s="48"/>
      <c r="U4309" s="28"/>
      <c r="V4309" s="28"/>
      <c r="W4309" s="28"/>
      <c r="Y4309" s="79"/>
      <c r="Z4309" s="28"/>
      <c r="AA4309" s="28"/>
      <c r="AB4309" s="28"/>
      <c r="AC4309" s="28"/>
      <c r="AD4309" s="28"/>
      <c r="AE4309" s="28"/>
      <c r="AF4309" s="28"/>
      <c r="AG4309" s="28"/>
      <c r="AJ4309" s="28"/>
      <c r="AK4309" s="28"/>
      <c r="AL4309" s="28"/>
      <c r="AM4309" s="28"/>
      <c r="AN4309" s="28"/>
      <c r="AR4309" s="97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</row>
    <row r="4310" spans="1:55" ht="14.25" customHeight="1">
      <c r="A4310" s="48"/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62"/>
      <c r="O4310" s="62"/>
      <c r="P4310" s="62"/>
      <c r="R4310" s="62"/>
      <c r="T4310" s="48"/>
      <c r="U4310" s="28"/>
      <c r="V4310" s="28"/>
      <c r="W4310" s="28"/>
      <c r="Y4310" s="79"/>
      <c r="AC4310" s="28"/>
      <c r="AD4310" s="28"/>
      <c r="AE4310" s="28"/>
      <c r="AF4310" s="28"/>
      <c r="AG4310" s="28"/>
      <c r="AJ4310" s="28"/>
      <c r="AK4310" s="28"/>
      <c r="AL4310" s="28"/>
      <c r="AM4310" s="28"/>
      <c r="AN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</row>
    <row r="4311" spans="1:55" ht="14.25" customHeight="1">
      <c r="A4311" s="48"/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62"/>
      <c r="O4311" s="62"/>
      <c r="P4311" s="62"/>
      <c r="R4311" s="62"/>
      <c r="T4311" s="48"/>
      <c r="U4311" s="28"/>
      <c r="V4311" s="28"/>
      <c r="W4311" s="28"/>
      <c r="Y4311" s="79"/>
      <c r="AC4311" s="28"/>
      <c r="AD4311" s="28"/>
      <c r="AE4311" s="28"/>
      <c r="AF4311" s="28"/>
      <c r="AG4311" s="28"/>
      <c r="AJ4311" s="28"/>
      <c r="AK4311" s="28"/>
      <c r="AL4311" s="28"/>
      <c r="AM4311" s="28"/>
      <c r="AN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</row>
    <row r="4312" spans="1:55" ht="14.25" customHeight="1">
      <c r="A4312" s="48"/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62"/>
      <c r="O4312" s="62"/>
      <c r="P4312" s="62"/>
      <c r="R4312" s="62"/>
      <c r="T4312" s="48"/>
      <c r="U4312" s="28"/>
      <c r="V4312" s="28"/>
      <c r="W4312" s="28"/>
      <c r="Y4312" s="79"/>
      <c r="AC4312" s="28"/>
      <c r="AD4312" s="28"/>
      <c r="AE4312" s="28"/>
      <c r="AF4312" s="28"/>
      <c r="AG4312" s="28"/>
      <c r="AJ4312" s="28"/>
      <c r="AK4312" s="28"/>
      <c r="AL4312" s="28"/>
      <c r="AM4312" s="28"/>
      <c r="AN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</row>
    <row r="4313" spans="1:55" ht="14.25" customHeight="1">
      <c r="A4313" s="48"/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62"/>
      <c r="O4313" s="62"/>
      <c r="P4313" s="62"/>
      <c r="R4313" s="62"/>
      <c r="T4313" s="48"/>
      <c r="U4313" s="28"/>
      <c r="V4313" s="28"/>
      <c r="W4313" s="28"/>
      <c r="Y4313" s="79"/>
      <c r="AC4313" s="28"/>
      <c r="AD4313" s="28"/>
      <c r="AE4313" s="28"/>
      <c r="AF4313" s="28"/>
      <c r="AG4313" s="28"/>
      <c r="AJ4313" s="28"/>
      <c r="AK4313" s="28"/>
      <c r="AL4313" s="28"/>
      <c r="AM4313" s="28"/>
      <c r="AN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</row>
    <row r="4314" spans="1:55" ht="14.25" customHeight="1">
      <c r="A4314" s="48"/>
      <c r="B4314" s="28"/>
      <c r="C4314" s="28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62"/>
      <c r="O4314" s="62"/>
      <c r="P4314" s="62"/>
      <c r="U4314" s="28"/>
      <c r="V4314" s="28"/>
      <c r="W4314" s="28"/>
      <c r="Y4314" s="79"/>
      <c r="AC4314" s="28"/>
      <c r="AD4314" s="28"/>
      <c r="AE4314" s="28"/>
      <c r="AF4314" s="28"/>
      <c r="AG4314" s="28"/>
      <c r="AU4314" s="28"/>
      <c r="AV4314" s="28"/>
      <c r="AW4314" s="28"/>
      <c r="AX4314" s="28"/>
      <c r="AY4314" s="28"/>
      <c r="AZ4314" s="28"/>
      <c r="BA4314" s="28"/>
      <c r="BB4314" s="28"/>
      <c r="BC4314" s="28"/>
    </row>
    <row r="4315" spans="1:55" ht="14.25" customHeight="1">
      <c r="Q4315" s="62"/>
      <c r="S4315" s="62"/>
    </row>
    <row r="4316" spans="1:55" ht="14.25" customHeight="1">
      <c r="Q4316" s="62"/>
      <c r="S4316" s="62"/>
      <c r="AH4316" s="28"/>
      <c r="AI4316" s="28"/>
    </row>
    <row r="4317" spans="1:55" ht="14.25" customHeight="1">
      <c r="Q4317" s="62"/>
      <c r="S4317" s="62"/>
      <c r="AH4317" s="28"/>
      <c r="AI4317" s="28"/>
      <c r="AO4317" s="28"/>
      <c r="AP4317" s="28"/>
      <c r="AQ4317" s="28"/>
    </row>
    <row r="4318" spans="1:55" ht="14.25" customHeight="1">
      <c r="Q4318" s="62"/>
      <c r="S4318" s="62"/>
      <c r="Z4318" s="28"/>
      <c r="AA4318" s="28"/>
      <c r="AB4318" s="28"/>
      <c r="AH4318" s="28"/>
      <c r="AI4318" s="28"/>
      <c r="AO4318" s="28"/>
      <c r="AP4318" s="28"/>
      <c r="AQ4318" s="28"/>
      <c r="AR4318" s="97"/>
      <c r="AS4318" s="28"/>
      <c r="AT4318" s="28"/>
    </row>
    <row r="4319" spans="1:55" ht="14.25" customHeight="1">
      <c r="Q4319" s="62"/>
      <c r="S4319" s="62"/>
      <c r="Z4319" s="28"/>
      <c r="AA4319" s="28"/>
      <c r="AB4319" s="28"/>
      <c r="AH4319" s="28"/>
      <c r="AI4319" s="28"/>
      <c r="AO4319" s="28"/>
      <c r="AP4319" s="28"/>
      <c r="AQ4319" s="28"/>
      <c r="AR4319" s="97"/>
      <c r="AS4319" s="28"/>
      <c r="AT4319" s="28"/>
    </row>
    <row r="4320" spans="1:55" ht="14.25" customHeight="1">
      <c r="Q4320" s="62"/>
      <c r="S4320" s="62"/>
      <c r="Z4320" s="28"/>
      <c r="AA4320" s="28"/>
      <c r="AB4320" s="28"/>
      <c r="AH4320" s="28"/>
      <c r="AI4320" s="28"/>
      <c r="AO4320" s="28"/>
      <c r="AP4320" s="28"/>
      <c r="AQ4320" s="28"/>
      <c r="AR4320" s="97"/>
      <c r="AS4320" s="28"/>
      <c r="AT4320" s="28"/>
    </row>
    <row r="4321" spans="1:55" ht="14.25" customHeight="1">
      <c r="Q4321" s="62"/>
      <c r="S4321" s="62"/>
      <c r="Z4321" s="28"/>
      <c r="AA4321" s="28"/>
      <c r="AB4321" s="28"/>
      <c r="AH4321" s="28"/>
      <c r="AI4321" s="28"/>
      <c r="AO4321" s="28"/>
      <c r="AP4321" s="28"/>
      <c r="AQ4321" s="28"/>
      <c r="AR4321" s="97"/>
      <c r="AS4321" s="28"/>
      <c r="AT4321" s="28"/>
    </row>
    <row r="4322" spans="1:55" ht="14.25" customHeight="1">
      <c r="R4322" s="62"/>
      <c r="T4322" s="48"/>
      <c r="Z4322" s="28"/>
      <c r="AA4322" s="28"/>
      <c r="AB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97"/>
      <c r="AS4322" s="28"/>
      <c r="AT4322" s="28"/>
    </row>
    <row r="4323" spans="1:55" ht="14.25" customHeight="1">
      <c r="A4323" s="48"/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62"/>
      <c r="O4323" s="62"/>
      <c r="P4323" s="62"/>
      <c r="R4323" s="62"/>
      <c r="T4323" s="48"/>
      <c r="U4323" s="28"/>
      <c r="V4323" s="28"/>
      <c r="W4323" s="28"/>
      <c r="Y4323" s="79"/>
      <c r="Z4323" s="28"/>
      <c r="AA4323" s="28"/>
      <c r="AB4323" s="28"/>
      <c r="AC4323" s="28"/>
      <c r="AD4323" s="28"/>
      <c r="AE4323" s="28"/>
      <c r="AF4323" s="28"/>
      <c r="AG4323" s="28"/>
      <c r="AJ4323" s="28"/>
      <c r="AK4323" s="28"/>
      <c r="AL4323" s="28"/>
      <c r="AM4323" s="28"/>
      <c r="AN4323" s="28"/>
      <c r="AO4323" s="28"/>
      <c r="AP4323" s="28"/>
      <c r="AQ4323" s="28"/>
      <c r="AR4323" s="97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</row>
    <row r="4324" spans="1:55" ht="14.25" customHeight="1">
      <c r="A4324" s="48"/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62"/>
      <c r="O4324" s="62"/>
      <c r="P4324" s="62"/>
      <c r="R4324" s="62"/>
      <c r="T4324" s="48"/>
      <c r="U4324" s="28"/>
      <c r="V4324" s="28"/>
      <c r="W4324" s="28"/>
      <c r="Y4324" s="79"/>
      <c r="Z4324" s="28"/>
      <c r="AA4324" s="28"/>
      <c r="AB4324" s="28"/>
      <c r="AC4324" s="28"/>
      <c r="AD4324" s="28"/>
      <c r="AE4324" s="28"/>
      <c r="AF4324" s="28"/>
      <c r="AG4324" s="28"/>
      <c r="AJ4324" s="28"/>
      <c r="AK4324" s="28"/>
      <c r="AL4324" s="28"/>
      <c r="AM4324" s="28"/>
      <c r="AN4324" s="28"/>
      <c r="AR4324" s="97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</row>
    <row r="4325" spans="1:55" ht="14.25" customHeight="1">
      <c r="A4325" s="48"/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62"/>
      <c r="O4325" s="62"/>
      <c r="P4325" s="62"/>
      <c r="R4325" s="62"/>
      <c r="T4325" s="48"/>
      <c r="U4325" s="28"/>
      <c r="V4325" s="28"/>
      <c r="W4325" s="28"/>
      <c r="Y4325" s="79"/>
      <c r="AC4325" s="28"/>
      <c r="AD4325" s="28"/>
      <c r="AE4325" s="28"/>
      <c r="AF4325" s="28"/>
      <c r="AG4325" s="28"/>
      <c r="AJ4325" s="28"/>
      <c r="AK4325" s="28"/>
      <c r="AL4325" s="28"/>
      <c r="AM4325" s="28"/>
      <c r="AN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</row>
    <row r="4326" spans="1:55" ht="14.25" customHeight="1">
      <c r="A4326" s="48"/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62"/>
      <c r="O4326" s="62"/>
      <c r="P4326" s="62"/>
      <c r="R4326" s="62"/>
      <c r="T4326" s="48"/>
      <c r="U4326" s="28"/>
      <c r="V4326" s="28"/>
      <c r="W4326" s="28"/>
      <c r="Y4326" s="79"/>
      <c r="AC4326" s="28"/>
      <c r="AD4326" s="28"/>
      <c r="AE4326" s="28"/>
      <c r="AF4326" s="28"/>
      <c r="AG4326" s="28"/>
      <c r="AJ4326" s="28"/>
      <c r="AK4326" s="28"/>
      <c r="AL4326" s="28"/>
      <c r="AM4326" s="28"/>
      <c r="AN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</row>
    <row r="4327" spans="1:55" ht="14.25" customHeight="1">
      <c r="A4327" s="48"/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62"/>
      <c r="O4327" s="62"/>
      <c r="P4327" s="62"/>
      <c r="R4327" s="62"/>
      <c r="T4327" s="48"/>
      <c r="U4327" s="28"/>
      <c r="V4327" s="28"/>
      <c r="W4327" s="28"/>
      <c r="Y4327" s="79"/>
      <c r="AC4327" s="28"/>
      <c r="AD4327" s="28"/>
      <c r="AE4327" s="28"/>
      <c r="AF4327" s="28"/>
      <c r="AG4327" s="28"/>
      <c r="AJ4327" s="28"/>
      <c r="AK4327" s="28"/>
      <c r="AL4327" s="28"/>
      <c r="AM4327" s="28"/>
      <c r="AN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</row>
    <row r="4328" spans="1:55" ht="14.25" customHeight="1">
      <c r="A4328" s="48"/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62"/>
      <c r="O4328" s="62"/>
      <c r="P4328" s="62"/>
      <c r="R4328" s="62"/>
      <c r="T4328" s="48"/>
      <c r="U4328" s="28"/>
      <c r="V4328" s="28"/>
      <c r="W4328" s="28"/>
      <c r="Y4328" s="79"/>
      <c r="AC4328" s="28"/>
      <c r="AD4328" s="28"/>
      <c r="AE4328" s="28"/>
      <c r="AF4328" s="28"/>
      <c r="AG4328" s="28"/>
      <c r="AJ4328" s="28"/>
      <c r="AK4328" s="28"/>
      <c r="AL4328" s="28"/>
      <c r="AM4328" s="28"/>
      <c r="AN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</row>
    <row r="4329" spans="1:55" ht="14.25" customHeight="1">
      <c r="A4329" s="48"/>
      <c r="B4329" s="28"/>
      <c r="C4329" s="28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62"/>
      <c r="O4329" s="62"/>
      <c r="P4329" s="62"/>
      <c r="R4329" s="62"/>
      <c r="U4329" s="28"/>
      <c r="V4329" s="28"/>
      <c r="W4329" s="28"/>
      <c r="Y4329" s="79"/>
      <c r="AC4329" s="28"/>
      <c r="AD4329" s="28"/>
      <c r="AE4329" s="28"/>
      <c r="AF4329" s="28"/>
      <c r="AG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</row>
    <row r="4330" spans="1:55" ht="14.25" customHeight="1">
      <c r="Q4330" s="62"/>
      <c r="S4330" s="62"/>
    </row>
    <row r="4331" spans="1:55" ht="14.25" customHeight="1">
      <c r="Q4331" s="62"/>
      <c r="R4331" s="62"/>
      <c r="S4331" s="62"/>
      <c r="AH4331" s="28"/>
      <c r="AI4331" s="28"/>
    </row>
    <row r="4332" spans="1:55" ht="14.25" customHeight="1">
      <c r="Q4332" s="62"/>
      <c r="R4332" s="62"/>
      <c r="S4332" s="62"/>
      <c r="AH4332" s="28"/>
      <c r="AI4332" s="28"/>
      <c r="AO4332" s="28"/>
      <c r="AP4332" s="28"/>
      <c r="AQ4332" s="28"/>
    </row>
    <row r="4333" spans="1:55" ht="14.25" customHeight="1">
      <c r="Q4333" s="62"/>
      <c r="R4333" s="62"/>
      <c r="S4333" s="62"/>
      <c r="Z4333" s="28"/>
      <c r="AA4333" s="28"/>
      <c r="AB4333" s="28"/>
      <c r="AH4333" s="28"/>
      <c r="AI4333" s="28"/>
      <c r="AO4333" s="28"/>
      <c r="AP4333" s="28"/>
      <c r="AQ4333" s="28"/>
      <c r="AR4333" s="97"/>
      <c r="AS4333" s="28"/>
      <c r="AT4333" s="28"/>
    </row>
    <row r="4334" spans="1:55" ht="14.25" customHeight="1">
      <c r="Q4334" s="62"/>
      <c r="R4334" s="62"/>
      <c r="S4334" s="62"/>
      <c r="Z4334" s="28"/>
      <c r="AA4334" s="28"/>
      <c r="AB4334" s="28"/>
      <c r="AH4334" s="28"/>
      <c r="AI4334" s="28"/>
      <c r="AO4334" s="28"/>
      <c r="AP4334" s="28"/>
      <c r="AQ4334" s="28"/>
      <c r="AR4334" s="97"/>
      <c r="AS4334" s="28"/>
      <c r="AT4334" s="28"/>
    </row>
    <row r="4335" spans="1:55" ht="14.25" customHeight="1">
      <c r="Q4335" s="62"/>
      <c r="R4335" s="62"/>
      <c r="S4335" s="62"/>
      <c r="Z4335" s="28"/>
      <c r="AA4335" s="28"/>
      <c r="AB4335" s="28"/>
      <c r="AH4335" s="28"/>
      <c r="AI4335" s="28"/>
      <c r="AO4335" s="28"/>
      <c r="AP4335" s="28"/>
      <c r="AQ4335" s="28"/>
      <c r="AR4335" s="97"/>
      <c r="AS4335" s="28"/>
      <c r="AT4335" s="28"/>
    </row>
    <row r="4336" spans="1:55" ht="14.25" customHeight="1">
      <c r="Q4336" s="62"/>
      <c r="R4336" s="62"/>
      <c r="S4336" s="62"/>
      <c r="Z4336" s="28"/>
      <c r="AA4336" s="28"/>
      <c r="AB4336" s="28"/>
      <c r="AH4336" s="28"/>
      <c r="AI4336" s="28"/>
      <c r="AO4336" s="28"/>
      <c r="AP4336" s="28"/>
      <c r="AQ4336" s="28"/>
      <c r="AR4336" s="97"/>
      <c r="AS4336" s="28"/>
      <c r="AT4336" s="28"/>
    </row>
    <row r="4337" spans="1:55" ht="14.25" customHeight="1">
      <c r="Q4337" s="62"/>
      <c r="R4337" s="62"/>
      <c r="S4337" s="62"/>
      <c r="T4337" s="48"/>
      <c r="Z4337" s="28"/>
      <c r="AA4337" s="28"/>
      <c r="AB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97"/>
      <c r="AS4337" s="28"/>
      <c r="AT4337" s="28"/>
    </row>
    <row r="4338" spans="1:55" ht="14.25" customHeight="1">
      <c r="A4338" s="48"/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62"/>
      <c r="O4338" s="62"/>
      <c r="P4338" s="62"/>
      <c r="R4338" s="62"/>
      <c r="T4338" s="48"/>
      <c r="U4338" s="28"/>
      <c r="V4338" s="28"/>
      <c r="W4338" s="28"/>
      <c r="Y4338" s="79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97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</row>
    <row r="4339" spans="1:55" ht="14.25" customHeight="1">
      <c r="A4339" s="48"/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62"/>
      <c r="O4339" s="62"/>
      <c r="P4339" s="62"/>
      <c r="Q4339" s="62"/>
      <c r="R4339" s="62"/>
      <c r="S4339" s="62"/>
      <c r="T4339" s="48"/>
      <c r="U4339" s="28"/>
      <c r="V4339" s="28"/>
      <c r="W4339" s="28"/>
      <c r="Y4339" s="79"/>
      <c r="Z4339" s="28"/>
      <c r="AA4339" s="28"/>
      <c r="AB4339" s="28"/>
      <c r="AC4339" s="28"/>
      <c r="AD4339" s="28"/>
      <c r="AE4339" s="28"/>
      <c r="AF4339" s="28"/>
      <c r="AG4339" s="28"/>
      <c r="AJ4339" s="28"/>
      <c r="AK4339" s="28"/>
      <c r="AL4339" s="28"/>
      <c r="AM4339" s="28"/>
      <c r="AN4339" s="28"/>
      <c r="AO4339" s="28"/>
      <c r="AP4339" s="28"/>
      <c r="AQ4339" s="28"/>
      <c r="AR4339" s="97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</row>
    <row r="4340" spans="1:55" ht="14.25" customHeight="1">
      <c r="A4340" s="48"/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62"/>
      <c r="O4340" s="62"/>
      <c r="P4340" s="62"/>
      <c r="Q4340" s="62"/>
      <c r="R4340" s="62"/>
      <c r="S4340" s="62"/>
      <c r="T4340" s="48"/>
      <c r="U4340" s="28"/>
      <c r="V4340" s="28"/>
      <c r="W4340" s="28"/>
      <c r="Y4340" s="79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R4340" s="97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</row>
    <row r="4341" spans="1:55" ht="14.25" customHeight="1">
      <c r="A4341" s="48"/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62"/>
      <c r="O4341" s="62"/>
      <c r="P4341" s="62"/>
      <c r="Q4341" s="62"/>
      <c r="R4341" s="62"/>
      <c r="S4341" s="62"/>
      <c r="T4341" s="48"/>
      <c r="U4341" s="28"/>
      <c r="V4341" s="28"/>
      <c r="W4341" s="28"/>
      <c r="Y4341" s="79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</row>
    <row r="4342" spans="1:55" ht="14.25" customHeight="1">
      <c r="A4342" s="48"/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62"/>
      <c r="O4342" s="62"/>
      <c r="P4342" s="62"/>
      <c r="Q4342" s="62"/>
      <c r="R4342" s="62"/>
      <c r="S4342" s="62"/>
      <c r="T4342" s="48"/>
      <c r="U4342" s="28"/>
      <c r="V4342" s="28"/>
      <c r="W4342" s="28"/>
      <c r="Y4342" s="79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97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</row>
    <row r="4343" spans="1:55" ht="14.25" customHeight="1">
      <c r="A4343" s="48"/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62"/>
      <c r="O4343" s="62"/>
      <c r="P4343" s="62"/>
      <c r="Q4343" s="62"/>
      <c r="R4343" s="62"/>
      <c r="S4343" s="62"/>
      <c r="T4343" s="48"/>
      <c r="U4343" s="28"/>
      <c r="V4343" s="28"/>
      <c r="W4343" s="28"/>
      <c r="Y4343" s="79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97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</row>
    <row r="4344" spans="1:55" ht="14.25" customHeight="1">
      <c r="A4344" s="48"/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62"/>
      <c r="O4344" s="62"/>
      <c r="P4344" s="62"/>
      <c r="Q4344" s="62"/>
      <c r="R4344" s="62"/>
      <c r="S4344" s="62"/>
      <c r="T4344" s="48"/>
      <c r="U4344" s="28"/>
      <c r="V4344" s="28"/>
      <c r="W4344" s="28"/>
      <c r="Y4344" s="79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97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</row>
    <row r="4345" spans="1:55" ht="14.25" customHeight="1">
      <c r="A4345" s="48"/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62"/>
      <c r="O4345" s="62"/>
      <c r="P4345" s="62"/>
      <c r="Q4345" s="62"/>
      <c r="R4345" s="62"/>
      <c r="S4345" s="62"/>
      <c r="U4345" s="28"/>
      <c r="V4345" s="28"/>
      <c r="W4345" s="28"/>
      <c r="Y4345" s="79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O4345" s="28"/>
      <c r="AP4345" s="28"/>
      <c r="AQ4345" s="28"/>
      <c r="AR4345" s="97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</row>
    <row r="4346" spans="1:55" ht="14.25" customHeight="1">
      <c r="Q4346" s="62"/>
      <c r="R4346" s="62"/>
      <c r="S4346" s="62"/>
      <c r="T4346" s="48"/>
      <c r="Z4346" s="28"/>
      <c r="AA4346" s="28"/>
      <c r="AB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97"/>
      <c r="AS4346" s="28"/>
      <c r="AT4346" s="28"/>
    </row>
    <row r="4347" spans="1:55" ht="14.25" customHeight="1">
      <c r="A4347" s="48"/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62"/>
      <c r="O4347" s="62"/>
      <c r="P4347" s="62"/>
      <c r="Q4347" s="62"/>
      <c r="R4347" s="62"/>
      <c r="S4347" s="62"/>
      <c r="T4347" s="48"/>
      <c r="U4347" s="28"/>
      <c r="V4347" s="28"/>
      <c r="W4347" s="28"/>
      <c r="Y4347" s="79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97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</row>
    <row r="4348" spans="1:55" ht="14.25" customHeight="1">
      <c r="A4348" s="48"/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62"/>
      <c r="O4348" s="62"/>
      <c r="P4348" s="62"/>
      <c r="Q4348" s="62"/>
      <c r="R4348" s="62"/>
      <c r="S4348" s="62"/>
      <c r="T4348" s="48"/>
      <c r="U4348" s="28"/>
      <c r="V4348" s="28"/>
      <c r="W4348" s="28"/>
      <c r="Y4348" s="79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97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</row>
    <row r="4349" spans="1:55" ht="14.25" customHeight="1">
      <c r="A4349" s="48"/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62"/>
      <c r="O4349" s="62"/>
      <c r="P4349" s="62"/>
      <c r="Q4349" s="62"/>
      <c r="R4349" s="62"/>
      <c r="S4349" s="62"/>
      <c r="T4349" s="48"/>
      <c r="U4349" s="28"/>
      <c r="V4349" s="28"/>
      <c r="W4349" s="28"/>
      <c r="Y4349" s="79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97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</row>
    <row r="4350" spans="1:55" ht="14.25" customHeight="1">
      <c r="A4350" s="48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62"/>
      <c r="O4350" s="62"/>
      <c r="P4350" s="62"/>
      <c r="Q4350" s="62"/>
      <c r="R4350" s="62"/>
      <c r="S4350" s="62"/>
      <c r="T4350" s="48"/>
      <c r="U4350" s="28"/>
      <c r="V4350" s="28"/>
      <c r="W4350" s="28"/>
      <c r="Y4350" s="79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97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</row>
    <row r="4351" spans="1:55" ht="14.25" customHeight="1">
      <c r="A4351" s="48"/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62"/>
      <c r="O4351" s="62"/>
      <c r="P4351" s="62"/>
      <c r="Q4351" s="62"/>
      <c r="R4351" s="62"/>
      <c r="S4351" s="62"/>
      <c r="T4351" s="48"/>
      <c r="U4351" s="28"/>
      <c r="V4351" s="28"/>
      <c r="W4351" s="28"/>
      <c r="Y4351" s="79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97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</row>
    <row r="4352" spans="1:55" ht="14.25" customHeight="1">
      <c r="A4352" s="48"/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62"/>
      <c r="O4352" s="62"/>
      <c r="P4352" s="62"/>
      <c r="Q4352" s="62"/>
      <c r="R4352" s="62"/>
      <c r="S4352" s="62"/>
      <c r="T4352" s="48"/>
      <c r="U4352" s="28"/>
      <c r="V4352" s="28"/>
      <c r="W4352" s="28"/>
      <c r="Y4352" s="79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97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</row>
    <row r="4353" spans="1:55" ht="14.25" customHeight="1">
      <c r="A4353" s="48"/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62"/>
      <c r="O4353" s="62"/>
      <c r="P4353" s="62"/>
      <c r="Q4353" s="62"/>
      <c r="R4353" s="62"/>
      <c r="S4353" s="62"/>
      <c r="T4353" s="48"/>
      <c r="U4353" s="28"/>
      <c r="V4353" s="28"/>
      <c r="W4353" s="28"/>
      <c r="Y4353" s="79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97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</row>
    <row r="4354" spans="1:55" ht="14.25" customHeight="1">
      <c r="A4354" s="48"/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62"/>
      <c r="O4354" s="62"/>
      <c r="P4354" s="62"/>
      <c r="Q4354" s="62"/>
      <c r="R4354" s="62"/>
      <c r="S4354" s="62"/>
      <c r="T4354" s="48"/>
      <c r="U4354" s="28"/>
      <c r="V4354" s="28"/>
      <c r="W4354" s="28"/>
      <c r="Y4354" s="79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97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</row>
    <row r="4355" spans="1:55" ht="14.25" customHeight="1">
      <c r="A4355" s="48"/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62"/>
      <c r="O4355" s="62"/>
      <c r="P4355" s="62"/>
      <c r="Q4355" s="62"/>
      <c r="R4355" s="62"/>
      <c r="S4355" s="62"/>
      <c r="T4355" s="48"/>
      <c r="U4355" s="28"/>
      <c r="V4355" s="28"/>
      <c r="W4355" s="28"/>
      <c r="Y4355" s="79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97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</row>
    <row r="4356" spans="1:55" ht="14.25" customHeight="1">
      <c r="A4356" s="48"/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62"/>
      <c r="O4356" s="62"/>
      <c r="P4356" s="62"/>
      <c r="Q4356" s="62"/>
      <c r="R4356" s="62"/>
      <c r="S4356" s="62"/>
      <c r="T4356" s="48"/>
      <c r="U4356" s="28"/>
      <c r="V4356" s="28"/>
      <c r="W4356" s="28"/>
      <c r="Y4356" s="79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97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</row>
    <row r="4357" spans="1:55" ht="14.25" customHeight="1">
      <c r="A4357" s="48"/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62"/>
      <c r="O4357" s="62"/>
      <c r="P4357" s="62"/>
      <c r="Q4357" s="62"/>
      <c r="R4357" s="62"/>
      <c r="S4357" s="62"/>
      <c r="T4357" s="48"/>
      <c r="U4357" s="28"/>
      <c r="V4357" s="28"/>
      <c r="W4357" s="28"/>
      <c r="Y4357" s="79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97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</row>
    <row r="4358" spans="1:55" ht="14.25" customHeight="1">
      <c r="A4358" s="48"/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62"/>
      <c r="O4358" s="62"/>
      <c r="P4358" s="62"/>
      <c r="Q4358" s="62"/>
      <c r="R4358" s="62"/>
      <c r="S4358" s="62"/>
      <c r="T4358" s="48"/>
      <c r="U4358" s="28"/>
      <c r="V4358" s="28"/>
      <c r="W4358" s="28"/>
      <c r="Y4358" s="79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97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</row>
    <row r="4359" spans="1:55" ht="14.25" customHeight="1">
      <c r="A4359" s="48"/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62"/>
      <c r="O4359" s="62"/>
      <c r="P4359" s="62"/>
      <c r="Q4359" s="62"/>
      <c r="R4359" s="62"/>
      <c r="S4359" s="62"/>
      <c r="T4359" s="48"/>
      <c r="U4359" s="28"/>
      <c r="V4359" s="28"/>
      <c r="W4359" s="28"/>
      <c r="Y4359" s="79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97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</row>
    <row r="4360" spans="1:55" ht="14.25" customHeight="1">
      <c r="A4360" s="48"/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62"/>
      <c r="O4360" s="62"/>
      <c r="P4360" s="62"/>
      <c r="Q4360" s="62"/>
      <c r="R4360" s="62"/>
      <c r="S4360" s="62"/>
      <c r="T4360" s="48"/>
      <c r="U4360" s="28"/>
      <c r="V4360" s="28"/>
      <c r="W4360" s="28"/>
      <c r="Y4360" s="79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97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</row>
    <row r="4361" spans="1:55" ht="14.25" customHeight="1">
      <c r="A4361" s="48"/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62"/>
      <c r="O4361" s="62"/>
      <c r="P4361" s="62"/>
      <c r="Q4361" s="62"/>
      <c r="R4361" s="62"/>
      <c r="S4361" s="62"/>
      <c r="T4361" s="48"/>
      <c r="U4361" s="28"/>
      <c r="V4361" s="28"/>
      <c r="W4361" s="28"/>
      <c r="Y4361" s="79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97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</row>
    <row r="4362" spans="1:55" ht="14.25" customHeight="1">
      <c r="A4362" s="48"/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62"/>
      <c r="O4362" s="62"/>
      <c r="P4362" s="62"/>
      <c r="Q4362" s="62"/>
      <c r="R4362" s="62"/>
      <c r="S4362" s="62"/>
      <c r="T4362" s="48"/>
      <c r="U4362" s="28"/>
      <c r="V4362" s="28"/>
      <c r="W4362" s="28"/>
      <c r="Y4362" s="79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97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</row>
    <row r="4363" spans="1:55" ht="14.25" customHeight="1">
      <c r="A4363" s="48"/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62"/>
      <c r="O4363" s="62"/>
      <c r="P4363" s="62"/>
      <c r="Q4363" s="62"/>
      <c r="R4363" s="62"/>
      <c r="S4363" s="62"/>
      <c r="T4363" s="48"/>
      <c r="U4363" s="28"/>
      <c r="V4363" s="28"/>
      <c r="W4363" s="28"/>
      <c r="Y4363" s="79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97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</row>
    <row r="4364" spans="1:55" ht="14.25" customHeight="1">
      <c r="A4364" s="48"/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62"/>
      <c r="O4364" s="62"/>
      <c r="P4364" s="62"/>
      <c r="Q4364" s="62"/>
      <c r="R4364" s="62"/>
      <c r="S4364" s="62"/>
      <c r="T4364" s="48"/>
      <c r="U4364" s="28"/>
      <c r="V4364" s="28"/>
      <c r="W4364" s="28"/>
      <c r="Y4364" s="79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97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</row>
    <row r="4365" spans="1:55" ht="14.25" customHeight="1">
      <c r="A4365" s="48"/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62"/>
      <c r="O4365" s="62"/>
      <c r="P4365" s="62"/>
      <c r="Q4365" s="62"/>
      <c r="R4365" s="62"/>
      <c r="S4365" s="62"/>
      <c r="T4365" s="48"/>
      <c r="U4365" s="28"/>
      <c r="V4365" s="28"/>
      <c r="W4365" s="28"/>
      <c r="Y4365" s="79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97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</row>
    <row r="4366" spans="1:55" ht="14.25" customHeight="1">
      <c r="A4366" s="48"/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62"/>
      <c r="O4366" s="62"/>
      <c r="P4366" s="62"/>
      <c r="Q4366" s="62"/>
      <c r="R4366" s="62"/>
      <c r="S4366" s="62"/>
      <c r="T4366" s="48"/>
      <c r="U4366" s="28"/>
      <c r="V4366" s="28"/>
      <c r="W4366" s="28"/>
      <c r="Y4366" s="79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97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</row>
    <row r="4367" spans="1:55" ht="14.25" customHeight="1">
      <c r="A4367" s="48"/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62"/>
      <c r="O4367" s="62"/>
      <c r="P4367" s="62"/>
      <c r="Q4367" s="62"/>
      <c r="R4367" s="62"/>
      <c r="S4367" s="62"/>
      <c r="T4367" s="48"/>
      <c r="U4367" s="28"/>
      <c r="V4367" s="28"/>
      <c r="W4367" s="28"/>
      <c r="Y4367" s="79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97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</row>
    <row r="4368" spans="1:55" ht="14.25" customHeight="1">
      <c r="A4368" s="48"/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62"/>
      <c r="O4368" s="62"/>
      <c r="P4368" s="62"/>
      <c r="Q4368" s="62"/>
      <c r="R4368" s="62"/>
      <c r="S4368" s="62"/>
      <c r="T4368" s="48"/>
      <c r="U4368" s="28"/>
      <c r="V4368" s="28"/>
      <c r="W4368" s="28"/>
      <c r="Y4368" s="79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97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</row>
    <row r="4369" spans="1:55" ht="14.25" customHeight="1">
      <c r="A4369" s="48"/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62"/>
      <c r="O4369" s="62"/>
      <c r="P4369" s="62"/>
      <c r="Q4369" s="62"/>
      <c r="R4369" s="62"/>
      <c r="S4369" s="62"/>
      <c r="T4369" s="48"/>
      <c r="U4369" s="28"/>
      <c r="V4369" s="28"/>
      <c r="W4369" s="28"/>
      <c r="Y4369" s="79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97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</row>
    <row r="4370" spans="1:55" ht="14.25" customHeight="1">
      <c r="A4370" s="48"/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62"/>
      <c r="O4370" s="62"/>
      <c r="P4370" s="62"/>
      <c r="Q4370" s="62"/>
      <c r="R4370" s="62"/>
      <c r="S4370" s="62"/>
      <c r="T4370" s="48"/>
      <c r="U4370" s="28"/>
      <c r="V4370" s="28"/>
      <c r="W4370" s="28"/>
      <c r="Y4370" s="79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97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</row>
    <row r="4371" spans="1:55" ht="14.25" customHeight="1">
      <c r="A4371" s="48"/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62"/>
      <c r="O4371" s="62"/>
      <c r="P4371" s="62"/>
      <c r="Q4371" s="62"/>
      <c r="R4371" s="62"/>
      <c r="S4371" s="62"/>
      <c r="T4371" s="48"/>
      <c r="U4371" s="28"/>
      <c r="V4371" s="28"/>
      <c r="W4371" s="28"/>
      <c r="Y4371" s="79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97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</row>
    <row r="4372" spans="1:55" ht="14.25" customHeight="1">
      <c r="A4372" s="48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62"/>
      <c r="O4372" s="62"/>
      <c r="P4372" s="62"/>
      <c r="Q4372" s="62"/>
      <c r="R4372" s="62"/>
      <c r="S4372" s="62"/>
      <c r="T4372" s="48"/>
      <c r="U4372" s="28"/>
      <c r="V4372" s="28"/>
      <c r="W4372" s="28"/>
      <c r="Y4372" s="79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97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</row>
    <row r="4373" spans="1:55" ht="14.25" customHeight="1">
      <c r="A4373" s="48"/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62"/>
      <c r="O4373" s="62"/>
      <c r="P4373" s="62"/>
      <c r="Q4373" s="62"/>
      <c r="R4373" s="62"/>
      <c r="S4373" s="62"/>
      <c r="T4373" s="48"/>
      <c r="U4373" s="28"/>
      <c r="V4373" s="28"/>
      <c r="W4373" s="28"/>
      <c r="Y4373" s="79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97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</row>
    <row r="4374" spans="1:55" ht="14.25" customHeight="1">
      <c r="A4374" s="48"/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62"/>
      <c r="O4374" s="62"/>
      <c r="P4374" s="62"/>
      <c r="Q4374" s="62"/>
      <c r="R4374" s="62"/>
      <c r="S4374" s="62"/>
      <c r="T4374" s="48"/>
      <c r="U4374" s="28"/>
      <c r="V4374" s="28"/>
      <c r="W4374" s="28"/>
      <c r="Y4374" s="79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97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</row>
    <row r="4375" spans="1:55" ht="14.25" customHeight="1">
      <c r="A4375" s="48"/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62"/>
      <c r="O4375" s="62"/>
      <c r="P4375" s="62"/>
      <c r="Q4375" s="62"/>
      <c r="R4375" s="62"/>
      <c r="S4375" s="62"/>
      <c r="T4375" s="48"/>
      <c r="U4375" s="28"/>
      <c r="V4375" s="28"/>
      <c r="W4375" s="28"/>
      <c r="Y4375" s="79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97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</row>
    <row r="4376" spans="1:55" ht="14.25" customHeight="1">
      <c r="A4376" s="48"/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62"/>
      <c r="O4376" s="62"/>
      <c r="P4376" s="62"/>
      <c r="Q4376" s="62"/>
      <c r="R4376" s="62"/>
      <c r="S4376" s="62"/>
      <c r="T4376" s="48"/>
      <c r="U4376" s="28"/>
      <c r="V4376" s="28"/>
      <c r="W4376" s="28"/>
      <c r="Y4376" s="79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97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</row>
    <row r="4377" spans="1:55" ht="14.25" customHeight="1">
      <c r="A4377" s="48"/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62"/>
      <c r="O4377" s="62"/>
      <c r="P4377" s="62"/>
      <c r="Q4377" s="62"/>
      <c r="R4377" s="62"/>
      <c r="S4377" s="62"/>
      <c r="T4377" s="48"/>
      <c r="U4377" s="28"/>
      <c r="V4377" s="28"/>
      <c r="W4377" s="28"/>
      <c r="Y4377" s="79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97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</row>
    <row r="4378" spans="1:55" ht="14.25" customHeight="1">
      <c r="A4378" s="48"/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62"/>
      <c r="O4378" s="62"/>
      <c r="P4378" s="62"/>
      <c r="Q4378" s="62"/>
      <c r="R4378" s="62"/>
      <c r="S4378" s="62"/>
      <c r="T4378" s="48"/>
      <c r="U4378" s="28"/>
      <c r="V4378" s="28"/>
      <c r="W4378" s="28"/>
      <c r="Y4378" s="79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97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</row>
    <row r="4379" spans="1:55" ht="14.25" customHeight="1">
      <c r="A4379" s="48"/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62"/>
      <c r="O4379" s="62"/>
      <c r="P4379" s="62"/>
      <c r="Q4379" s="62"/>
      <c r="R4379" s="62"/>
      <c r="S4379" s="62"/>
      <c r="T4379" s="48"/>
      <c r="U4379" s="28"/>
      <c r="V4379" s="28"/>
      <c r="W4379" s="28"/>
      <c r="Y4379" s="79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97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</row>
    <row r="4380" spans="1:55" ht="14.25" customHeight="1">
      <c r="A4380" s="48"/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62"/>
      <c r="O4380" s="62"/>
      <c r="P4380" s="62"/>
      <c r="Q4380" s="62"/>
      <c r="R4380" s="62"/>
      <c r="S4380" s="62"/>
      <c r="T4380" s="48"/>
      <c r="U4380" s="28"/>
      <c r="V4380" s="28"/>
      <c r="W4380" s="28"/>
      <c r="Y4380" s="79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97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</row>
    <row r="4381" spans="1:55" ht="14.25" customHeight="1">
      <c r="A4381" s="48"/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62"/>
      <c r="O4381" s="62"/>
      <c r="P4381" s="62"/>
      <c r="Q4381" s="62"/>
      <c r="R4381" s="62"/>
      <c r="S4381" s="62"/>
      <c r="T4381" s="48"/>
      <c r="U4381" s="28"/>
      <c r="V4381" s="28"/>
      <c r="W4381" s="28"/>
      <c r="Y4381" s="79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97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</row>
    <row r="4382" spans="1:55" ht="14.25" customHeight="1">
      <c r="A4382" s="48"/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62"/>
      <c r="O4382" s="62"/>
      <c r="P4382" s="62"/>
      <c r="Q4382" s="62"/>
      <c r="R4382" s="62"/>
      <c r="S4382" s="62"/>
      <c r="T4382" s="48"/>
      <c r="U4382" s="28"/>
      <c r="V4382" s="28"/>
      <c r="W4382" s="28"/>
      <c r="Y4382" s="79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97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</row>
    <row r="4383" spans="1:55" ht="14.25" customHeight="1">
      <c r="A4383" s="48"/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62"/>
      <c r="O4383" s="62"/>
      <c r="P4383" s="62"/>
      <c r="Q4383" s="62"/>
      <c r="R4383" s="62"/>
      <c r="S4383" s="62"/>
      <c r="T4383" s="48"/>
      <c r="U4383" s="28"/>
      <c r="V4383" s="28"/>
      <c r="W4383" s="28"/>
      <c r="Y4383" s="79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97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</row>
    <row r="4384" spans="1:55" ht="14.25" customHeight="1">
      <c r="A4384" s="48"/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62"/>
      <c r="O4384" s="62"/>
      <c r="P4384" s="62"/>
      <c r="Q4384" s="62"/>
      <c r="R4384" s="62"/>
      <c r="S4384" s="62"/>
      <c r="T4384" s="48"/>
      <c r="U4384" s="28"/>
      <c r="V4384" s="28"/>
      <c r="W4384" s="28"/>
      <c r="Y4384" s="79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97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</row>
    <row r="4385" spans="1:55" ht="14.25" customHeight="1">
      <c r="A4385" s="48"/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62"/>
      <c r="O4385" s="62"/>
      <c r="P4385" s="62"/>
      <c r="Q4385" s="62"/>
      <c r="R4385" s="62"/>
      <c r="S4385" s="62"/>
      <c r="T4385" s="48"/>
      <c r="U4385" s="28"/>
      <c r="V4385" s="28"/>
      <c r="W4385" s="28"/>
      <c r="Y4385" s="79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97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</row>
    <row r="4386" spans="1:55" ht="14.25" customHeight="1">
      <c r="A4386" s="48"/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62"/>
      <c r="O4386" s="62"/>
      <c r="P4386" s="62"/>
      <c r="Q4386" s="62"/>
      <c r="R4386" s="62"/>
      <c r="S4386" s="62"/>
      <c r="T4386" s="48"/>
      <c r="U4386" s="28"/>
      <c r="V4386" s="28"/>
      <c r="W4386" s="28"/>
      <c r="Y4386" s="79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97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</row>
    <row r="4387" spans="1:55" ht="14.25" customHeight="1">
      <c r="A4387" s="48"/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62"/>
      <c r="O4387" s="62"/>
      <c r="P4387" s="62"/>
      <c r="Q4387" s="62"/>
      <c r="R4387" s="62"/>
      <c r="S4387" s="62"/>
      <c r="T4387" s="48"/>
      <c r="U4387" s="28"/>
      <c r="V4387" s="28"/>
      <c r="W4387" s="28"/>
      <c r="Y4387" s="79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97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</row>
    <row r="4388" spans="1:55" ht="14.25" customHeight="1">
      <c r="A4388" s="48"/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62"/>
      <c r="O4388" s="62"/>
      <c r="P4388" s="62"/>
      <c r="Q4388" s="62"/>
      <c r="R4388" s="62"/>
      <c r="S4388" s="62"/>
      <c r="T4388" s="48"/>
      <c r="U4388" s="28"/>
      <c r="V4388" s="28"/>
      <c r="W4388" s="28"/>
      <c r="Y4388" s="79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97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</row>
    <row r="4389" spans="1:55" ht="14.25" customHeight="1">
      <c r="A4389" s="48"/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62"/>
      <c r="O4389" s="62"/>
      <c r="P4389" s="62"/>
      <c r="Q4389" s="62"/>
      <c r="R4389" s="62"/>
      <c r="S4389" s="62"/>
      <c r="T4389" s="48"/>
      <c r="U4389" s="28"/>
      <c r="V4389" s="28"/>
      <c r="W4389" s="28"/>
      <c r="Y4389" s="79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97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</row>
    <row r="4390" spans="1:55" ht="14.25" customHeight="1">
      <c r="A4390" s="48"/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62"/>
      <c r="O4390" s="62"/>
      <c r="P4390" s="62"/>
      <c r="Q4390" s="62"/>
      <c r="R4390" s="62"/>
      <c r="S4390" s="62"/>
      <c r="T4390" s="48"/>
      <c r="U4390" s="28"/>
      <c r="V4390" s="28"/>
      <c r="W4390" s="28"/>
      <c r="Y4390" s="79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97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</row>
    <row r="4391" spans="1:55" ht="14.25" customHeight="1">
      <c r="A4391" s="48"/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62"/>
      <c r="O4391" s="62"/>
      <c r="P4391" s="62"/>
      <c r="Q4391" s="62"/>
      <c r="R4391" s="62"/>
      <c r="S4391" s="62"/>
      <c r="T4391" s="48"/>
      <c r="U4391" s="28"/>
      <c r="V4391" s="28"/>
      <c r="W4391" s="28"/>
      <c r="Y4391" s="79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97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</row>
    <row r="4392" spans="1:55" ht="14.25" customHeight="1">
      <c r="A4392" s="48"/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62"/>
      <c r="O4392" s="62"/>
      <c r="P4392" s="62"/>
      <c r="Q4392" s="62"/>
      <c r="R4392" s="62"/>
      <c r="S4392" s="62"/>
      <c r="T4392" s="48"/>
      <c r="U4392" s="28"/>
      <c r="V4392" s="28"/>
      <c r="W4392" s="28"/>
      <c r="Y4392" s="79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97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</row>
    <row r="4393" spans="1:55" ht="14.25" customHeight="1">
      <c r="A4393" s="48"/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62"/>
      <c r="O4393" s="62"/>
      <c r="P4393" s="62"/>
      <c r="Q4393" s="62"/>
      <c r="R4393" s="62"/>
      <c r="S4393" s="62"/>
      <c r="T4393" s="48"/>
      <c r="U4393" s="28"/>
      <c r="V4393" s="28"/>
      <c r="W4393" s="28"/>
      <c r="Y4393" s="79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97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</row>
    <row r="4394" spans="1:55" ht="14.25" customHeight="1">
      <c r="A4394" s="48"/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62"/>
      <c r="O4394" s="62"/>
      <c r="P4394" s="62"/>
      <c r="Q4394" s="62"/>
      <c r="R4394" s="62"/>
      <c r="S4394" s="62"/>
      <c r="T4394" s="48"/>
      <c r="U4394" s="28"/>
      <c r="V4394" s="28"/>
      <c r="W4394" s="28"/>
      <c r="Y4394" s="79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97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</row>
    <row r="4395" spans="1:55" ht="14.25" customHeight="1">
      <c r="A4395" s="48"/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62"/>
      <c r="O4395" s="62"/>
      <c r="P4395" s="62"/>
      <c r="Q4395" s="62"/>
      <c r="R4395" s="62"/>
      <c r="S4395" s="62"/>
      <c r="T4395" s="48"/>
      <c r="U4395" s="28"/>
      <c r="V4395" s="28"/>
      <c r="W4395" s="28"/>
      <c r="Y4395" s="79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97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</row>
    <row r="4396" spans="1:55" ht="14.25" customHeight="1">
      <c r="A4396" s="48"/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62"/>
      <c r="O4396" s="62"/>
      <c r="P4396" s="62"/>
      <c r="Q4396" s="62"/>
      <c r="R4396" s="62"/>
      <c r="S4396" s="62"/>
      <c r="T4396" s="48"/>
      <c r="U4396" s="28"/>
      <c r="V4396" s="28"/>
      <c r="W4396" s="28"/>
      <c r="Y4396" s="79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97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</row>
    <row r="4397" spans="1:55" ht="14.25" customHeight="1">
      <c r="A4397" s="48"/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62"/>
      <c r="O4397" s="62"/>
      <c r="P4397" s="62"/>
      <c r="Q4397" s="62"/>
      <c r="R4397" s="62"/>
      <c r="S4397" s="62"/>
      <c r="T4397" s="48"/>
      <c r="U4397" s="28"/>
      <c r="V4397" s="28"/>
      <c r="W4397" s="28"/>
      <c r="Y4397" s="79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97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</row>
    <row r="4398" spans="1:55" ht="14.25" customHeight="1">
      <c r="A4398" s="48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62"/>
      <c r="O4398" s="62"/>
      <c r="P4398" s="62"/>
      <c r="Q4398" s="62"/>
      <c r="R4398" s="62"/>
      <c r="S4398" s="62"/>
      <c r="T4398" s="48"/>
      <c r="U4398" s="28"/>
      <c r="V4398" s="28"/>
      <c r="W4398" s="28"/>
      <c r="Y4398" s="79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97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</row>
    <row r="4399" spans="1:55" ht="14.25" customHeight="1">
      <c r="A4399" s="48"/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62"/>
      <c r="O4399" s="62"/>
      <c r="P4399" s="62"/>
      <c r="Q4399" s="62"/>
      <c r="R4399" s="62"/>
      <c r="S4399" s="62"/>
      <c r="T4399" s="48"/>
      <c r="U4399" s="28"/>
      <c r="V4399" s="28"/>
      <c r="W4399" s="28"/>
      <c r="Y4399" s="79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97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</row>
    <row r="4400" spans="1:55" ht="14.25" customHeight="1">
      <c r="A4400" s="48"/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62"/>
      <c r="O4400" s="62"/>
      <c r="P4400" s="62"/>
      <c r="Q4400" s="62"/>
      <c r="R4400" s="62"/>
      <c r="S4400" s="62"/>
      <c r="T4400" s="48"/>
      <c r="U4400" s="28"/>
      <c r="V4400" s="28"/>
      <c r="W4400" s="28"/>
      <c r="Y4400" s="79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97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</row>
    <row r="4401" spans="1:55" ht="14.25" customHeight="1">
      <c r="A4401" s="48"/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62"/>
      <c r="O4401" s="62"/>
      <c r="P4401" s="62"/>
      <c r="Q4401" s="62"/>
      <c r="R4401" s="62"/>
      <c r="S4401" s="62"/>
      <c r="T4401" s="48"/>
      <c r="U4401" s="28"/>
      <c r="V4401" s="28"/>
      <c r="W4401" s="28"/>
      <c r="Y4401" s="79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97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</row>
    <row r="4402" spans="1:55" ht="14.25" customHeight="1">
      <c r="A4402" s="48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62"/>
      <c r="O4402" s="62"/>
      <c r="P4402" s="62"/>
      <c r="Q4402" s="62"/>
      <c r="R4402" s="62"/>
      <c r="S4402" s="62"/>
      <c r="T4402" s="48"/>
      <c r="U4402" s="28"/>
      <c r="V4402" s="28"/>
      <c r="W4402" s="28"/>
      <c r="Y4402" s="79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97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</row>
    <row r="4403" spans="1:55" ht="14.25" customHeight="1">
      <c r="A4403" s="48"/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62"/>
      <c r="O4403" s="62"/>
      <c r="P4403" s="62"/>
      <c r="Q4403" s="62"/>
      <c r="R4403" s="62"/>
      <c r="S4403" s="62"/>
      <c r="T4403" s="48"/>
      <c r="U4403" s="28"/>
      <c r="V4403" s="28"/>
      <c r="W4403" s="28"/>
      <c r="Y4403" s="79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97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</row>
    <row r="4404" spans="1:55" ht="14.25" customHeight="1">
      <c r="A4404" s="48"/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62"/>
      <c r="O4404" s="62"/>
      <c r="P4404" s="62"/>
      <c r="Q4404" s="62"/>
      <c r="R4404" s="62"/>
      <c r="S4404" s="62"/>
      <c r="T4404" s="48"/>
      <c r="U4404" s="28"/>
      <c r="V4404" s="28"/>
      <c r="W4404" s="28"/>
      <c r="Y4404" s="79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97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</row>
    <row r="4405" spans="1:55" ht="14.25" customHeight="1">
      <c r="A4405" s="48"/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62"/>
      <c r="O4405" s="62"/>
      <c r="P4405" s="62"/>
      <c r="Q4405" s="62"/>
      <c r="R4405" s="62"/>
      <c r="S4405" s="62"/>
      <c r="T4405" s="48"/>
      <c r="U4405" s="28"/>
      <c r="V4405" s="28"/>
      <c r="W4405" s="28"/>
      <c r="Y4405" s="79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97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</row>
    <row r="4406" spans="1:55" ht="14.25" customHeight="1">
      <c r="A4406" s="48"/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62"/>
      <c r="O4406" s="62"/>
      <c r="P4406" s="62"/>
      <c r="Q4406" s="62"/>
      <c r="R4406" s="62"/>
      <c r="S4406" s="62"/>
      <c r="T4406" s="48"/>
      <c r="U4406" s="28"/>
      <c r="V4406" s="28"/>
      <c r="W4406" s="28"/>
      <c r="Y4406" s="79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97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</row>
    <row r="4407" spans="1:55" ht="14.25" customHeight="1">
      <c r="A4407" s="48"/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62"/>
      <c r="O4407" s="62"/>
      <c r="P4407" s="62"/>
      <c r="Q4407" s="62"/>
      <c r="R4407" s="62"/>
      <c r="S4407" s="62"/>
      <c r="T4407" s="48"/>
      <c r="U4407" s="28"/>
      <c r="V4407" s="28"/>
      <c r="W4407" s="28"/>
      <c r="Y4407" s="79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97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</row>
    <row r="4408" spans="1:55" ht="14.25" customHeight="1">
      <c r="A4408" s="48"/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62"/>
      <c r="O4408" s="62"/>
      <c r="P4408" s="62"/>
      <c r="Q4408" s="62"/>
      <c r="R4408" s="62"/>
      <c r="S4408" s="62"/>
      <c r="T4408" s="48"/>
      <c r="U4408" s="28"/>
      <c r="V4408" s="28"/>
      <c r="W4408" s="28"/>
      <c r="Y4408" s="79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97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</row>
    <row r="4409" spans="1:55" ht="14.25" customHeight="1">
      <c r="A4409" s="48"/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62"/>
      <c r="O4409" s="62"/>
      <c r="P4409" s="62"/>
      <c r="Q4409" s="62"/>
      <c r="R4409" s="62"/>
      <c r="S4409" s="62"/>
      <c r="T4409" s="48"/>
      <c r="U4409" s="28"/>
      <c r="V4409" s="28"/>
      <c r="W4409" s="28"/>
      <c r="Y4409" s="79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97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</row>
    <row r="4410" spans="1:55" ht="14.25" customHeight="1">
      <c r="A4410" s="48"/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62"/>
      <c r="O4410" s="62"/>
      <c r="P4410" s="62"/>
      <c r="Q4410" s="62"/>
      <c r="R4410" s="62"/>
      <c r="S4410" s="62"/>
      <c r="T4410" s="48"/>
      <c r="U4410" s="28"/>
      <c r="V4410" s="28"/>
      <c r="W4410" s="28"/>
      <c r="Y4410" s="79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97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</row>
    <row r="4411" spans="1:55" ht="14.25" customHeight="1">
      <c r="A4411" s="48"/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62"/>
      <c r="O4411" s="62"/>
      <c r="P4411" s="62"/>
      <c r="Q4411" s="62"/>
      <c r="R4411" s="62"/>
      <c r="S4411" s="62"/>
      <c r="T4411" s="48"/>
      <c r="U4411" s="28"/>
      <c r="V4411" s="28"/>
      <c r="W4411" s="28"/>
      <c r="Y4411" s="79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97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</row>
    <row r="4412" spans="1:55" ht="14.25" customHeight="1">
      <c r="A4412" s="48"/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62"/>
      <c r="O4412" s="62"/>
      <c r="P4412" s="62"/>
      <c r="Q4412" s="62"/>
      <c r="R4412" s="62"/>
      <c r="S4412" s="62"/>
      <c r="T4412" s="48"/>
      <c r="U4412" s="28"/>
      <c r="V4412" s="28"/>
      <c r="W4412" s="28"/>
      <c r="Y4412" s="79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97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</row>
    <row r="4413" spans="1:55" ht="14.25" customHeight="1">
      <c r="A4413" s="48"/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62"/>
      <c r="O4413" s="62"/>
      <c r="P4413" s="62"/>
      <c r="Q4413" s="62"/>
      <c r="R4413" s="62"/>
      <c r="S4413" s="62"/>
      <c r="T4413" s="48"/>
      <c r="U4413" s="28"/>
      <c r="V4413" s="28"/>
      <c r="W4413" s="28"/>
      <c r="Y4413" s="79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97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</row>
    <row r="4414" spans="1:55" ht="14.25" customHeight="1">
      <c r="A4414" s="48"/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62"/>
      <c r="O4414" s="62"/>
      <c r="P4414" s="62"/>
      <c r="Q4414" s="62"/>
      <c r="R4414" s="62"/>
      <c r="S4414" s="62"/>
      <c r="T4414" s="48"/>
      <c r="U4414" s="28"/>
      <c r="V4414" s="28"/>
      <c r="W4414" s="28"/>
      <c r="Y4414" s="79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97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</row>
    <row r="4415" spans="1:55" ht="14.25" customHeight="1">
      <c r="A4415" s="48"/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62"/>
      <c r="O4415" s="62"/>
      <c r="P4415" s="62"/>
      <c r="Q4415" s="62"/>
      <c r="R4415" s="62"/>
      <c r="S4415" s="62"/>
      <c r="T4415" s="48"/>
      <c r="U4415" s="28"/>
      <c r="V4415" s="28"/>
      <c r="W4415" s="28"/>
      <c r="Y4415" s="79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97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</row>
    <row r="4416" spans="1:55" ht="14.25" customHeight="1">
      <c r="A4416" s="48"/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62"/>
      <c r="O4416" s="62"/>
      <c r="P4416" s="62"/>
      <c r="Q4416" s="62"/>
      <c r="R4416" s="62"/>
      <c r="S4416" s="62"/>
      <c r="T4416" s="48"/>
      <c r="U4416" s="28"/>
      <c r="V4416" s="28"/>
      <c r="W4416" s="28"/>
      <c r="Y4416" s="79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97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</row>
    <row r="4417" spans="1:55" ht="14.25" customHeight="1">
      <c r="A4417" s="48"/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62"/>
      <c r="O4417" s="62"/>
      <c r="P4417" s="62"/>
      <c r="Q4417" s="62"/>
      <c r="R4417" s="62"/>
      <c r="S4417" s="62"/>
      <c r="T4417" s="48"/>
      <c r="U4417" s="28"/>
      <c r="V4417" s="28"/>
      <c r="W4417" s="28"/>
      <c r="Y4417" s="79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97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</row>
    <row r="4418" spans="1:55" ht="14.25" customHeight="1">
      <c r="A4418" s="48"/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62"/>
      <c r="O4418" s="62"/>
      <c r="P4418" s="62"/>
      <c r="Q4418" s="62"/>
      <c r="R4418" s="62"/>
      <c r="S4418" s="62"/>
      <c r="T4418" s="48"/>
      <c r="U4418" s="28"/>
      <c r="V4418" s="28"/>
      <c r="W4418" s="28"/>
      <c r="Y4418" s="79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97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</row>
    <row r="4419" spans="1:55" ht="14.25" customHeight="1">
      <c r="A4419" s="48"/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62"/>
      <c r="O4419" s="62"/>
      <c r="P4419" s="62"/>
      <c r="Q4419" s="62"/>
      <c r="R4419" s="62"/>
      <c r="S4419" s="62"/>
      <c r="T4419" s="48"/>
      <c r="U4419" s="28"/>
      <c r="V4419" s="28"/>
      <c r="W4419" s="28"/>
      <c r="Y4419" s="79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97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</row>
    <row r="4420" spans="1:55" ht="14.25" customHeight="1">
      <c r="A4420" s="48"/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62"/>
      <c r="O4420" s="62"/>
      <c r="P4420" s="62"/>
      <c r="Q4420" s="62"/>
      <c r="R4420" s="62"/>
      <c r="S4420" s="62"/>
      <c r="T4420" s="48"/>
      <c r="U4420" s="28"/>
      <c r="V4420" s="28"/>
      <c r="W4420" s="28"/>
      <c r="Y4420" s="79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97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</row>
    <row r="4421" spans="1:55" ht="14.25" customHeight="1">
      <c r="A4421" s="48"/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62"/>
      <c r="O4421" s="62"/>
      <c r="P4421" s="62"/>
      <c r="Q4421" s="62"/>
      <c r="R4421" s="62"/>
      <c r="S4421" s="62"/>
      <c r="T4421" s="48"/>
      <c r="U4421" s="28"/>
      <c r="V4421" s="28"/>
      <c r="W4421" s="28"/>
      <c r="Y4421" s="79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97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</row>
    <row r="4422" spans="1:55" ht="14.25" customHeight="1">
      <c r="A4422" s="48"/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62"/>
      <c r="O4422" s="62"/>
      <c r="P4422" s="62"/>
      <c r="Q4422" s="62"/>
      <c r="R4422" s="62"/>
      <c r="S4422" s="62"/>
      <c r="T4422" s="48"/>
      <c r="U4422" s="28"/>
      <c r="V4422" s="28"/>
      <c r="W4422" s="28"/>
      <c r="Y4422" s="79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97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</row>
    <row r="4423" spans="1:55" ht="14.25" customHeight="1">
      <c r="A4423" s="48"/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62"/>
      <c r="O4423" s="62"/>
      <c r="P4423" s="62"/>
      <c r="Q4423" s="62"/>
      <c r="R4423" s="62"/>
      <c r="S4423" s="62"/>
      <c r="T4423" s="48"/>
      <c r="U4423" s="28"/>
      <c r="V4423" s="28"/>
      <c r="W4423" s="28"/>
      <c r="Y4423" s="79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97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</row>
    <row r="4424" spans="1:55" ht="14.25" customHeight="1">
      <c r="A4424" s="48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62"/>
      <c r="O4424" s="62"/>
      <c r="P4424" s="62"/>
      <c r="Q4424" s="62"/>
      <c r="R4424" s="62"/>
      <c r="S4424" s="62"/>
      <c r="T4424" s="48"/>
      <c r="U4424" s="28"/>
      <c r="V4424" s="28"/>
      <c r="W4424" s="28"/>
      <c r="Y4424" s="79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97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</row>
    <row r="4425" spans="1:55" ht="14.25" customHeight="1">
      <c r="A4425" s="48"/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62"/>
      <c r="O4425" s="62"/>
      <c r="P4425" s="62"/>
      <c r="Q4425" s="62"/>
      <c r="R4425" s="62"/>
      <c r="S4425" s="62"/>
      <c r="T4425" s="48"/>
      <c r="U4425" s="28"/>
      <c r="V4425" s="28"/>
      <c r="W4425" s="28"/>
      <c r="Y4425" s="79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97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</row>
    <row r="4426" spans="1:55" ht="14.25" customHeight="1">
      <c r="A4426" s="48"/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62"/>
      <c r="O4426" s="62"/>
      <c r="P4426" s="62"/>
      <c r="Q4426" s="62"/>
      <c r="R4426" s="62"/>
      <c r="S4426" s="62"/>
      <c r="T4426" s="48"/>
      <c r="U4426" s="28"/>
      <c r="V4426" s="28"/>
      <c r="W4426" s="28"/>
      <c r="Y4426" s="79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97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</row>
    <row r="4427" spans="1:55" ht="14.25" customHeight="1">
      <c r="A4427" s="48"/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62"/>
      <c r="O4427" s="62"/>
      <c r="P4427" s="62"/>
      <c r="Q4427" s="62"/>
      <c r="R4427" s="62"/>
      <c r="S4427" s="62"/>
      <c r="T4427" s="48"/>
      <c r="U4427" s="28"/>
      <c r="V4427" s="28"/>
      <c r="W4427" s="28"/>
      <c r="Y4427" s="79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97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</row>
    <row r="4428" spans="1:55" ht="14.25" customHeight="1">
      <c r="A4428" s="48"/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62"/>
      <c r="O4428" s="62"/>
      <c r="P4428" s="62"/>
      <c r="Q4428" s="62"/>
      <c r="R4428" s="62"/>
      <c r="S4428" s="62"/>
      <c r="T4428" s="48"/>
      <c r="U4428" s="28"/>
      <c r="V4428" s="28"/>
      <c r="W4428" s="28"/>
      <c r="Y4428" s="79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97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</row>
    <row r="4429" spans="1:55" ht="14.25" customHeight="1">
      <c r="A4429" s="48"/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62"/>
      <c r="O4429" s="62"/>
      <c r="P4429" s="62"/>
      <c r="Q4429" s="62"/>
      <c r="R4429" s="62"/>
      <c r="S4429" s="62"/>
      <c r="T4429" s="48"/>
      <c r="U4429" s="28"/>
      <c r="V4429" s="28"/>
      <c r="W4429" s="28"/>
      <c r="Y4429" s="79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97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</row>
    <row r="4430" spans="1:55" ht="14.25" customHeight="1">
      <c r="A4430" s="48"/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62"/>
      <c r="O4430" s="62"/>
      <c r="P4430" s="62"/>
      <c r="Q4430" s="62"/>
      <c r="R4430" s="62"/>
      <c r="S4430" s="62"/>
      <c r="T4430" s="48"/>
      <c r="U4430" s="28"/>
      <c r="V4430" s="28"/>
      <c r="W4430" s="28"/>
      <c r="Y4430" s="79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97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</row>
    <row r="4431" spans="1:55" ht="14.25" customHeight="1">
      <c r="A4431" s="48"/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62"/>
      <c r="O4431" s="62"/>
      <c r="P4431" s="62"/>
      <c r="Q4431" s="62"/>
      <c r="R4431" s="62"/>
      <c r="S4431" s="62"/>
      <c r="T4431" s="48"/>
      <c r="U4431" s="28"/>
      <c r="V4431" s="28"/>
      <c r="W4431" s="28"/>
      <c r="Y4431" s="79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97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</row>
    <row r="4432" spans="1:55" ht="14.25" customHeight="1">
      <c r="A4432" s="48"/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62"/>
      <c r="O4432" s="62"/>
      <c r="P4432" s="62"/>
      <c r="Q4432" s="62"/>
      <c r="R4432" s="62"/>
      <c r="S4432" s="62"/>
      <c r="T4432" s="48"/>
      <c r="U4432" s="28"/>
      <c r="V4432" s="28"/>
      <c r="W4432" s="28"/>
      <c r="Y4432" s="79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97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</row>
    <row r="4433" spans="1:55" ht="14.25" customHeight="1">
      <c r="A4433" s="48"/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62"/>
      <c r="O4433" s="62"/>
      <c r="P4433" s="62"/>
      <c r="Q4433" s="62"/>
      <c r="R4433" s="62"/>
      <c r="S4433" s="62"/>
      <c r="T4433" s="48"/>
      <c r="U4433" s="28"/>
      <c r="V4433" s="28"/>
      <c r="W4433" s="28"/>
      <c r="Y4433" s="79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97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</row>
    <row r="4434" spans="1:55" ht="14.25" customHeight="1">
      <c r="A4434" s="48"/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62"/>
      <c r="O4434" s="62"/>
      <c r="P4434" s="62"/>
      <c r="Q4434" s="62"/>
      <c r="R4434" s="62"/>
      <c r="S4434" s="62"/>
      <c r="T4434" s="48"/>
      <c r="U4434" s="28"/>
      <c r="V4434" s="28"/>
      <c r="W4434" s="28"/>
      <c r="Y4434" s="79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97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</row>
    <row r="4435" spans="1:55" ht="14.25" customHeight="1">
      <c r="A4435" s="48"/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62"/>
      <c r="O4435" s="62"/>
      <c r="P4435" s="62"/>
      <c r="Q4435" s="62"/>
      <c r="R4435" s="62"/>
      <c r="S4435" s="62"/>
      <c r="T4435" s="48"/>
      <c r="U4435" s="28"/>
      <c r="V4435" s="28"/>
      <c r="W4435" s="28"/>
      <c r="Y4435" s="79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97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</row>
    <row r="4436" spans="1:55" ht="14.25" customHeight="1">
      <c r="A4436" s="48"/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62"/>
      <c r="O4436" s="62"/>
      <c r="P4436" s="62"/>
      <c r="Q4436" s="62"/>
      <c r="R4436" s="62"/>
      <c r="S4436" s="62"/>
      <c r="T4436" s="48"/>
      <c r="U4436" s="28"/>
      <c r="V4436" s="28"/>
      <c r="W4436" s="28"/>
      <c r="Y4436" s="79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97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</row>
    <row r="4437" spans="1:55" ht="14.25" customHeight="1">
      <c r="A4437" s="48"/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62"/>
      <c r="O4437" s="62"/>
      <c r="P4437" s="62"/>
      <c r="Q4437" s="62"/>
      <c r="R4437" s="62"/>
      <c r="S4437" s="62"/>
      <c r="T4437" s="48"/>
      <c r="U4437" s="28"/>
      <c r="V4437" s="28"/>
      <c r="W4437" s="28"/>
      <c r="Y4437" s="79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97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</row>
    <row r="4438" spans="1:55" ht="14.25" customHeight="1">
      <c r="A4438" s="48"/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62"/>
      <c r="O4438" s="62"/>
      <c r="P4438" s="62"/>
      <c r="Q4438" s="62"/>
      <c r="R4438" s="62"/>
      <c r="S4438" s="62"/>
      <c r="T4438" s="48"/>
      <c r="U4438" s="28"/>
      <c r="V4438" s="28"/>
      <c r="W4438" s="28"/>
      <c r="Y4438" s="79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97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</row>
    <row r="4439" spans="1:55" ht="14.25" customHeight="1">
      <c r="A4439" s="48"/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62"/>
      <c r="O4439" s="62"/>
      <c r="P4439" s="62"/>
      <c r="Q4439" s="62"/>
      <c r="R4439" s="62"/>
      <c r="S4439" s="62"/>
      <c r="T4439" s="48"/>
      <c r="U4439" s="28"/>
      <c r="V4439" s="28"/>
      <c r="W4439" s="28"/>
      <c r="Y4439" s="79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97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</row>
    <row r="4440" spans="1:55" ht="14.25" customHeight="1">
      <c r="A4440" s="48"/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62"/>
      <c r="O4440" s="62"/>
      <c r="P4440" s="62"/>
      <c r="Q4440" s="62"/>
      <c r="R4440" s="62"/>
      <c r="S4440" s="62"/>
      <c r="T4440" s="48"/>
      <c r="U4440" s="28"/>
      <c r="V4440" s="28"/>
      <c r="W4440" s="28"/>
      <c r="Y4440" s="79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97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</row>
    <row r="4441" spans="1:55" ht="14.25" customHeight="1">
      <c r="A4441" s="48"/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62"/>
      <c r="O4441" s="62"/>
      <c r="P4441" s="62"/>
      <c r="Q4441" s="62"/>
      <c r="R4441" s="62"/>
      <c r="S4441" s="62"/>
      <c r="T4441" s="48"/>
      <c r="U4441" s="28"/>
      <c r="V4441" s="28"/>
      <c r="W4441" s="28"/>
      <c r="Y4441" s="79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97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</row>
    <row r="4442" spans="1:55" ht="14.25" customHeight="1">
      <c r="A4442" s="48"/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62"/>
      <c r="O4442" s="62"/>
      <c r="P4442" s="62"/>
      <c r="Q4442" s="62"/>
      <c r="R4442" s="62"/>
      <c r="S4442" s="62"/>
      <c r="T4442" s="48"/>
      <c r="U4442" s="28"/>
      <c r="V4442" s="28"/>
      <c r="W4442" s="28"/>
      <c r="Y4442" s="79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97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</row>
    <row r="4443" spans="1:55" ht="14.25" customHeight="1">
      <c r="A4443" s="48"/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62"/>
      <c r="O4443" s="62"/>
      <c r="P4443" s="62"/>
      <c r="Q4443" s="62"/>
      <c r="R4443" s="62"/>
      <c r="S4443" s="62"/>
      <c r="T4443" s="48"/>
      <c r="U4443" s="28"/>
      <c r="V4443" s="28"/>
      <c r="W4443" s="28"/>
      <c r="Y4443" s="79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97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</row>
    <row r="4444" spans="1:55" ht="14.25" customHeight="1">
      <c r="A4444" s="48"/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62"/>
      <c r="O4444" s="62"/>
      <c r="P4444" s="62"/>
      <c r="Q4444" s="62"/>
      <c r="R4444" s="62"/>
      <c r="S4444" s="62"/>
      <c r="T4444" s="48"/>
      <c r="U4444" s="28"/>
      <c r="V4444" s="28"/>
      <c r="W4444" s="28"/>
      <c r="Y4444" s="79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97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</row>
    <row r="4445" spans="1:55" ht="14.25" customHeight="1">
      <c r="A4445" s="48"/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62"/>
      <c r="O4445" s="62"/>
      <c r="P4445" s="62"/>
      <c r="Q4445" s="62"/>
      <c r="R4445" s="62"/>
      <c r="S4445" s="62"/>
      <c r="T4445" s="48"/>
      <c r="U4445" s="28"/>
      <c r="V4445" s="28"/>
      <c r="W4445" s="28"/>
      <c r="Y4445" s="79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97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</row>
    <row r="4446" spans="1:55" ht="14.25" customHeight="1">
      <c r="A4446" s="48"/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62"/>
      <c r="O4446" s="62"/>
      <c r="P4446" s="62"/>
      <c r="Q4446" s="62"/>
      <c r="R4446" s="62"/>
      <c r="S4446" s="62"/>
      <c r="T4446" s="48"/>
      <c r="U4446" s="28"/>
      <c r="V4446" s="28"/>
      <c r="W4446" s="28"/>
      <c r="Y4446" s="79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97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</row>
    <row r="4447" spans="1:55" ht="14.25" customHeight="1">
      <c r="A4447" s="48"/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62"/>
      <c r="O4447" s="62"/>
      <c r="P4447" s="62"/>
      <c r="Q4447" s="62"/>
      <c r="R4447" s="62"/>
      <c r="S4447" s="62"/>
      <c r="T4447" s="48"/>
      <c r="U4447" s="28"/>
      <c r="V4447" s="28"/>
      <c r="W4447" s="28"/>
      <c r="Y4447" s="79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97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</row>
    <row r="4448" spans="1:55" ht="14.25" customHeight="1">
      <c r="A4448" s="48"/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62"/>
      <c r="O4448" s="62"/>
      <c r="P4448" s="62"/>
      <c r="Q4448" s="62"/>
      <c r="R4448" s="62"/>
      <c r="S4448" s="62"/>
      <c r="T4448" s="48"/>
      <c r="U4448" s="28"/>
      <c r="V4448" s="28"/>
      <c r="W4448" s="28"/>
      <c r="Y4448" s="79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97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</row>
    <row r="4449" spans="1:55" ht="14.25" customHeight="1">
      <c r="A4449" s="48"/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62"/>
      <c r="O4449" s="62"/>
      <c r="P4449" s="62"/>
      <c r="Q4449" s="62"/>
      <c r="R4449" s="62"/>
      <c r="S4449" s="62"/>
      <c r="T4449" s="48"/>
      <c r="U4449" s="28"/>
      <c r="V4449" s="28"/>
      <c r="W4449" s="28"/>
      <c r="Y4449" s="79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97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</row>
    <row r="4450" spans="1:55" ht="14.25" customHeight="1">
      <c r="A4450" s="48"/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62"/>
      <c r="O4450" s="62"/>
      <c r="P4450" s="62"/>
      <c r="Q4450" s="62"/>
      <c r="R4450" s="62"/>
      <c r="S4450" s="62"/>
      <c r="T4450" s="48"/>
      <c r="U4450" s="28"/>
      <c r="V4450" s="28"/>
      <c r="W4450" s="28"/>
      <c r="Y4450" s="79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97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</row>
    <row r="4451" spans="1:55" ht="14.25" customHeight="1">
      <c r="A4451" s="48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62"/>
      <c r="O4451" s="62"/>
      <c r="P4451" s="62"/>
      <c r="Q4451" s="62"/>
      <c r="R4451" s="62"/>
      <c r="S4451" s="62"/>
      <c r="T4451" s="48"/>
      <c r="U4451" s="28"/>
      <c r="V4451" s="28"/>
      <c r="W4451" s="28"/>
      <c r="Y4451" s="79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97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</row>
    <row r="4452" spans="1:55" ht="14.25" customHeight="1">
      <c r="A4452" s="48"/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62"/>
      <c r="O4452" s="62"/>
      <c r="P4452" s="62"/>
      <c r="Q4452" s="62"/>
      <c r="R4452" s="62"/>
      <c r="S4452" s="62"/>
      <c r="T4452" s="48"/>
      <c r="U4452" s="28"/>
      <c r="V4452" s="28"/>
      <c r="W4452" s="28"/>
      <c r="Y4452" s="79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97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</row>
    <row r="4453" spans="1:55" ht="14.25" customHeight="1">
      <c r="A4453" s="48"/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62"/>
      <c r="O4453" s="62"/>
      <c r="P4453" s="62"/>
      <c r="Q4453" s="62"/>
      <c r="R4453" s="62"/>
      <c r="S4453" s="62"/>
      <c r="T4453" s="48"/>
      <c r="U4453" s="28"/>
      <c r="V4453" s="28"/>
      <c r="W4453" s="28"/>
      <c r="Y4453" s="79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97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</row>
    <row r="4454" spans="1:55" ht="14.25" customHeight="1">
      <c r="A4454" s="48"/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62"/>
      <c r="O4454" s="62"/>
      <c r="P4454" s="62"/>
      <c r="Q4454" s="62"/>
      <c r="R4454" s="62"/>
      <c r="S4454" s="62"/>
      <c r="T4454" s="48"/>
      <c r="U4454" s="28"/>
      <c r="V4454" s="28"/>
      <c r="W4454" s="28"/>
      <c r="Y4454" s="79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97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</row>
    <row r="4455" spans="1:55" ht="14.25" customHeight="1">
      <c r="A4455" s="48"/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62"/>
      <c r="O4455" s="62"/>
      <c r="P4455" s="62"/>
      <c r="Q4455" s="62"/>
      <c r="R4455" s="62"/>
      <c r="S4455" s="62"/>
      <c r="T4455" s="48"/>
      <c r="U4455" s="28"/>
      <c r="V4455" s="28"/>
      <c r="W4455" s="28"/>
      <c r="Y4455" s="79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97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</row>
    <row r="4456" spans="1:55" ht="14.25" customHeight="1">
      <c r="A4456" s="48"/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62"/>
      <c r="O4456" s="62"/>
      <c r="P4456" s="62"/>
      <c r="Q4456" s="62"/>
      <c r="R4456" s="62"/>
      <c r="S4456" s="62"/>
      <c r="T4456" s="48"/>
      <c r="U4456" s="28"/>
      <c r="V4456" s="28"/>
      <c r="W4456" s="28"/>
      <c r="Y4456" s="79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97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</row>
    <row r="4457" spans="1:55" ht="14.25" customHeight="1">
      <c r="A4457" s="48"/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62"/>
      <c r="O4457" s="62"/>
      <c r="P4457" s="62"/>
      <c r="Q4457" s="62"/>
      <c r="R4457" s="62"/>
      <c r="S4457" s="62"/>
      <c r="T4457" s="48"/>
      <c r="U4457" s="28"/>
      <c r="V4457" s="28"/>
      <c r="W4457" s="28"/>
      <c r="Y4457" s="79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97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</row>
    <row r="4458" spans="1:55" ht="14.25" customHeight="1">
      <c r="A4458" s="48"/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62"/>
      <c r="O4458" s="62"/>
      <c r="P4458" s="62"/>
      <c r="Q4458" s="62"/>
      <c r="R4458" s="62"/>
      <c r="S4458" s="62"/>
      <c r="T4458" s="48"/>
      <c r="U4458" s="28"/>
      <c r="V4458" s="28"/>
      <c r="W4458" s="28"/>
      <c r="Y4458" s="79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97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</row>
    <row r="4459" spans="1:55" ht="14.25" customHeight="1">
      <c r="A4459" s="48"/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62"/>
      <c r="O4459" s="62"/>
      <c r="P4459" s="62"/>
      <c r="Q4459" s="62"/>
      <c r="R4459" s="62"/>
      <c r="S4459" s="62"/>
      <c r="T4459" s="48"/>
      <c r="U4459" s="28"/>
      <c r="V4459" s="28"/>
      <c r="W4459" s="28"/>
      <c r="Y4459" s="79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97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</row>
    <row r="4460" spans="1:55" ht="14.25" customHeight="1">
      <c r="A4460" s="48"/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62"/>
      <c r="O4460" s="62"/>
      <c r="P4460" s="62"/>
      <c r="Q4460" s="62"/>
      <c r="R4460" s="62"/>
      <c r="S4460" s="62"/>
      <c r="T4460" s="48"/>
      <c r="U4460" s="28"/>
      <c r="V4460" s="28"/>
      <c r="W4460" s="28"/>
      <c r="Y4460" s="79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97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</row>
    <row r="4461" spans="1:55" ht="14.25" customHeight="1">
      <c r="A4461" s="48"/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62"/>
      <c r="O4461" s="62"/>
      <c r="P4461" s="62"/>
      <c r="Q4461" s="62"/>
      <c r="R4461" s="62"/>
      <c r="S4461" s="62"/>
      <c r="T4461" s="48"/>
      <c r="U4461" s="28"/>
      <c r="V4461" s="28"/>
      <c r="W4461" s="28"/>
      <c r="Y4461" s="79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97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</row>
    <row r="4462" spans="1:55" ht="14.25" customHeight="1">
      <c r="A4462" s="48"/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62"/>
      <c r="O4462" s="62"/>
      <c r="P4462" s="62"/>
      <c r="Q4462" s="62"/>
      <c r="R4462" s="62"/>
      <c r="S4462" s="62"/>
      <c r="T4462" s="48"/>
      <c r="U4462" s="28"/>
      <c r="V4462" s="28"/>
      <c r="W4462" s="28"/>
      <c r="Y4462" s="79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97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</row>
    <row r="4463" spans="1:55" ht="14.25" customHeight="1">
      <c r="A4463" s="48"/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62"/>
      <c r="O4463" s="62"/>
      <c r="P4463" s="62"/>
      <c r="Q4463" s="62"/>
      <c r="R4463" s="62"/>
      <c r="S4463" s="62"/>
      <c r="T4463" s="48"/>
      <c r="U4463" s="28"/>
      <c r="V4463" s="28"/>
      <c r="W4463" s="28"/>
      <c r="Y4463" s="79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97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</row>
    <row r="4464" spans="1:55" ht="14.25" customHeight="1">
      <c r="A4464" s="48"/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62"/>
      <c r="O4464" s="62"/>
      <c r="P4464" s="62"/>
      <c r="Q4464" s="62"/>
      <c r="R4464" s="62"/>
      <c r="S4464" s="62"/>
      <c r="T4464" s="48"/>
      <c r="U4464" s="28"/>
      <c r="V4464" s="28"/>
      <c r="W4464" s="28"/>
      <c r="Y4464" s="79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97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</row>
    <row r="4465" spans="1:55" ht="14.25" customHeight="1">
      <c r="A4465" s="48"/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62"/>
      <c r="O4465" s="62"/>
      <c r="P4465" s="62"/>
      <c r="Q4465" s="62"/>
      <c r="R4465" s="62"/>
      <c r="S4465" s="62"/>
      <c r="T4465" s="48"/>
      <c r="U4465" s="28"/>
      <c r="V4465" s="28"/>
      <c r="W4465" s="28"/>
      <c r="Y4465" s="79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97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</row>
    <row r="4466" spans="1:55" ht="14.25" customHeight="1">
      <c r="A4466" s="48"/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62"/>
      <c r="O4466" s="62"/>
      <c r="P4466" s="62"/>
      <c r="Q4466" s="62"/>
      <c r="R4466" s="62"/>
      <c r="S4466" s="62"/>
      <c r="T4466" s="48"/>
      <c r="U4466" s="28"/>
      <c r="V4466" s="28"/>
      <c r="W4466" s="28"/>
      <c r="Y4466" s="79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97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</row>
    <row r="4467" spans="1:55" ht="14.25" customHeight="1">
      <c r="A4467" s="48"/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62"/>
      <c r="O4467" s="62"/>
      <c r="P4467" s="62"/>
      <c r="Q4467" s="62"/>
      <c r="R4467" s="62"/>
      <c r="S4467" s="62"/>
      <c r="T4467" s="48"/>
      <c r="U4467" s="28"/>
      <c r="V4467" s="28"/>
      <c r="W4467" s="28"/>
      <c r="Y4467" s="79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97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</row>
    <row r="4468" spans="1:55" ht="14.25" customHeight="1">
      <c r="A4468" s="48"/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62"/>
      <c r="O4468" s="62"/>
      <c r="P4468" s="62"/>
      <c r="Q4468" s="62"/>
      <c r="R4468" s="62"/>
      <c r="S4468" s="62"/>
      <c r="T4468" s="48"/>
      <c r="U4468" s="28"/>
      <c r="V4468" s="28"/>
      <c r="W4468" s="28"/>
      <c r="Y4468" s="79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97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</row>
    <row r="4469" spans="1:55" ht="14.25" customHeight="1">
      <c r="A4469" s="48"/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62"/>
      <c r="O4469" s="62"/>
      <c r="P4469" s="62"/>
      <c r="Q4469" s="62"/>
      <c r="R4469" s="62"/>
      <c r="S4469" s="62"/>
      <c r="T4469" s="48"/>
      <c r="U4469" s="28"/>
      <c r="V4469" s="28"/>
      <c r="W4469" s="28"/>
      <c r="Y4469" s="79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97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</row>
    <row r="4470" spans="1:55" ht="14.25" customHeight="1">
      <c r="A4470" s="48"/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62"/>
      <c r="O4470" s="62"/>
      <c r="P4470" s="62"/>
      <c r="Q4470" s="62"/>
      <c r="R4470" s="62"/>
      <c r="S4470" s="62"/>
      <c r="T4470" s="48"/>
      <c r="U4470" s="28"/>
      <c r="V4470" s="28"/>
      <c r="W4470" s="28"/>
      <c r="Y4470" s="79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97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</row>
    <row r="4471" spans="1:55" ht="14.25" customHeight="1">
      <c r="A4471" s="48"/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62"/>
      <c r="O4471" s="62"/>
      <c r="P4471" s="62"/>
      <c r="Q4471" s="62"/>
      <c r="R4471" s="62"/>
      <c r="S4471" s="62"/>
      <c r="T4471" s="48"/>
      <c r="U4471" s="28"/>
      <c r="V4471" s="28"/>
      <c r="W4471" s="28"/>
      <c r="Y4471" s="79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97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</row>
    <row r="4472" spans="1:55" ht="14.25" customHeight="1">
      <c r="A4472" s="48"/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62"/>
      <c r="O4472" s="62"/>
      <c r="P4472" s="62"/>
      <c r="Q4472" s="62"/>
      <c r="R4472" s="62"/>
      <c r="S4472" s="62"/>
      <c r="T4472" s="48"/>
      <c r="U4472" s="28"/>
      <c r="V4472" s="28"/>
      <c r="W4472" s="28"/>
      <c r="Y4472" s="79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97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</row>
    <row r="4473" spans="1:55" ht="14.25" customHeight="1">
      <c r="A4473" s="48"/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62"/>
      <c r="O4473" s="62"/>
      <c r="P4473" s="62"/>
      <c r="Q4473" s="62"/>
      <c r="R4473" s="62"/>
      <c r="S4473" s="62"/>
      <c r="T4473" s="48"/>
      <c r="U4473" s="28"/>
      <c r="V4473" s="28"/>
      <c r="W4473" s="28"/>
      <c r="Y4473" s="79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97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</row>
    <row r="4474" spans="1:55" ht="14.25" customHeight="1">
      <c r="A4474" s="48"/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62"/>
      <c r="O4474" s="62"/>
      <c r="P4474" s="62"/>
      <c r="Q4474" s="62"/>
      <c r="R4474" s="62"/>
      <c r="S4474" s="62"/>
      <c r="T4474" s="48"/>
      <c r="U4474" s="28"/>
      <c r="V4474" s="28"/>
      <c r="W4474" s="28"/>
      <c r="Y4474" s="79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97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</row>
    <row r="4475" spans="1:55" ht="14.25" customHeight="1">
      <c r="A4475" s="48"/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62"/>
      <c r="O4475" s="62"/>
      <c r="P4475" s="62"/>
      <c r="Q4475" s="62"/>
      <c r="R4475" s="62"/>
      <c r="S4475" s="62"/>
      <c r="T4475" s="48"/>
      <c r="U4475" s="28"/>
      <c r="V4475" s="28"/>
      <c r="W4475" s="28"/>
      <c r="Y4475" s="79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97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</row>
    <row r="4476" spans="1:55" ht="14.25" customHeight="1">
      <c r="A4476" s="48"/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62"/>
      <c r="O4476" s="62"/>
      <c r="P4476" s="62"/>
      <c r="Q4476" s="62"/>
      <c r="R4476" s="62"/>
      <c r="S4476" s="62"/>
      <c r="T4476" s="48"/>
      <c r="U4476" s="28"/>
      <c r="V4476" s="28"/>
      <c r="W4476" s="28"/>
      <c r="Y4476" s="79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97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</row>
    <row r="4477" spans="1:55" ht="14.25" customHeight="1">
      <c r="A4477" s="48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62"/>
      <c r="O4477" s="62"/>
      <c r="P4477" s="62"/>
      <c r="Q4477" s="62"/>
      <c r="R4477" s="62"/>
      <c r="S4477" s="62"/>
      <c r="T4477" s="48"/>
      <c r="U4477" s="28"/>
      <c r="V4477" s="28"/>
      <c r="W4477" s="28"/>
      <c r="Y4477" s="79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97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</row>
    <row r="4478" spans="1:55" ht="14.25" customHeight="1">
      <c r="A4478" s="48"/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62"/>
      <c r="O4478" s="62"/>
      <c r="P4478" s="62"/>
      <c r="Q4478" s="62"/>
      <c r="R4478" s="62"/>
      <c r="S4478" s="62"/>
      <c r="T4478" s="48"/>
      <c r="U4478" s="28"/>
      <c r="V4478" s="28"/>
      <c r="W4478" s="28"/>
      <c r="Y4478" s="79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97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</row>
    <row r="4479" spans="1:55" ht="14.25" customHeight="1">
      <c r="A4479" s="48"/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62"/>
      <c r="O4479" s="62"/>
      <c r="P4479" s="62"/>
      <c r="Q4479" s="62"/>
      <c r="R4479" s="62"/>
      <c r="S4479" s="62"/>
      <c r="T4479" s="48"/>
      <c r="U4479" s="28"/>
      <c r="V4479" s="28"/>
      <c r="W4479" s="28"/>
      <c r="Y4479" s="79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97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</row>
    <row r="4480" spans="1:55" ht="14.25" customHeight="1">
      <c r="A4480" s="48"/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62"/>
      <c r="O4480" s="62"/>
      <c r="P4480" s="62"/>
      <c r="Q4480" s="62"/>
      <c r="R4480" s="62"/>
      <c r="S4480" s="62"/>
      <c r="T4480" s="48"/>
      <c r="U4480" s="28"/>
      <c r="V4480" s="28"/>
      <c r="W4480" s="28"/>
      <c r="Y4480" s="79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97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</row>
    <row r="4481" spans="1:55" ht="14.25" customHeight="1">
      <c r="A4481" s="48"/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62"/>
      <c r="O4481" s="62"/>
      <c r="P4481" s="62"/>
      <c r="Q4481" s="62"/>
      <c r="R4481" s="62"/>
      <c r="S4481" s="62"/>
      <c r="T4481" s="48"/>
      <c r="U4481" s="28"/>
      <c r="V4481" s="28"/>
      <c r="W4481" s="28"/>
      <c r="Y4481" s="79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97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</row>
    <row r="4482" spans="1:55" ht="14.25" customHeight="1">
      <c r="A4482" s="48"/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62"/>
      <c r="O4482" s="62"/>
      <c r="P4482" s="62"/>
      <c r="Q4482" s="62"/>
      <c r="R4482" s="62"/>
      <c r="S4482" s="62"/>
      <c r="T4482" s="48"/>
      <c r="U4482" s="28"/>
      <c r="V4482" s="28"/>
      <c r="W4482" s="28"/>
      <c r="Y4482" s="79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97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</row>
    <row r="4483" spans="1:55" ht="14.25" customHeight="1">
      <c r="A4483" s="48"/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62"/>
      <c r="O4483" s="62"/>
      <c r="P4483" s="62"/>
      <c r="Q4483" s="62"/>
      <c r="R4483" s="62"/>
      <c r="S4483" s="62"/>
      <c r="T4483" s="48"/>
      <c r="U4483" s="28"/>
      <c r="V4483" s="28"/>
      <c r="W4483" s="28"/>
      <c r="Y4483" s="79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97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</row>
    <row r="4484" spans="1:55" ht="14.25" customHeight="1">
      <c r="A4484" s="48"/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62"/>
      <c r="O4484" s="62"/>
      <c r="P4484" s="62"/>
      <c r="Q4484" s="62"/>
      <c r="R4484" s="62"/>
      <c r="S4484" s="62"/>
      <c r="T4484" s="48"/>
      <c r="U4484" s="28"/>
      <c r="V4484" s="28"/>
      <c r="W4484" s="28"/>
      <c r="Y4484" s="79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97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</row>
    <row r="4485" spans="1:55" ht="14.25" customHeight="1">
      <c r="A4485" s="48"/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62"/>
      <c r="O4485" s="62"/>
      <c r="P4485" s="62"/>
      <c r="Q4485" s="62"/>
      <c r="R4485" s="62"/>
      <c r="S4485" s="62"/>
      <c r="T4485" s="48"/>
      <c r="U4485" s="28"/>
      <c r="V4485" s="28"/>
      <c r="W4485" s="28"/>
      <c r="Y4485" s="79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97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</row>
    <row r="4486" spans="1:55" ht="14.25" customHeight="1">
      <c r="A4486" s="48"/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62"/>
      <c r="O4486" s="62"/>
      <c r="P4486" s="62"/>
      <c r="Q4486" s="62"/>
      <c r="R4486" s="62"/>
      <c r="S4486" s="62"/>
      <c r="T4486" s="48"/>
      <c r="U4486" s="28"/>
      <c r="V4486" s="28"/>
      <c r="W4486" s="28"/>
      <c r="Y4486" s="79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97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</row>
    <row r="4487" spans="1:55" ht="14.25" customHeight="1">
      <c r="A4487" s="48"/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62"/>
      <c r="O4487" s="62"/>
      <c r="P4487" s="62"/>
      <c r="Q4487" s="62"/>
      <c r="R4487" s="62"/>
      <c r="S4487" s="62"/>
      <c r="T4487" s="48"/>
      <c r="U4487" s="28"/>
      <c r="V4487" s="28"/>
      <c r="W4487" s="28"/>
      <c r="Y4487" s="79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97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</row>
    <row r="4488" spans="1:55" ht="14.25" customHeight="1">
      <c r="A4488" s="48"/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62"/>
      <c r="O4488" s="62"/>
      <c r="P4488" s="62"/>
      <c r="Q4488" s="62"/>
      <c r="R4488" s="62"/>
      <c r="S4488" s="62"/>
      <c r="T4488" s="48"/>
      <c r="U4488" s="28"/>
      <c r="V4488" s="28"/>
      <c r="W4488" s="28"/>
      <c r="Y4488" s="79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97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</row>
    <row r="4489" spans="1:55" ht="14.25" customHeight="1">
      <c r="A4489" s="48"/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62"/>
      <c r="O4489" s="62"/>
      <c r="P4489" s="62"/>
      <c r="Q4489" s="62"/>
      <c r="R4489" s="62"/>
      <c r="S4489" s="62"/>
      <c r="T4489" s="48"/>
      <c r="U4489" s="28"/>
      <c r="V4489" s="28"/>
      <c r="W4489" s="28"/>
      <c r="Y4489" s="79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97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</row>
    <row r="4490" spans="1:55" ht="14.25" customHeight="1">
      <c r="A4490" s="48"/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62"/>
      <c r="O4490" s="62"/>
      <c r="P4490" s="62"/>
      <c r="Q4490" s="62"/>
      <c r="R4490" s="62"/>
      <c r="S4490" s="62"/>
      <c r="T4490" s="48"/>
      <c r="U4490" s="28"/>
      <c r="V4490" s="28"/>
      <c r="W4490" s="28"/>
      <c r="Y4490" s="79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97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</row>
    <row r="4491" spans="1:55" ht="14.25" customHeight="1">
      <c r="A4491" s="48"/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62"/>
      <c r="O4491" s="62"/>
      <c r="P4491" s="62"/>
      <c r="Q4491" s="62"/>
      <c r="R4491" s="62"/>
      <c r="S4491" s="62"/>
      <c r="T4491" s="48"/>
      <c r="U4491" s="28"/>
      <c r="V4491" s="28"/>
      <c r="W4491" s="28"/>
      <c r="Y4491" s="79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97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</row>
    <row r="4492" spans="1:55" ht="14.25" customHeight="1">
      <c r="A4492" s="48"/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62"/>
      <c r="O4492" s="62"/>
      <c r="P4492" s="62"/>
      <c r="Q4492" s="62"/>
      <c r="R4492" s="62"/>
      <c r="S4492" s="62"/>
      <c r="T4492" s="48"/>
      <c r="U4492" s="28"/>
      <c r="V4492" s="28"/>
      <c r="W4492" s="28"/>
      <c r="Y4492" s="79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97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</row>
    <row r="4493" spans="1:55" ht="14.25" customHeight="1">
      <c r="A4493" s="48"/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62"/>
      <c r="O4493" s="62"/>
      <c r="P4493" s="62"/>
      <c r="Q4493" s="62"/>
      <c r="R4493" s="62"/>
      <c r="S4493" s="62"/>
      <c r="T4493" s="48"/>
      <c r="U4493" s="28"/>
      <c r="V4493" s="28"/>
      <c r="W4493" s="28"/>
      <c r="Y4493" s="79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97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</row>
    <row r="4494" spans="1:55" ht="14.25" customHeight="1">
      <c r="A4494" s="48"/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62"/>
      <c r="O4494" s="62"/>
      <c r="P4494" s="62"/>
      <c r="Q4494" s="62"/>
      <c r="R4494" s="62"/>
      <c r="S4494" s="62"/>
      <c r="T4494" s="48"/>
      <c r="U4494" s="28"/>
      <c r="V4494" s="28"/>
      <c r="W4494" s="28"/>
      <c r="Y4494" s="79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97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</row>
    <row r="4495" spans="1:55" ht="14.25" customHeight="1">
      <c r="A4495" s="48"/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62"/>
      <c r="O4495" s="62"/>
      <c r="P4495" s="62"/>
      <c r="Q4495" s="62"/>
      <c r="R4495" s="62"/>
      <c r="S4495" s="62"/>
      <c r="T4495" s="48"/>
      <c r="U4495" s="28"/>
      <c r="V4495" s="28"/>
      <c r="W4495" s="28"/>
      <c r="Y4495" s="79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97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</row>
    <row r="4496" spans="1:55" ht="14.25" customHeight="1">
      <c r="A4496" s="48"/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62"/>
      <c r="O4496" s="62"/>
      <c r="P4496" s="62"/>
      <c r="Q4496" s="62"/>
      <c r="R4496" s="62"/>
      <c r="S4496" s="62"/>
      <c r="T4496" s="48"/>
      <c r="U4496" s="28"/>
      <c r="V4496" s="28"/>
      <c r="W4496" s="28"/>
      <c r="Y4496" s="79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97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</row>
    <row r="4497" spans="1:55" ht="14.25" customHeight="1">
      <c r="A4497" s="48"/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62"/>
      <c r="O4497" s="62"/>
      <c r="P4497" s="62"/>
      <c r="Q4497" s="62"/>
      <c r="R4497" s="62"/>
      <c r="S4497" s="62"/>
      <c r="T4497" s="48"/>
      <c r="U4497" s="28"/>
      <c r="V4497" s="28"/>
      <c r="W4497" s="28"/>
      <c r="Y4497" s="79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97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</row>
    <row r="4498" spans="1:55" ht="14.25" customHeight="1">
      <c r="A4498" s="48"/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62"/>
      <c r="O4498" s="62"/>
      <c r="P4498" s="62"/>
      <c r="Q4498" s="62"/>
      <c r="R4498" s="62"/>
      <c r="S4498" s="62"/>
      <c r="T4498" s="48"/>
      <c r="U4498" s="28"/>
      <c r="V4498" s="28"/>
      <c r="W4498" s="28"/>
      <c r="Y4498" s="79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97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</row>
    <row r="4499" spans="1:55" ht="14.25" customHeight="1">
      <c r="A4499" s="48"/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62"/>
      <c r="O4499" s="62"/>
      <c r="P4499" s="62"/>
      <c r="Q4499" s="62"/>
      <c r="R4499" s="62"/>
      <c r="S4499" s="62"/>
      <c r="T4499" s="48"/>
      <c r="U4499" s="28"/>
      <c r="V4499" s="28"/>
      <c r="W4499" s="28"/>
      <c r="Y4499" s="79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97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</row>
    <row r="4500" spans="1:55" ht="14.25" customHeight="1">
      <c r="A4500" s="48"/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62"/>
      <c r="O4500" s="62"/>
      <c r="P4500" s="62"/>
      <c r="Q4500" s="62"/>
      <c r="R4500" s="62"/>
      <c r="S4500" s="62"/>
      <c r="T4500" s="48"/>
      <c r="U4500" s="28"/>
      <c r="V4500" s="28"/>
      <c r="W4500" s="28"/>
      <c r="Y4500" s="79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97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</row>
    <row r="4501" spans="1:55" ht="14.25" customHeight="1">
      <c r="A4501" s="48"/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62"/>
      <c r="O4501" s="62"/>
      <c r="P4501" s="62"/>
      <c r="Q4501" s="62"/>
      <c r="R4501" s="62"/>
      <c r="S4501" s="62"/>
      <c r="T4501" s="48"/>
      <c r="U4501" s="28"/>
      <c r="V4501" s="28"/>
      <c r="W4501" s="28"/>
      <c r="Y4501" s="79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97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</row>
    <row r="4502" spans="1:55" ht="14.25" customHeight="1">
      <c r="A4502" s="48"/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62"/>
      <c r="O4502" s="62"/>
      <c r="P4502" s="62"/>
      <c r="Q4502" s="62"/>
      <c r="R4502" s="62"/>
      <c r="S4502" s="62"/>
      <c r="T4502" s="48"/>
      <c r="U4502" s="28"/>
      <c r="V4502" s="28"/>
      <c r="W4502" s="28"/>
      <c r="Y4502" s="79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97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</row>
    <row r="4503" spans="1:55" ht="14.25" customHeight="1">
      <c r="A4503" s="48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62"/>
      <c r="O4503" s="62"/>
      <c r="P4503" s="62"/>
      <c r="Q4503" s="62"/>
      <c r="R4503" s="62"/>
      <c r="S4503" s="62"/>
      <c r="T4503" s="48"/>
      <c r="U4503" s="28"/>
      <c r="V4503" s="28"/>
      <c r="W4503" s="28"/>
      <c r="Y4503" s="79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97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</row>
    <row r="4504" spans="1:55" ht="14.25" customHeight="1">
      <c r="A4504" s="48"/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62"/>
      <c r="O4504" s="62"/>
      <c r="P4504" s="62"/>
      <c r="Q4504" s="62"/>
      <c r="R4504" s="62"/>
      <c r="S4504" s="62"/>
      <c r="T4504" s="48"/>
      <c r="U4504" s="28"/>
      <c r="V4504" s="28"/>
      <c r="W4504" s="28"/>
      <c r="Y4504" s="79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97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</row>
    <row r="4505" spans="1:55" ht="14.25" customHeight="1">
      <c r="A4505" s="48"/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62"/>
      <c r="O4505" s="62"/>
      <c r="P4505" s="62"/>
      <c r="Q4505" s="62"/>
      <c r="R4505" s="62"/>
      <c r="S4505" s="62"/>
      <c r="T4505" s="48"/>
      <c r="U4505" s="28"/>
      <c r="V4505" s="28"/>
      <c r="W4505" s="28"/>
      <c r="Y4505" s="79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97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</row>
    <row r="4506" spans="1:55" ht="14.25" customHeight="1">
      <c r="A4506" s="48"/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62"/>
      <c r="O4506" s="62"/>
      <c r="P4506" s="62"/>
      <c r="Q4506" s="62"/>
      <c r="R4506" s="62"/>
      <c r="S4506" s="62"/>
      <c r="T4506" s="48"/>
      <c r="U4506" s="28"/>
      <c r="V4506" s="28"/>
      <c r="W4506" s="28"/>
      <c r="Y4506" s="79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97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</row>
    <row r="4507" spans="1:55" ht="14.25" customHeight="1">
      <c r="A4507" s="48"/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62"/>
      <c r="O4507" s="62"/>
      <c r="P4507" s="62"/>
      <c r="Q4507" s="62"/>
      <c r="R4507" s="62"/>
      <c r="S4507" s="62"/>
      <c r="T4507" s="48"/>
      <c r="U4507" s="28"/>
      <c r="V4507" s="28"/>
      <c r="W4507" s="28"/>
      <c r="Y4507" s="79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97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</row>
    <row r="4508" spans="1:55" ht="14.25" customHeight="1">
      <c r="A4508" s="48"/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62"/>
      <c r="O4508" s="62"/>
      <c r="P4508" s="62"/>
      <c r="Q4508" s="62"/>
      <c r="R4508" s="62"/>
      <c r="S4508" s="62"/>
      <c r="T4508" s="48"/>
      <c r="U4508" s="28"/>
      <c r="V4508" s="28"/>
      <c r="W4508" s="28"/>
      <c r="Y4508" s="79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97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</row>
    <row r="4509" spans="1:55" ht="14.25" customHeight="1">
      <c r="A4509" s="48"/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62"/>
      <c r="O4509" s="62"/>
      <c r="P4509" s="62"/>
      <c r="Q4509" s="62"/>
      <c r="R4509" s="62"/>
      <c r="S4509" s="62"/>
      <c r="T4509" s="48"/>
      <c r="U4509" s="28"/>
      <c r="V4509" s="28"/>
      <c r="W4509" s="28"/>
      <c r="Y4509" s="79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97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</row>
    <row r="4510" spans="1:55" ht="14.25" customHeight="1">
      <c r="A4510" s="48"/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62"/>
      <c r="O4510" s="62"/>
      <c r="P4510" s="62"/>
      <c r="Q4510" s="62"/>
      <c r="R4510" s="62"/>
      <c r="S4510" s="62"/>
      <c r="T4510" s="48"/>
      <c r="U4510" s="28"/>
      <c r="V4510" s="28"/>
      <c r="W4510" s="28"/>
      <c r="Y4510" s="79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97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</row>
    <row r="4511" spans="1:55" ht="14.25" customHeight="1">
      <c r="A4511" s="48"/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62"/>
      <c r="O4511" s="62"/>
      <c r="P4511" s="62"/>
      <c r="Q4511" s="62"/>
      <c r="R4511" s="62"/>
      <c r="S4511" s="62"/>
      <c r="T4511" s="48"/>
      <c r="U4511" s="28"/>
      <c r="V4511" s="28"/>
      <c r="W4511" s="28"/>
      <c r="Y4511" s="79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97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</row>
    <row r="4512" spans="1:55" ht="14.25" customHeight="1">
      <c r="A4512" s="48"/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62"/>
      <c r="O4512" s="62"/>
      <c r="P4512" s="62"/>
      <c r="Q4512" s="62"/>
      <c r="R4512" s="62"/>
      <c r="S4512" s="62"/>
      <c r="T4512" s="48"/>
      <c r="U4512" s="28"/>
      <c r="V4512" s="28"/>
      <c r="W4512" s="28"/>
      <c r="Y4512" s="79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97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</row>
    <row r="4513" spans="1:55" ht="14.25" customHeight="1">
      <c r="A4513" s="48"/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62"/>
      <c r="O4513" s="62"/>
      <c r="P4513" s="62"/>
      <c r="Q4513" s="62"/>
      <c r="R4513" s="62"/>
      <c r="S4513" s="62"/>
      <c r="T4513" s="48"/>
      <c r="U4513" s="28"/>
      <c r="V4513" s="28"/>
      <c r="W4513" s="28"/>
      <c r="Y4513" s="79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97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</row>
    <row r="4514" spans="1:55" ht="14.25" customHeight="1">
      <c r="A4514" s="48"/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62"/>
      <c r="O4514" s="62"/>
      <c r="P4514" s="62"/>
      <c r="Q4514" s="62"/>
      <c r="R4514" s="62"/>
      <c r="S4514" s="62"/>
      <c r="T4514" s="48"/>
      <c r="U4514" s="28"/>
      <c r="V4514" s="28"/>
      <c r="W4514" s="28"/>
      <c r="Y4514" s="79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97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</row>
    <row r="4515" spans="1:55" ht="14.25" customHeight="1">
      <c r="A4515" s="48"/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62"/>
      <c r="O4515" s="62"/>
      <c r="P4515" s="62"/>
      <c r="Q4515" s="62"/>
      <c r="R4515" s="62"/>
      <c r="S4515" s="62"/>
      <c r="T4515" s="48"/>
      <c r="U4515" s="28"/>
      <c r="V4515" s="28"/>
      <c r="W4515" s="28"/>
      <c r="Y4515" s="79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97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</row>
    <row r="4516" spans="1:55" ht="14.25" customHeight="1">
      <c r="A4516" s="48"/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62"/>
      <c r="O4516" s="62"/>
      <c r="P4516" s="62"/>
      <c r="Q4516" s="62"/>
      <c r="R4516" s="62"/>
      <c r="S4516" s="62"/>
      <c r="T4516" s="48"/>
      <c r="U4516" s="28"/>
      <c r="V4516" s="28"/>
      <c r="W4516" s="28"/>
      <c r="Y4516" s="79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97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</row>
    <row r="4517" spans="1:55" ht="14.25" customHeight="1">
      <c r="A4517" s="48"/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62"/>
      <c r="O4517" s="62"/>
      <c r="P4517" s="62"/>
      <c r="Q4517" s="62"/>
      <c r="R4517" s="62"/>
      <c r="S4517" s="62"/>
      <c r="T4517" s="48"/>
      <c r="U4517" s="28"/>
      <c r="V4517" s="28"/>
      <c r="W4517" s="28"/>
      <c r="Y4517" s="79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97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</row>
    <row r="4518" spans="1:55" ht="14.25" customHeight="1">
      <c r="A4518" s="48"/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62"/>
      <c r="O4518" s="62"/>
      <c r="P4518" s="62"/>
      <c r="Q4518" s="62"/>
      <c r="R4518" s="62"/>
      <c r="S4518" s="62"/>
      <c r="T4518" s="48"/>
      <c r="U4518" s="28"/>
      <c r="V4518" s="28"/>
      <c r="W4518" s="28"/>
      <c r="Y4518" s="79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97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</row>
    <row r="4519" spans="1:55" ht="14.25" customHeight="1">
      <c r="A4519" s="48"/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62"/>
      <c r="O4519" s="62"/>
      <c r="P4519" s="62"/>
      <c r="Q4519" s="62"/>
      <c r="R4519" s="62"/>
      <c r="S4519" s="62"/>
      <c r="T4519" s="48"/>
      <c r="U4519" s="28"/>
      <c r="V4519" s="28"/>
      <c r="W4519" s="28"/>
      <c r="Y4519" s="79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97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</row>
    <row r="4520" spans="1:55" ht="14.25" customHeight="1">
      <c r="A4520" s="48"/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62"/>
      <c r="O4520" s="62"/>
      <c r="P4520" s="62"/>
      <c r="Q4520" s="62"/>
      <c r="R4520" s="62"/>
      <c r="S4520" s="62"/>
      <c r="T4520" s="48"/>
      <c r="U4520" s="28"/>
      <c r="V4520" s="28"/>
      <c r="W4520" s="28"/>
      <c r="Y4520" s="79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97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</row>
    <row r="4521" spans="1:55" ht="14.25" customHeight="1">
      <c r="A4521" s="48"/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62"/>
      <c r="O4521" s="62"/>
      <c r="P4521" s="62"/>
      <c r="Q4521" s="62"/>
      <c r="R4521" s="62"/>
      <c r="S4521" s="62"/>
      <c r="T4521" s="48"/>
      <c r="U4521" s="28"/>
      <c r="V4521" s="28"/>
      <c r="W4521" s="28"/>
      <c r="Y4521" s="79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97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</row>
    <row r="4522" spans="1:55" ht="14.25" customHeight="1">
      <c r="A4522" s="48"/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62"/>
      <c r="O4522" s="62"/>
      <c r="P4522" s="62"/>
      <c r="Q4522" s="62"/>
      <c r="R4522" s="62"/>
      <c r="S4522" s="62"/>
      <c r="T4522" s="48"/>
      <c r="U4522" s="28"/>
      <c r="V4522" s="28"/>
      <c r="W4522" s="28"/>
      <c r="Y4522" s="79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97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</row>
    <row r="4523" spans="1:55" ht="14.25" customHeight="1">
      <c r="A4523" s="48"/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62"/>
      <c r="O4523" s="62"/>
      <c r="P4523" s="62"/>
      <c r="Q4523" s="62"/>
      <c r="R4523" s="62"/>
      <c r="S4523" s="62"/>
      <c r="T4523" s="48"/>
      <c r="U4523" s="28"/>
      <c r="V4523" s="28"/>
      <c r="W4523" s="28"/>
      <c r="Y4523" s="79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97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</row>
    <row r="4524" spans="1:55" ht="14.25" customHeight="1">
      <c r="A4524" s="48"/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62"/>
      <c r="O4524" s="62"/>
      <c r="P4524" s="62"/>
      <c r="Q4524" s="62"/>
      <c r="R4524" s="62"/>
      <c r="S4524" s="62"/>
      <c r="T4524" s="48"/>
      <c r="U4524" s="28"/>
      <c r="V4524" s="28"/>
      <c r="W4524" s="28"/>
      <c r="Y4524" s="79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97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</row>
    <row r="4525" spans="1:55" ht="14.25" customHeight="1">
      <c r="A4525" s="48"/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62"/>
      <c r="O4525" s="62"/>
      <c r="P4525" s="62"/>
      <c r="Q4525" s="62"/>
      <c r="R4525" s="62"/>
      <c r="S4525" s="62"/>
      <c r="T4525" s="48"/>
      <c r="U4525" s="28"/>
      <c r="V4525" s="28"/>
      <c r="W4525" s="28"/>
      <c r="Y4525" s="79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97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</row>
    <row r="4526" spans="1:55" ht="14.25" customHeight="1">
      <c r="A4526" s="48"/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62"/>
      <c r="O4526" s="62"/>
      <c r="P4526" s="62"/>
      <c r="Q4526" s="62"/>
      <c r="R4526" s="62"/>
      <c r="S4526" s="62"/>
      <c r="T4526" s="48"/>
      <c r="U4526" s="28"/>
      <c r="V4526" s="28"/>
      <c r="W4526" s="28"/>
      <c r="Y4526" s="79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97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</row>
    <row r="4527" spans="1:55" ht="14.25" customHeight="1">
      <c r="A4527" s="48"/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62"/>
      <c r="O4527" s="62"/>
      <c r="P4527" s="62"/>
      <c r="Q4527" s="62"/>
      <c r="R4527" s="62"/>
      <c r="S4527" s="62"/>
      <c r="T4527" s="48"/>
      <c r="U4527" s="28"/>
      <c r="V4527" s="28"/>
      <c r="W4527" s="28"/>
      <c r="Y4527" s="79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97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</row>
    <row r="4528" spans="1:55" ht="14.25" customHeight="1">
      <c r="A4528" s="48"/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62"/>
      <c r="O4528" s="62"/>
      <c r="P4528" s="62"/>
      <c r="Q4528" s="62"/>
      <c r="R4528" s="62"/>
      <c r="S4528" s="62"/>
      <c r="T4528" s="48"/>
      <c r="U4528" s="28"/>
      <c r="V4528" s="28"/>
      <c r="W4528" s="28"/>
      <c r="Y4528" s="79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97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</row>
    <row r="4529" spans="1:55" ht="14.25" customHeight="1">
      <c r="A4529" s="48"/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62"/>
      <c r="O4529" s="62"/>
      <c r="P4529" s="62"/>
      <c r="Q4529" s="62"/>
      <c r="R4529" s="62"/>
      <c r="S4529" s="62"/>
      <c r="T4529" s="48"/>
      <c r="U4529" s="28"/>
      <c r="V4529" s="28"/>
      <c r="W4529" s="28"/>
      <c r="Y4529" s="79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97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</row>
    <row r="4530" spans="1:55" ht="14.25" customHeight="1">
      <c r="A4530" s="48"/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62"/>
      <c r="O4530" s="62"/>
      <c r="P4530" s="62"/>
      <c r="Q4530" s="62"/>
      <c r="R4530" s="62"/>
      <c r="S4530" s="62"/>
      <c r="T4530" s="48"/>
      <c r="U4530" s="28"/>
      <c r="V4530" s="28"/>
      <c r="W4530" s="28"/>
      <c r="Y4530" s="79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97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</row>
    <row r="4531" spans="1:55" ht="14.25" customHeight="1">
      <c r="A4531" s="48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62"/>
      <c r="O4531" s="62"/>
      <c r="P4531" s="62"/>
      <c r="Q4531" s="62"/>
      <c r="R4531" s="62"/>
      <c r="S4531" s="62"/>
      <c r="T4531" s="48"/>
      <c r="U4531" s="28"/>
      <c r="V4531" s="28"/>
      <c r="W4531" s="28"/>
      <c r="Y4531" s="79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97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</row>
    <row r="4532" spans="1:55" ht="14.25" customHeight="1">
      <c r="A4532" s="48"/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62"/>
      <c r="O4532" s="62"/>
      <c r="P4532" s="62"/>
      <c r="Q4532" s="62"/>
      <c r="R4532" s="62"/>
      <c r="S4532" s="62"/>
      <c r="T4532" s="48"/>
      <c r="U4532" s="28"/>
      <c r="V4532" s="28"/>
      <c r="W4532" s="28"/>
      <c r="Y4532" s="79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97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</row>
    <row r="4533" spans="1:55" ht="14.25" customHeight="1">
      <c r="A4533" s="48"/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62"/>
      <c r="O4533" s="62"/>
      <c r="P4533" s="62"/>
      <c r="Q4533" s="62"/>
      <c r="R4533" s="62"/>
      <c r="S4533" s="62"/>
      <c r="T4533" s="48"/>
      <c r="U4533" s="28"/>
      <c r="V4533" s="28"/>
      <c r="W4533" s="28"/>
      <c r="Y4533" s="79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97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</row>
    <row r="4534" spans="1:55" ht="14.25" customHeight="1">
      <c r="A4534" s="48"/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62"/>
      <c r="O4534" s="62"/>
      <c r="P4534" s="62"/>
      <c r="Q4534" s="62"/>
      <c r="R4534" s="62"/>
      <c r="S4534" s="62"/>
      <c r="T4534" s="48"/>
      <c r="U4534" s="28"/>
      <c r="V4534" s="28"/>
      <c r="W4534" s="28"/>
      <c r="Y4534" s="79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97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</row>
    <row r="4535" spans="1:55" ht="14.25" customHeight="1">
      <c r="A4535" s="48"/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62"/>
      <c r="O4535" s="62"/>
      <c r="P4535" s="62"/>
      <c r="Q4535" s="62"/>
      <c r="R4535" s="62"/>
      <c r="S4535" s="62"/>
      <c r="T4535" s="48"/>
      <c r="U4535" s="28"/>
      <c r="V4535" s="28"/>
      <c r="W4535" s="28"/>
      <c r="Y4535" s="79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97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</row>
    <row r="4536" spans="1:55" ht="14.25" customHeight="1">
      <c r="A4536" s="48"/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62"/>
      <c r="O4536" s="62"/>
      <c r="P4536" s="62"/>
      <c r="Q4536" s="62"/>
      <c r="R4536" s="62"/>
      <c r="S4536" s="62"/>
      <c r="T4536" s="48"/>
      <c r="U4536" s="28"/>
      <c r="V4536" s="28"/>
      <c r="W4536" s="28"/>
      <c r="Y4536" s="79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97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</row>
    <row r="4537" spans="1:55" ht="14.25" customHeight="1">
      <c r="A4537" s="48"/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62"/>
      <c r="O4537" s="62"/>
      <c r="P4537" s="62"/>
      <c r="Q4537" s="62"/>
      <c r="R4537" s="62"/>
      <c r="S4537" s="62"/>
      <c r="T4537" s="48"/>
      <c r="U4537" s="28"/>
      <c r="V4537" s="28"/>
      <c r="W4537" s="28"/>
      <c r="Y4537" s="79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97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</row>
    <row r="4538" spans="1:55" ht="14.25" customHeight="1">
      <c r="A4538" s="48"/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62"/>
      <c r="O4538" s="62"/>
      <c r="P4538" s="62"/>
      <c r="Q4538" s="62"/>
      <c r="R4538" s="62"/>
      <c r="S4538" s="62"/>
      <c r="T4538" s="48"/>
      <c r="U4538" s="28"/>
      <c r="V4538" s="28"/>
      <c r="W4538" s="28"/>
      <c r="Y4538" s="79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97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</row>
    <row r="4539" spans="1:55" ht="14.25" customHeight="1">
      <c r="A4539" s="48"/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62"/>
      <c r="O4539" s="62"/>
      <c r="P4539" s="62"/>
      <c r="Q4539" s="62"/>
      <c r="R4539" s="62"/>
      <c r="S4539" s="62"/>
      <c r="T4539" s="48"/>
      <c r="U4539" s="28"/>
      <c r="V4539" s="28"/>
      <c r="W4539" s="28"/>
      <c r="Y4539" s="79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97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</row>
    <row r="4540" spans="1:55" ht="14.25" customHeight="1">
      <c r="A4540" s="48"/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62"/>
      <c r="O4540" s="62"/>
      <c r="P4540" s="62"/>
      <c r="Q4540" s="62"/>
      <c r="R4540" s="62"/>
      <c r="S4540" s="62"/>
      <c r="T4540" s="48"/>
      <c r="U4540" s="28"/>
      <c r="V4540" s="28"/>
      <c r="W4540" s="28"/>
      <c r="Y4540" s="79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97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</row>
    <row r="4541" spans="1:55" ht="14.25" customHeight="1">
      <c r="A4541" s="48"/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62"/>
      <c r="O4541" s="62"/>
      <c r="P4541" s="62"/>
      <c r="Q4541" s="62"/>
      <c r="R4541" s="62"/>
      <c r="S4541" s="62"/>
      <c r="T4541" s="48"/>
      <c r="U4541" s="28"/>
      <c r="V4541" s="28"/>
      <c r="W4541" s="28"/>
      <c r="Y4541" s="79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97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</row>
    <row r="4542" spans="1:55" ht="14.25" customHeight="1">
      <c r="A4542" s="48"/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62"/>
      <c r="O4542" s="62"/>
      <c r="P4542" s="62"/>
      <c r="Q4542" s="62"/>
      <c r="R4542" s="62"/>
      <c r="S4542" s="62"/>
      <c r="T4542" s="48"/>
      <c r="U4542" s="28"/>
      <c r="V4542" s="28"/>
      <c r="W4542" s="28"/>
      <c r="Y4542" s="79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97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</row>
    <row r="4543" spans="1:55" ht="14.25" customHeight="1">
      <c r="A4543" s="48"/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62"/>
      <c r="O4543" s="62"/>
      <c r="P4543" s="62"/>
      <c r="Q4543" s="62"/>
      <c r="R4543" s="62"/>
      <c r="S4543" s="62"/>
      <c r="T4543" s="48"/>
      <c r="U4543" s="28"/>
      <c r="V4543" s="28"/>
      <c r="W4543" s="28"/>
      <c r="Y4543" s="79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97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</row>
    <row r="4544" spans="1:55" ht="14.25" customHeight="1">
      <c r="A4544" s="48"/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62"/>
      <c r="O4544" s="62"/>
      <c r="P4544" s="62"/>
      <c r="Q4544" s="62"/>
      <c r="R4544" s="62"/>
      <c r="S4544" s="62"/>
      <c r="T4544" s="48"/>
      <c r="U4544" s="28"/>
      <c r="V4544" s="28"/>
      <c r="W4544" s="28"/>
      <c r="Y4544" s="79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97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</row>
    <row r="4545" spans="1:55" ht="14.25" customHeight="1">
      <c r="A4545" s="48"/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62"/>
      <c r="O4545" s="62"/>
      <c r="P4545" s="62"/>
      <c r="Q4545" s="62"/>
      <c r="R4545" s="62"/>
      <c r="S4545" s="62"/>
      <c r="T4545" s="48"/>
      <c r="U4545" s="28"/>
      <c r="V4545" s="28"/>
      <c r="W4545" s="28"/>
      <c r="Y4545" s="79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97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</row>
    <row r="4546" spans="1:55" ht="14.25" customHeight="1">
      <c r="A4546" s="48"/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62"/>
      <c r="O4546" s="62"/>
      <c r="P4546" s="62"/>
      <c r="Q4546" s="62"/>
      <c r="R4546" s="62"/>
      <c r="S4546" s="62"/>
      <c r="T4546" s="48"/>
      <c r="U4546" s="28"/>
      <c r="V4546" s="28"/>
      <c r="W4546" s="28"/>
      <c r="Y4546" s="79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97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</row>
    <row r="4547" spans="1:55" ht="14.25" customHeight="1">
      <c r="A4547" s="48"/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62"/>
      <c r="O4547" s="62"/>
      <c r="P4547" s="62"/>
      <c r="Q4547" s="62"/>
      <c r="R4547" s="62"/>
      <c r="S4547" s="62"/>
      <c r="T4547" s="48"/>
      <c r="U4547" s="28"/>
      <c r="V4547" s="28"/>
      <c r="W4547" s="28"/>
      <c r="Y4547" s="79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97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</row>
    <row r="4548" spans="1:55" ht="14.25" customHeight="1">
      <c r="A4548" s="48"/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62"/>
      <c r="O4548" s="62"/>
      <c r="P4548" s="62"/>
      <c r="Q4548" s="62"/>
      <c r="R4548" s="62"/>
      <c r="S4548" s="62"/>
      <c r="T4548" s="48"/>
      <c r="U4548" s="28"/>
      <c r="V4548" s="28"/>
      <c r="W4548" s="28"/>
      <c r="Y4548" s="79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97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</row>
    <row r="4549" spans="1:55" ht="14.25" customHeight="1">
      <c r="A4549" s="48"/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62"/>
      <c r="O4549" s="62"/>
      <c r="P4549" s="62"/>
      <c r="Q4549" s="62"/>
      <c r="R4549" s="62"/>
      <c r="S4549" s="62"/>
      <c r="T4549" s="48"/>
      <c r="U4549" s="28"/>
      <c r="V4549" s="28"/>
      <c r="W4549" s="28"/>
      <c r="Y4549" s="79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97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</row>
    <row r="4550" spans="1:55" ht="14.25" customHeight="1">
      <c r="A4550" s="48"/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62"/>
      <c r="O4550" s="62"/>
      <c r="P4550" s="62"/>
      <c r="Q4550" s="62"/>
      <c r="R4550" s="62"/>
      <c r="S4550" s="62"/>
      <c r="T4550" s="48"/>
      <c r="U4550" s="28"/>
      <c r="V4550" s="28"/>
      <c r="W4550" s="28"/>
      <c r="Y4550" s="79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97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</row>
    <row r="4551" spans="1:55" ht="14.25" customHeight="1">
      <c r="A4551" s="48"/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62"/>
      <c r="O4551" s="62"/>
      <c r="P4551" s="62"/>
      <c r="Q4551" s="62"/>
      <c r="R4551" s="62"/>
      <c r="S4551" s="62"/>
      <c r="T4551" s="48"/>
      <c r="U4551" s="28"/>
      <c r="V4551" s="28"/>
      <c r="W4551" s="28"/>
      <c r="Y4551" s="79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97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</row>
    <row r="4552" spans="1:55" ht="14.25" customHeight="1">
      <c r="A4552" s="48"/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62"/>
      <c r="O4552" s="62"/>
      <c r="P4552" s="62"/>
      <c r="Q4552" s="62"/>
      <c r="R4552" s="62"/>
      <c r="S4552" s="62"/>
      <c r="T4552" s="48"/>
      <c r="U4552" s="28"/>
      <c r="V4552" s="28"/>
      <c r="W4552" s="28"/>
      <c r="Y4552" s="79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97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</row>
    <row r="4553" spans="1:55" ht="14.25" customHeight="1">
      <c r="A4553" s="48"/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62"/>
      <c r="O4553" s="62"/>
      <c r="P4553" s="62"/>
      <c r="Q4553" s="62"/>
      <c r="R4553" s="62"/>
      <c r="S4553" s="62"/>
      <c r="T4553" s="48"/>
      <c r="U4553" s="28"/>
      <c r="V4553" s="28"/>
      <c r="W4553" s="28"/>
      <c r="Y4553" s="79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97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</row>
    <row r="4554" spans="1:55" ht="14.25" customHeight="1">
      <c r="A4554" s="48"/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62"/>
      <c r="O4554" s="62"/>
      <c r="P4554" s="62"/>
      <c r="Q4554" s="62"/>
      <c r="R4554" s="62"/>
      <c r="S4554" s="62"/>
      <c r="T4554" s="48"/>
      <c r="U4554" s="28"/>
      <c r="V4554" s="28"/>
      <c r="W4554" s="28"/>
      <c r="Y4554" s="79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97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</row>
    <row r="4555" spans="1:55" ht="14.25" customHeight="1">
      <c r="A4555" s="48"/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62"/>
      <c r="O4555" s="62"/>
      <c r="P4555" s="62"/>
      <c r="Q4555" s="62"/>
      <c r="R4555" s="62"/>
      <c r="S4555" s="62"/>
      <c r="T4555" s="48"/>
      <c r="U4555" s="28"/>
      <c r="V4555" s="28"/>
      <c r="W4555" s="28"/>
      <c r="Y4555" s="79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97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</row>
    <row r="4556" spans="1:55" ht="14.25" customHeight="1">
      <c r="A4556" s="48"/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62"/>
      <c r="O4556" s="62"/>
      <c r="P4556" s="62"/>
      <c r="Q4556" s="62"/>
      <c r="R4556" s="62"/>
      <c r="S4556" s="62"/>
      <c r="T4556" s="48"/>
      <c r="U4556" s="28"/>
      <c r="V4556" s="28"/>
      <c r="W4556" s="28"/>
      <c r="Y4556" s="79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97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</row>
    <row r="4557" spans="1:55" ht="14.25" customHeight="1">
      <c r="A4557" s="48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62"/>
      <c r="O4557" s="62"/>
      <c r="P4557" s="62"/>
      <c r="Q4557" s="62"/>
      <c r="R4557" s="62"/>
      <c r="S4557" s="62"/>
      <c r="T4557" s="48"/>
      <c r="U4557" s="28"/>
      <c r="V4557" s="28"/>
      <c r="W4557" s="28"/>
      <c r="Y4557" s="79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97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</row>
    <row r="4558" spans="1:55" ht="14.25" customHeight="1">
      <c r="A4558" s="48"/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62"/>
      <c r="O4558" s="62"/>
      <c r="P4558" s="62"/>
      <c r="Q4558" s="62"/>
      <c r="R4558" s="62"/>
      <c r="S4558" s="62"/>
      <c r="T4558" s="48"/>
      <c r="U4558" s="28"/>
      <c r="V4558" s="28"/>
      <c r="W4558" s="28"/>
      <c r="Y4558" s="79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97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</row>
    <row r="4559" spans="1:55" ht="14.25" customHeight="1">
      <c r="A4559" s="48"/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62"/>
      <c r="O4559" s="62"/>
      <c r="P4559" s="62"/>
      <c r="Q4559" s="62"/>
      <c r="R4559" s="62"/>
      <c r="S4559" s="62"/>
      <c r="T4559" s="48"/>
      <c r="U4559" s="28"/>
      <c r="V4559" s="28"/>
      <c r="W4559" s="28"/>
      <c r="Y4559" s="79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97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</row>
    <row r="4560" spans="1:55" ht="14.25" customHeight="1">
      <c r="A4560" s="48"/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62"/>
      <c r="O4560" s="62"/>
      <c r="P4560" s="62"/>
      <c r="Q4560" s="62"/>
      <c r="R4560" s="62"/>
      <c r="S4560" s="62"/>
      <c r="T4560" s="48"/>
      <c r="U4560" s="28"/>
      <c r="V4560" s="28"/>
      <c r="W4560" s="28"/>
      <c r="Y4560" s="79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97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</row>
    <row r="4561" spans="1:55" ht="14.25" customHeight="1">
      <c r="A4561" s="48"/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62"/>
      <c r="O4561" s="62"/>
      <c r="P4561" s="62"/>
      <c r="Q4561" s="62"/>
      <c r="R4561" s="62"/>
      <c r="S4561" s="62"/>
      <c r="T4561" s="48"/>
      <c r="U4561" s="28"/>
      <c r="V4561" s="28"/>
      <c r="W4561" s="28"/>
      <c r="Y4561" s="79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97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</row>
    <row r="4562" spans="1:55" ht="14.25" customHeight="1">
      <c r="A4562" s="48"/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62"/>
      <c r="O4562" s="62"/>
      <c r="P4562" s="62"/>
      <c r="Q4562" s="62"/>
      <c r="R4562" s="62"/>
      <c r="S4562" s="62"/>
      <c r="T4562" s="48"/>
      <c r="U4562" s="28"/>
      <c r="V4562" s="28"/>
      <c r="W4562" s="28"/>
      <c r="Y4562" s="79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97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</row>
    <row r="4563" spans="1:55" ht="14.25" customHeight="1">
      <c r="A4563" s="48"/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62"/>
      <c r="O4563" s="62"/>
      <c r="P4563" s="62"/>
      <c r="Q4563" s="62"/>
      <c r="R4563" s="62"/>
      <c r="S4563" s="62"/>
      <c r="T4563" s="48"/>
      <c r="U4563" s="28"/>
      <c r="V4563" s="28"/>
      <c r="W4563" s="28"/>
      <c r="Y4563" s="79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97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</row>
    <row r="4564" spans="1:55" ht="14.25" customHeight="1">
      <c r="A4564" s="48"/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62"/>
      <c r="O4564" s="62"/>
      <c r="P4564" s="62"/>
      <c r="Q4564" s="62"/>
      <c r="R4564" s="62"/>
      <c r="S4564" s="62"/>
      <c r="T4564" s="48"/>
      <c r="U4564" s="28"/>
      <c r="V4564" s="28"/>
      <c r="W4564" s="28"/>
      <c r="Y4564" s="79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97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</row>
    <row r="4565" spans="1:55" ht="14.25" customHeight="1">
      <c r="A4565" s="48"/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62"/>
      <c r="O4565" s="62"/>
      <c r="P4565" s="62"/>
      <c r="Q4565" s="62"/>
      <c r="R4565" s="62"/>
      <c r="S4565" s="62"/>
      <c r="T4565" s="48"/>
      <c r="U4565" s="28"/>
      <c r="V4565" s="28"/>
      <c r="W4565" s="28"/>
      <c r="Y4565" s="79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97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</row>
    <row r="4566" spans="1:55" ht="14.25" customHeight="1">
      <c r="A4566" s="48"/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62"/>
      <c r="O4566" s="62"/>
      <c r="P4566" s="62"/>
      <c r="Q4566" s="62"/>
      <c r="R4566" s="62"/>
      <c r="S4566" s="62"/>
      <c r="T4566" s="48"/>
      <c r="U4566" s="28"/>
      <c r="V4566" s="28"/>
      <c r="W4566" s="28"/>
      <c r="Y4566" s="79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97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</row>
    <row r="4567" spans="1:55" ht="14.25" customHeight="1">
      <c r="A4567" s="48"/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62"/>
      <c r="O4567" s="62"/>
      <c r="P4567" s="62"/>
      <c r="Q4567" s="62"/>
      <c r="R4567" s="62"/>
      <c r="S4567" s="62"/>
      <c r="T4567" s="48"/>
      <c r="U4567" s="28"/>
      <c r="V4567" s="28"/>
      <c r="W4567" s="28"/>
      <c r="Y4567" s="79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97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</row>
    <row r="4568" spans="1:55" ht="14.25" customHeight="1">
      <c r="A4568" s="48"/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62"/>
      <c r="O4568" s="62"/>
      <c r="P4568" s="62"/>
      <c r="Q4568" s="62"/>
      <c r="R4568" s="62"/>
      <c r="S4568" s="62"/>
      <c r="T4568" s="48"/>
      <c r="U4568" s="28"/>
      <c r="V4568" s="28"/>
      <c r="W4568" s="28"/>
      <c r="Y4568" s="79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97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</row>
    <row r="4569" spans="1:55" ht="14.25" customHeight="1">
      <c r="A4569" s="48"/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62"/>
      <c r="O4569" s="62"/>
      <c r="P4569" s="62"/>
      <c r="Q4569" s="62"/>
      <c r="R4569" s="62"/>
      <c r="S4569" s="62"/>
      <c r="T4569" s="48"/>
      <c r="U4569" s="28"/>
      <c r="V4569" s="28"/>
      <c r="W4569" s="28"/>
      <c r="Y4569" s="79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97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</row>
    <row r="4570" spans="1:55" ht="14.25" customHeight="1">
      <c r="A4570" s="48"/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62"/>
      <c r="O4570" s="62"/>
      <c r="P4570" s="62"/>
      <c r="Q4570" s="62"/>
      <c r="R4570" s="62"/>
      <c r="S4570" s="62"/>
      <c r="T4570" s="48"/>
      <c r="U4570" s="28"/>
      <c r="V4570" s="28"/>
      <c r="W4570" s="28"/>
      <c r="Y4570" s="79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97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</row>
    <row r="4571" spans="1:55" ht="14.25" customHeight="1">
      <c r="A4571" s="48"/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62"/>
      <c r="O4571" s="62"/>
      <c r="P4571" s="62"/>
      <c r="Q4571" s="62"/>
      <c r="R4571" s="62"/>
      <c r="S4571" s="62"/>
      <c r="T4571" s="48"/>
      <c r="U4571" s="28"/>
      <c r="V4571" s="28"/>
      <c r="W4571" s="28"/>
      <c r="Y4571" s="79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97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</row>
    <row r="4572" spans="1:55" ht="14.25" customHeight="1">
      <c r="A4572" s="48"/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62"/>
      <c r="O4572" s="62"/>
      <c r="P4572" s="62"/>
      <c r="Q4572" s="62"/>
      <c r="R4572" s="62"/>
      <c r="S4572" s="62"/>
      <c r="T4572" s="48"/>
      <c r="U4572" s="28"/>
      <c r="V4572" s="28"/>
      <c r="W4572" s="28"/>
      <c r="Y4572" s="79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97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</row>
    <row r="4573" spans="1:55" ht="14.25" customHeight="1">
      <c r="A4573" s="48"/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62"/>
      <c r="O4573" s="62"/>
      <c r="P4573" s="62"/>
      <c r="Q4573" s="62"/>
      <c r="R4573" s="62"/>
      <c r="S4573" s="62"/>
      <c r="T4573" s="48"/>
      <c r="U4573" s="28"/>
      <c r="V4573" s="28"/>
      <c r="W4573" s="28"/>
      <c r="Y4573" s="79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97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</row>
    <row r="4574" spans="1:55" ht="14.25" customHeight="1">
      <c r="A4574" s="48"/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62"/>
      <c r="O4574" s="62"/>
      <c r="P4574" s="62"/>
      <c r="Q4574" s="62"/>
      <c r="R4574" s="62"/>
      <c r="S4574" s="62"/>
      <c r="T4574" s="48"/>
      <c r="U4574" s="28"/>
      <c r="V4574" s="28"/>
      <c r="W4574" s="28"/>
      <c r="Y4574" s="79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97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</row>
    <row r="4575" spans="1:55" ht="14.25" customHeight="1">
      <c r="A4575" s="48"/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62"/>
      <c r="O4575" s="62"/>
      <c r="P4575" s="62"/>
      <c r="Q4575" s="62"/>
      <c r="R4575" s="62"/>
      <c r="S4575" s="62"/>
      <c r="T4575" s="48"/>
      <c r="U4575" s="28"/>
      <c r="V4575" s="28"/>
      <c r="W4575" s="28"/>
      <c r="Y4575" s="79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97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</row>
    <row r="4576" spans="1:55" ht="14.25" customHeight="1">
      <c r="A4576" s="48"/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62"/>
      <c r="O4576" s="62"/>
      <c r="P4576" s="62"/>
      <c r="Q4576" s="62"/>
      <c r="R4576" s="62"/>
      <c r="S4576" s="62"/>
      <c r="T4576" s="48"/>
      <c r="U4576" s="28"/>
      <c r="V4576" s="28"/>
      <c r="W4576" s="28"/>
      <c r="Y4576" s="79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97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</row>
    <row r="4577" spans="1:55" ht="14.25" customHeight="1">
      <c r="A4577" s="48"/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62"/>
      <c r="O4577" s="62"/>
      <c r="P4577" s="62"/>
      <c r="Q4577" s="62"/>
      <c r="R4577" s="62"/>
      <c r="S4577" s="62"/>
      <c r="T4577" s="48"/>
      <c r="U4577" s="28"/>
      <c r="V4577" s="28"/>
      <c r="W4577" s="28"/>
      <c r="Y4577" s="79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97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</row>
    <row r="4578" spans="1:55" ht="14.25" customHeight="1">
      <c r="A4578" s="48"/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62"/>
      <c r="O4578" s="62"/>
      <c r="P4578" s="62"/>
      <c r="Q4578" s="62"/>
      <c r="R4578" s="62"/>
      <c r="S4578" s="62"/>
      <c r="T4578" s="48"/>
      <c r="U4578" s="28"/>
      <c r="V4578" s="28"/>
      <c r="W4578" s="28"/>
      <c r="Y4578" s="79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97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</row>
    <row r="4579" spans="1:55" ht="14.25" customHeight="1">
      <c r="A4579" s="48"/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62"/>
      <c r="O4579" s="62"/>
      <c r="P4579" s="62"/>
      <c r="Q4579" s="62"/>
      <c r="R4579" s="62"/>
      <c r="S4579" s="62"/>
      <c r="T4579" s="48"/>
      <c r="U4579" s="28"/>
      <c r="V4579" s="28"/>
      <c r="W4579" s="28"/>
      <c r="Y4579" s="79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97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</row>
    <row r="4580" spans="1:55" ht="14.25" customHeight="1">
      <c r="A4580" s="48"/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62"/>
      <c r="O4580" s="62"/>
      <c r="P4580" s="62"/>
      <c r="Q4580" s="62"/>
      <c r="R4580" s="62"/>
      <c r="S4580" s="62"/>
      <c r="T4580" s="48"/>
      <c r="U4580" s="28"/>
      <c r="V4580" s="28"/>
      <c r="W4580" s="28"/>
      <c r="Y4580" s="79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97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</row>
    <row r="4581" spans="1:55" ht="14.25" customHeight="1">
      <c r="A4581" s="48"/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62"/>
      <c r="O4581" s="62"/>
      <c r="P4581" s="62"/>
      <c r="Q4581" s="62"/>
      <c r="R4581" s="62"/>
      <c r="S4581" s="62"/>
      <c r="T4581" s="48"/>
      <c r="U4581" s="28"/>
      <c r="V4581" s="28"/>
      <c r="W4581" s="28"/>
      <c r="Y4581" s="79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97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</row>
    <row r="4582" spans="1:55" ht="14.25" customHeight="1">
      <c r="A4582" s="48"/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62"/>
      <c r="O4582" s="62"/>
      <c r="P4582" s="62"/>
      <c r="Q4582" s="62"/>
      <c r="R4582" s="62"/>
      <c r="S4582" s="62"/>
      <c r="T4582" s="48"/>
      <c r="U4582" s="28"/>
      <c r="V4582" s="28"/>
      <c r="W4582" s="28"/>
      <c r="Y4582" s="79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97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</row>
    <row r="4583" spans="1:55" ht="14.25" customHeight="1">
      <c r="A4583" s="48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62"/>
      <c r="O4583" s="62"/>
      <c r="P4583" s="62"/>
      <c r="Q4583" s="62"/>
      <c r="R4583" s="62"/>
      <c r="S4583" s="62"/>
      <c r="T4583" s="48"/>
      <c r="U4583" s="28"/>
      <c r="V4583" s="28"/>
      <c r="W4583" s="28"/>
      <c r="Y4583" s="79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97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</row>
    <row r="4584" spans="1:55" ht="14.25" customHeight="1">
      <c r="A4584" s="48"/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62"/>
      <c r="O4584" s="62"/>
      <c r="P4584" s="62"/>
      <c r="Q4584" s="62"/>
      <c r="R4584" s="62"/>
      <c r="S4584" s="62"/>
      <c r="T4584" s="48"/>
      <c r="U4584" s="28"/>
      <c r="V4584" s="28"/>
      <c r="W4584" s="28"/>
      <c r="Y4584" s="79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97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</row>
    <row r="4585" spans="1:55" ht="14.25" customHeight="1">
      <c r="A4585" s="48"/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62"/>
      <c r="O4585" s="62"/>
      <c r="P4585" s="62"/>
      <c r="Q4585" s="62"/>
      <c r="R4585" s="62"/>
      <c r="S4585" s="62"/>
      <c r="T4585" s="48"/>
      <c r="U4585" s="28"/>
      <c r="V4585" s="28"/>
      <c r="W4585" s="28"/>
      <c r="Y4585" s="79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97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</row>
    <row r="4586" spans="1:55" ht="14.25" customHeight="1">
      <c r="A4586" s="48"/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62"/>
      <c r="O4586" s="62"/>
      <c r="P4586" s="62"/>
      <c r="Q4586" s="62"/>
      <c r="R4586" s="62"/>
      <c r="S4586" s="62"/>
      <c r="T4586" s="48"/>
      <c r="U4586" s="28"/>
      <c r="V4586" s="28"/>
      <c r="W4586" s="28"/>
      <c r="Y4586" s="79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97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</row>
    <row r="4587" spans="1:55" ht="14.25" customHeight="1">
      <c r="A4587" s="48"/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62"/>
      <c r="O4587" s="62"/>
      <c r="P4587" s="62"/>
      <c r="Q4587" s="62"/>
      <c r="R4587" s="62"/>
      <c r="S4587" s="62"/>
      <c r="T4587" s="48"/>
      <c r="U4587" s="28"/>
      <c r="V4587" s="28"/>
      <c r="W4587" s="28"/>
      <c r="Y4587" s="79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97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</row>
    <row r="4588" spans="1:55" ht="14.25" customHeight="1">
      <c r="A4588" s="48"/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62"/>
      <c r="O4588" s="62"/>
      <c r="P4588" s="62"/>
      <c r="Q4588" s="62"/>
      <c r="R4588" s="62"/>
      <c r="S4588" s="62"/>
      <c r="T4588" s="48"/>
      <c r="U4588" s="28"/>
      <c r="V4588" s="28"/>
      <c r="W4588" s="28"/>
      <c r="Y4588" s="79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97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</row>
    <row r="4589" spans="1:55" ht="14.25" customHeight="1">
      <c r="A4589" s="48"/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62"/>
      <c r="O4589" s="62"/>
      <c r="P4589" s="62"/>
      <c r="Q4589" s="62"/>
      <c r="R4589" s="62"/>
      <c r="S4589" s="62"/>
      <c r="T4589" s="48"/>
      <c r="U4589" s="28"/>
      <c r="V4589" s="28"/>
      <c r="W4589" s="28"/>
      <c r="Y4589" s="79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97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</row>
    <row r="4590" spans="1:55" ht="14.25" customHeight="1">
      <c r="A4590" s="48"/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62"/>
      <c r="O4590" s="62"/>
      <c r="P4590" s="62"/>
      <c r="Q4590" s="62"/>
      <c r="R4590" s="62"/>
      <c r="S4590" s="62"/>
      <c r="T4590" s="48"/>
      <c r="U4590" s="28"/>
      <c r="V4590" s="28"/>
      <c r="W4590" s="28"/>
      <c r="Y4590" s="79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97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</row>
    <row r="4591" spans="1:55" ht="14.25" customHeight="1">
      <c r="A4591" s="48"/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62"/>
      <c r="O4591" s="62"/>
      <c r="P4591" s="62"/>
      <c r="Q4591" s="62"/>
      <c r="R4591" s="62"/>
      <c r="S4591" s="62"/>
      <c r="T4591" s="48"/>
      <c r="U4591" s="28"/>
      <c r="V4591" s="28"/>
      <c r="W4591" s="28"/>
      <c r="Y4591" s="79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97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</row>
    <row r="4592" spans="1:55" ht="14.25" customHeight="1">
      <c r="A4592" s="48"/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62"/>
      <c r="O4592" s="62"/>
      <c r="P4592" s="62"/>
      <c r="Q4592" s="62"/>
      <c r="R4592" s="62"/>
      <c r="S4592" s="62"/>
      <c r="T4592" s="48"/>
      <c r="U4592" s="28"/>
      <c r="V4592" s="28"/>
      <c r="W4592" s="28"/>
      <c r="Y4592" s="79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97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</row>
    <row r="4593" spans="1:55" ht="14.25" customHeight="1">
      <c r="A4593" s="48"/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62"/>
      <c r="O4593" s="62"/>
      <c r="P4593" s="62"/>
      <c r="Q4593" s="62"/>
      <c r="R4593" s="62"/>
      <c r="S4593" s="62"/>
      <c r="T4593" s="48"/>
      <c r="U4593" s="28"/>
      <c r="V4593" s="28"/>
      <c r="W4593" s="28"/>
      <c r="Y4593" s="79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97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</row>
    <row r="4594" spans="1:55" ht="14.25" customHeight="1">
      <c r="A4594" s="48"/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62"/>
      <c r="O4594" s="62"/>
      <c r="P4594" s="62"/>
      <c r="Q4594" s="62"/>
      <c r="R4594" s="62"/>
      <c r="S4594" s="62"/>
      <c r="T4594" s="48"/>
      <c r="U4594" s="28"/>
      <c r="V4594" s="28"/>
      <c r="W4594" s="28"/>
      <c r="Y4594" s="79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97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</row>
    <row r="4595" spans="1:55" ht="14.25" customHeight="1">
      <c r="A4595" s="48"/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62"/>
      <c r="O4595" s="62"/>
      <c r="P4595" s="62"/>
      <c r="Q4595" s="62"/>
      <c r="R4595" s="62"/>
      <c r="S4595" s="62"/>
      <c r="T4595" s="48"/>
      <c r="U4595" s="28"/>
      <c r="V4595" s="28"/>
      <c r="W4595" s="28"/>
      <c r="Y4595" s="79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97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</row>
    <row r="4596" spans="1:55" ht="14.25" customHeight="1">
      <c r="A4596" s="48"/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62"/>
      <c r="O4596" s="62"/>
      <c r="P4596" s="62"/>
      <c r="Q4596" s="62"/>
      <c r="R4596" s="62"/>
      <c r="S4596" s="62"/>
      <c r="T4596" s="48"/>
      <c r="U4596" s="28"/>
      <c r="V4596" s="28"/>
      <c r="W4596" s="28"/>
      <c r="Y4596" s="79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97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</row>
    <row r="4597" spans="1:55" ht="14.25" customHeight="1">
      <c r="A4597" s="48"/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62"/>
      <c r="O4597" s="62"/>
      <c r="P4597" s="62"/>
      <c r="Q4597" s="62"/>
      <c r="R4597" s="62"/>
      <c r="S4597" s="62"/>
      <c r="T4597" s="48"/>
      <c r="U4597" s="28"/>
      <c r="V4597" s="28"/>
      <c r="W4597" s="28"/>
      <c r="Y4597" s="79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97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</row>
    <row r="4598" spans="1:55" ht="14.25" customHeight="1">
      <c r="A4598" s="48"/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62"/>
      <c r="O4598" s="62"/>
      <c r="P4598" s="62"/>
      <c r="Q4598" s="62"/>
      <c r="R4598" s="62"/>
      <c r="S4598" s="62"/>
      <c r="T4598" s="48"/>
      <c r="U4598" s="28"/>
      <c r="V4598" s="28"/>
      <c r="W4598" s="28"/>
      <c r="Y4598" s="79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97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</row>
    <row r="4599" spans="1:55" ht="14.25" customHeight="1">
      <c r="A4599" s="48"/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62"/>
      <c r="O4599" s="62"/>
      <c r="P4599" s="62"/>
      <c r="Q4599" s="62"/>
      <c r="R4599" s="62"/>
      <c r="S4599" s="62"/>
      <c r="T4599" s="48"/>
      <c r="U4599" s="28"/>
      <c r="V4599" s="28"/>
      <c r="W4599" s="28"/>
      <c r="Y4599" s="79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97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</row>
    <row r="4600" spans="1:55" ht="14.25" customHeight="1">
      <c r="A4600" s="48"/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62"/>
      <c r="O4600" s="62"/>
      <c r="P4600" s="62"/>
      <c r="Q4600" s="62"/>
      <c r="R4600" s="62"/>
      <c r="S4600" s="62"/>
      <c r="T4600" s="48"/>
      <c r="U4600" s="28"/>
      <c r="V4600" s="28"/>
      <c r="W4600" s="28"/>
      <c r="Y4600" s="79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97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</row>
    <row r="4601" spans="1:55" ht="14.25" customHeight="1">
      <c r="A4601" s="48"/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62"/>
      <c r="O4601" s="62"/>
      <c r="P4601" s="62"/>
      <c r="Q4601" s="62"/>
      <c r="R4601" s="62"/>
      <c r="S4601" s="62"/>
      <c r="T4601" s="48"/>
      <c r="U4601" s="28"/>
      <c r="V4601" s="28"/>
      <c r="W4601" s="28"/>
      <c r="Y4601" s="79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97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</row>
    <row r="4602" spans="1:55" ht="14.25" customHeight="1">
      <c r="A4602" s="48"/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62"/>
      <c r="O4602" s="62"/>
      <c r="P4602" s="62"/>
      <c r="Q4602" s="62"/>
      <c r="R4602" s="62"/>
      <c r="S4602" s="62"/>
      <c r="T4602" s="48"/>
      <c r="U4602" s="28"/>
      <c r="V4602" s="28"/>
      <c r="W4602" s="28"/>
      <c r="Y4602" s="79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97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</row>
    <row r="4603" spans="1:55" ht="14.25" customHeight="1">
      <c r="A4603" s="48"/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62"/>
      <c r="O4603" s="62"/>
      <c r="P4603" s="62"/>
      <c r="Q4603" s="62"/>
      <c r="R4603" s="62"/>
      <c r="S4603" s="62"/>
      <c r="T4603" s="48"/>
      <c r="U4603" s="28"/>
      <c r="V4603" s="28"/>
      <c r="W4603" s="28"/>
      <c r="Y4603" s="79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97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</row>
    <row r="4604" spans="1:55" ht="14.25" customHeight="1">
      <c r="A4604" s="48"/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62"/>
      <c r="O4604" s="62"/>
      <c r="P4604" s="62"/>
      <c r="Q4604" s="62"/>
      <c r="R4604" s="62"/>
      <c r="S4604" s="62"/>
      <c r="T4604" s="48"/>
      <c r="U4604" s="28"/>
      <c r="V4604" s="28"/>
      <c r="W4604" s="28"/>
      <c r="Y4604" s="79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97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</row>
    <row r="4605" spans="1:55" ht="14.25" customHeight="1">
      <c r="A4605" s="48"/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62"/>
      <c r="O4605" s="62"/>
      <c r="P4605" s="62"/>
      <c r="Q4605" s="62"/>
      <c r="S4605" s="62"/>
      <c r="T4605" s="48"/>
      <c r="U4605" s="28"/>
      <c r="V4605" s="28"/>
      <c r="W4605" s="28"/>
      <c r="Y4605" s="79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97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</row>
    <row r="4606" spans="1:55" ht="14.25" customHeight="1">
      <c r="A4606" s="48"/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62"/>
      <c r="O4606" s="62"/>
      <c r="P4606" s="62"/>
      <c r="Q4606" s="62"/>
      <c r="S4606" s="62"/>
      <c r="T4606" s="48"/>
      <c r="U4606" s="28"/>
      <c r="V4606" s="28"/>
      <c r="W4606" s="28"/>
      <c r="Y4606" s="79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97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</row>
    <row r="4607" spans="1:55" ht="14.25" customHeight="1">
      <c r="A4607" s="48"/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62"/>
      <c r="O4607" s="62"/>
      <c r="P4607" s="62"/>
      <c r="Q4607" s="62"/>
      <c r="R4607" s="62"/>
      <c r="S4607" s="62"/>
      <c r="T4607" s="48"/>
      <c r="U4607" s="28"/>
      <c r="V4607" s="28"/>
      <c r="W4607" s="28"/>
      <c r="Y4607" s="79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97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</row>
    <row r="4608" spans="1:55" ht="14.25" customHeight="1">
      <c r="A4608" s="48"/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62"/>
      <c r="O4608" s="62"/>
      <c r="P4608" s="62"/>
      <c r="Q4608" s="62"/>
      <c r="R4608" s="62"/>
      <c r="S4608" s="62"/>
      <c r="T4608" s="48"/>
      <c r="U4608" s="28"/>
      <c r="V4608" s="28"/>
      <c r="W4608" s="28"/>
      <c r="Y4608" s="79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97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</row>
    <row r="4609" spans="1:55" ht="14.25" customHeight="1">
      <c r="A4609" s="48"/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62"/>
      <c r="O4609" s="62"/>
      <c r="P4609" s="62"/>
      <c r="Q4609" s="62"/>
      <c r="R4609" s="62"/>
      <c r="S4609" s="62"/>
      <c r="T4609" s="48"/>
      <c r="U4609" s="28"/>
      <c r="V4609" s="28"/>
      <c r="W4609" s="28"/>
      <c r="Y4609" s="79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97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</row>
    <row r="4610" spans="1:55" ht="14.25" customHeight="1">
      <c r="A4610" s="48"/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62"/>
      <c r="O4610" s="62"/>
      <c r="P4610" s="62"/>
      <c r="Q4610" s="62"/>
      <c r="R4610" s="62"/>
      <c r="S4610" s="62"/>
      <c r="T4610" s="48"/>
      <c r="U4610" s="28"/>
      <c r="V4610" s="28"/>
      <c r="W4610" s="28"/>
      <c r="Y4610" s="79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97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</row>
    <row r="4611" spans="1:55" ht="14.25" customHeight="1">
      <c r="A4611" s="48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62"/>
      <c r="O4611" s="62"/>
      <c r="P4611" s="62"/>
      <c r="Q4611" s="62"/>
      <c r="R4611" s="62"/>
      <c r="S4611" s="62"/>
      <c r="T4611" s="48"/>
      <c r="U4611" s="28"/>
      <c r="V4611" s="28"/>
      <c r="W4611" s="28"/>
      <c r="Y4611" s="79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97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</row>
    <row r="4612" spans="1:55" ht="14.25" customHeight="1">
      <c r="A4612" s="48"/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62"/>
      <c r="O4612" s="62"/>
      <c r="P4612" s="62"/>
      <c r="Q4612" s="62"/>
      <c r="R4612" s="62"/>
      <c r="S4612" s="62"/>
      <c r="T4612" s="48"/>
      <c r="U4612" s="28"/>
      <c r="V4612" s="28"/>
      <c r="W4612" s="28"/>
      <c r="Y4612" s="79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97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</row>
    <row r="4613" spans="1:55" ht="14.25" customHeight="1">
      <c r="A4613" s="48"/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62"/>
      <c r="O4613" s="62"/>
      <c r="P4613" s="62"/>
      <c r="R4613" s="62"/>
      <c r="T4613" s="48"/>
      <c r="U4613" s="28"/>
      <c r="V4613" s="28"/>
      <c r="W4613" s="28"/>
      <c r="Y4613" s="79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97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</row>
    <row r="4614" spans="1:55" ht="14.25" customHeight="1">
      <c r="A4614" s="48"/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62"/>
      <c r="O4614" s="62"/>
      <c r="P4614" s="62"/>
      <c r="R4614" s="62"/>
      <c r="T4614" s="48"/>
      <c r="U4614" s="28"/>
      <c r="V4614" s="28"/>
      <c r="W4614" s="28"/>
      <c r="Y4614" s="79"/>
      <c r="Z4614" s="28"/>
      <c r="AA4614" s="28"/>
      <c r="AB4614" s="28"/>
      <c r="AC4614" s="28"/>
      <c r="AD4614" s="28"/>
      <c r="AE4614" s="28"/>
      <c r="AF4614" s="28"/>
      <c r="AG4614" s="28"/>
      <c r="AJ4614" s="28"/>
      <c r="AK4614" s="28"/>
      <c r="AL4614" s="28"/>
      <c r="AM4614" s="28"/>
      <c r="AN4614" s="28"/>
      <c r="AO4614" s="28"/>
      <c r="AP4614" s="28"/>
      <c r="AQ4614" s="28"/>
      <c r="AR4614" s="97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</row>
    <row r="4615" spans="1:55" ht="14.25" customHeight="1">
      <c r="A4615" s="48"/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62"/>
      <c r="O4615" s="62"/>
      <c r="P4615" s="62"/>
      <c r="Q4615" s="62"/>
      <c r="R4615" s="62"/>
      <c r="S4615" s="62"/>
      <c r="T4615" s="48"/>
      <c r="U4615" s="28"/>
      <c r="V4615" s="28"/>
      <c r="W4615" s="28"/>
      <c r="Y4615" s="79"/>
      <c r="Z4615" s="28"/>
      <c r="AA4615" s="28"/>
      <c r="AB4615" s="28"/>
      <c r="AC4615" s="28"/>
      <c r="AD4615" s="28"/>
      <c r="AE4615" s="28"/>
      <c r="AF4615" s="28"/>
      <c r="AG4615" s="28"/>
      <c r="AJ4615" s="28"/>
      <c r="AK4615" s="28"/>
      <c r="AL4615" s="28"/>
      <c r="AM4615" s="28"/>
      <c r="AN4615" s="28"/>
      <c r="AR4615" s="97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</row>
    <row r="4616" spans="1:55" ht="14.25" customHeight="1">
      <c r="A4616" s="48"/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62"/>
      <c r="O4616" s="62"/>
      <c r="P4616" s="62"/>
      <c r="Q4616" s="62"/>
      <c r="R4616" s="62"/>
      <c r="S4616" s="62"/>
      <c r="T4616" s="48"/>
      <c r="U4616" s="28"/>
      <c r="V4616" s="28"/>
      <c r="W4616" s="28"/>
      <c r="Y4616" s="79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</row>
    <row r="4617" spans="1:55" ht="14.25" customHeight="1">
      <c r="A4617" s="48"/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62"/>
      <c r="O4617" s="62"/>
      <c r="P4617" s="62"/>
      <c r="Q4617" s="62"/>
      <c r="R4617" s="62"/>
      <c r="S4617" s="62"/>
      <c r="T4617" s="48"/>
      <c r="U4617" s="28"/>
      <c r="V4617" s="28"/>
      <c r="W4617" s="28"/>
      <c r="Y4617" s="79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</row>
    <row r="4618" spans="1:55" ht="14.25" customHeight="1">
      <c r="A4618" s="48"/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62"/>
      <c r="O4618" s="62"/>
      <c r="P4618" s="62"/>
      <c r="Q4618" s="62"/>
      <c r="R4618" s="62"/>
      <c r="S4618" s="62"/>
      <c r="T4618" s="48"/>
      <c r="U4618" s="28"/>
      <c r="V4618" s="28"/>
      <c r="W4618" s="28"/>
      <c r="Y4618" s="79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97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</row>
    <row r="4619" spans="1:55" ht="14.25" customHeight="1">
      <c r="A4619" s="48"/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62"/>
      <c r="O4619" s="62"/>
      <c r="P4619" s="62"/>
      <c r="Q4619" s="62"/>
      <c r="R4619" s="62"/>
      <c r="S4619" s="62"/>
      <c r="T4619" s="48"/>
      <c r="U4619" s="28"/>
      <c r="V4619" s="28"/>
      <c r="W4619" s="28"/>
      <c r="Y4619" s="79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97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</row>
    <row r="4620" spans="1:55" ht="14.25" customHeight="1">
      <c r="A4620" s="48"/>
      <c r="B4620" s="28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62"/>
      <c r="O4620" s="62"/>
      <c r="P4620" s="62"/>
      <c r="Q4620" s="62"/>
      <c r="R4620" s="62"/>
      <c r="S4620" s="62"/>
      <c r="U4620" s="28"/>
      <c r="V4620" s="28"/>
      <c r="W4620" s="28"/>
      <c r="Y4620" s="79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O4620" s="28"/>
      <c r="AP4620" s="28"/>
      <c r="AQ4620" s="28"/>
      <c r="AR4620" s="97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</row>
    <row r="4621" spans="1:55" ht="14.25" customHeight="1">
      <c r="Q4621" s="62"/>
      <c r="R4621" s="62"/>
      <c r="S4621" s="62"/>
      <c r="Z4621" s="28"/>
      <c r="AA4621" s="28"/>
      <c r="AB4621" s="28"/>
      <c r="AH4621" s="28"/>
      <c r="AI4621" s="28"/>
      <c r="AO4621" s="28"/>
      <c r="AP4621" s="28"/>
      <c r="AQ4621" s="28"/>
      <c r="AR4621" s="97"/>
      <c r="AS4621" s="28"/>
      <c r="AT4621" s="28"/>
    </row>
    <row r="4622" spans="1:55" ht="14.25" customHeight="1">
      <c r="Q4622" s="62"/>
      <c r="R4622" s="62"/>
      <c r="S4622" s="62"/>
      <c r="T4622" s="48"/>
      <c r="Z4622" s="28"/>
      <c r="AA4622" s="28"/>
      <c r="AB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97"/>
      <c r="AS4622" s="28"/>
      <c r="AT4622" s="28"/>
    </row>
    <row r="4623" spans="1:55" ht="14.25" customHeight="1">
      <c r="A4623" s="48"/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62"/>
      <c r="O4623" s="62"/>
      <c r="P4623" s="62"/>
      <c r="Q4623" s="62"/>
      <c r="R4623" s="62"/>
      <c r="S4623" s="62"/>
      <c r="T4623" s="48"/>
      <c r="U4623" s="28"/>
      <c r="V4623" s="28"/>
      <c r="W4623" s="28"/>
      <c r="Y4623" s="79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97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</row>
    <row r="4624" spans="1:55" ht="14.25" customHeight="1">
      <c r="A4624" s="48"/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62"/>
      <c r="O4624" s="62"/>
      <c r="P4624" s="62"/>
      <c r="Q4624" s="62"/>
      <c r="R4624" s="62"/>
      <c r="S4624" s="62"/>
      <c r="T4624" s="48"/>
      <c r="U4624" s="28"/>
      <c r="V4624" s="28"/>
      <c r="W4624" s="28"/>
      <c r="Y4624" s="79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97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</row>
    <row r="4625" spans="1:55" ht="14.25" customHeight="1">
      <c r="A4625" s="48"/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62"/>
      <c r="O4625" s="62"/>
      <c r="P4625" s="62"/>
      <c r="Q4625" s="62"/>
      <c r="R4625" s="62"/>
      <c r="S4625" s="62"/>
      <c r="T4625" s="48"/>
      <c r="U4625" s="28"/>
      <c r="V4625" s="28"/>
      <c r="W4625" s="28"/>
      <c r="Y4625" s="79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97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</row>
    <row r="4626" spans="1:55" ht="14.25" customHeight="1">
      <c r="A4626" s="48"/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62"/>
      <c r="O4626" s="62"/>
      <c r="P4626" s="62"/>
      <c r="Q4626" s="62"/>
      <c r="R4626" s="62"/>
      <c r="S4626" s="62"/>
      <c r="T4626" s="48"/>
      <c r="U4626" s="28"/>
      <c r="V4626" s="28"/>
      <c r="W4626" s="28"/>
      <c r="Y4626" s="79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97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</row>
    <row r="4627" spans="1:55" ht="14.25" customHeight="1">
      <c r="A4627" s="48"/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62"/>
      <c r="O4627" s="62"/>
      <c r="P4627" s="62"/>
      <c r="Q4627" s="62"/>
      <c r="R4627" s="62"/>
      <c r="S4627" s="62"/>
      <c r="T4627" s="48"/>
      <c r="U4627" s="28"/>
      <c r="V4627" s="28"/>
      <c r="W4627" s="28"/>
      <c r="Y4627" s="79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97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</row>
    <row r="4628" spans="1:55" ht="14.25" customHeight="1">
      <c r="A4628" s="48"/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62"/>
      <c r="O4628" s="62"/>
      <c r="P4628" s="62"/>
      <c r="Q4628" s="62"/>
      <c r="R4628" s="62"/>
      <c r="S4628" s="62"/>
      <c r="T4628" s="48"/>
      <c r="U4628" s="28"/>
      <c r="V4628" s="28"/>
      <c r="W4628" s="28"/>
      <c r="Y4628" s="79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97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</row>
    <row r="4629" spans="1:55" ht="14.25" customHeight="1">
      <c r="A4629" s="48"/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62"/>
      <c r="O4629" s="62"/>
      <c r="P4629" s="62"/>
      <c r="Q4629" s="62"/>
      <c r="R4629" s="62"/>
      <c r="S4629" s="62"/>
      <c r="T4629" s="48"/>
      <c r="U4629" s="28"/>
      <c r="V4629" s="28"/>
      <c r="W4629" s="28"/>
      <c r="Y4629" s="79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97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</row>
    <row r="4630" spans="1:55" ht="14.25" customHeight="1">
      <c r="A4630" s="48"/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62"/>
      <c r="O4630" s="62"/>
      <c r="P4630" s="62"/>
      <c r="Q4630" s="62"/>
      <c r="R4630" s="62"/>
      <c r="S4630" s="62"/>
      <c r="T4630" s="48"/>
      <c r="U4630" s="28"/>
      <c r="V4630" s="28"/>
      <c r="W4630" s="28"/>
      <c r="Y4630" s="79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97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</row>
    <row r="4631" spans="1:55" ht="14.25" customHeight="1">
      <c r="A4631" s="48"/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62"/>
      <c r="O4631" s="62"/>
      <c r="P4631" s="62"/>
      <c r="Q4631" s="62"/>
      <c r="R4631" s="62"/>
      <c r="S4631" s="62"/>
      <c r="T4631" s="48"/>
      <c r="U4631" s="28"/>
      <c r="V4631" s="28"/>
      <c r="W4631" s="28"/>
      <c r="Y4631" s="79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97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</row>
    <row r="4632" spans="1:55" ht="14.25" customHeight="1">
      <c r="A4632" s="48"/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62"/>
      <c r="O4632" s="62"/>
      <c r="P4632" s="62"/>
      <c r="Q4632" s="62"/>
      <c r="R4632" s="62"/>
      <c r="S4632" s="62"/>
      <c r="T4632" s="48"/>
      <c r="U4632" s="28"/>
      <c r="V4632" s="28"/>
      <c r="W4632" s="28"/>
      <c r="Y4632" s="79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97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</row>
    <row r="4633" spans="1:55" ht="14.25" customHeight="1">
      <c r="A4633" s="48"/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62"/>
      <c r="O4633" s="62"/>
      <c r="P4633" s="62"/>
      <c r="Q4633" s="62"/>
      <c r="R4633" s="62"/>
      <c r="S4633" s="62"/>
      <c r="T4633" s="48"/>
      <c r="U4633" s="28"/>
      <c r="V4633" s="28"/>
      <c r="W4633" s="28"/>
      <c r="Y4633" s="79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97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</row>
    <row r="4634" spans="1:55" ht="14.25" customHeight="1">
      <c r="A4634" s="48"/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62"/>
      <c r="O4634" s="62"/>
      <c r="P4634" s="62"/>
      <c r="Q4634" s="62"/>
      <c r="R4634" s="62"/>
      <c r="S4634" s="62"/>
      <c r="T4634" s="48"/>
      <c r="U4634" s="28"/>
      <c r="V4634" s="28"/>
      <c r="W4634" s="28"/>
      <c r="Y4634" s="79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97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</row>
    <row r="4635" spans="1:55" ht="14.25" customHeight="1">
      <c r="A4635" s="48"/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62"/>
      <c r="O4635" s="62"/>
      <c r="P4635" s="62"/>
      <c r="Q4635" s="62"/>
      <c r="R4635" s="62"/>
      <c r="S4635" s="62"/>
      <c r="T4635" s="48"/>
      <c r="U4635" s="28"/>
      <c r="V4635" s="28"/>
      <c r="W4635" s="28"/>
      <c r="Y4635" s="79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97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</row>
    <row r="4636" spans="1:55" ht="14.25" customHeight="1">
      <c r="A4636" s="48"/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62"/>
      <c r="O4636" s="62"/>
      <c r="P4636" s="62"/>
      <c r="Q4636" s="62"/>
      <c r="R4636" s="62"/>
      <c r="S4636" s="62"/>
      <c r="T4636" s="48"/>
      <c r="U4636" s="28"/>
      <c r="V4636" s="28"/>
      <c r="W4636" s="28"/>
      <c r="Y4636" s="79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97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</row>
    <row r="4637" spans="1:55" ht="14.25" customHeight="1">
      <c r="A4637" s="48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62"/>
      <c r="O4637" s="62"/>
      <c r="P4637" s="62"/>
      <c r="Q4637" s="62"/>
      <c r="R4637" s="62"/>
      <c r="S4637" s="62"/>
      <c r="T4637" s="48"/>
      <c r="U4637" s="28"/>
      <c r="V4637" s="28"/>
      <c r="W4637" s="28"/>
      <c r="Y4637" s="79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97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</row>
    <row r="4638" spans="1:55" ht="14.25" customHeight="1">
      <c r="A4638" s="48"/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62"/>
      <c r="O4638" s="62"/>
      <c r="P4638" s="62"/>
      <c r="Q4638" s="62"/>
      <c r="R4638" s="62"/>
      <c r="S4638" s="62"/>
      <c r="T4638" s="48"/>
      <c r="U4638" s="28"/>
      <c r="V4638" s="28"/>
      <c r="W4638" s="28"/>
      <c r="Y4638" s="79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97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</row>
    <row r="4639" spans="1:55" ht="14.25" customHeight="1">
      <c r="A4639" s="48"/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62"/>
      <c r="O4639" s="62"/>
      <c r="P4639" s="62"/>
      <c r="Q4639" s="62"/>
      <c r="R4639" s="62"/>
      <c r="S4639" s="62"/>
      <c r="T4639" s="48"/>
      <c r="U4639" s="28"/>
      <c r="V4639" s="28"/>
      <c r="W4639" s="28"/>
      <c r="Y4639" s="79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97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</row>
    <row r="4640" spans="1:55" ht="14.25" customHeight="1">
      <c r="A4640" s="48"/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62"/>
      <c r="O4640" s="62"/>
      <c r="P4640" s="62"/>
      <c r="Q4640" s="62"/>
      <c r="R4640" s="62"/>
      <c r="S4640" s="62"/>
      <c r="T4640" s="48"/>
      <c r="U4640" s="28"/>
      <c r="V4640" s="28"/>
      <c r="W4640" s="28"/>
      <c r="Y4640" s="79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97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</row>
    <row r="4641" spans="1:55" ht="14.25" customHeight="1">
      <c r="A4641" s="48"/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62"/>
      <c r="O4641" s="62"/>
      <c r="P4641" s="62"/>
      <c r="Q4641" s="62"/>
      <c r="R4641" s="62"/>
      <c r="S4641" s="62"/>
      <c r="T4641" s="48"/>
      <c r="U4641" s="28"/>
      <c r="V4641" s="28"/>
      <c r="W4641" s="28"/>
      <c r="Y4641" s="79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97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</row>
    <row r="4642" spans="1:55" ht="14.25" customHeight="1">
      <c r="A4642" s="48"/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62"/>
      <c r="O4642" s="62"/>
      <c r="P4642" s="62"/>
      <c r="Q4642" s="62"/>
      <c r="R4642" s="62"/>
      <c r="S4642" s="62"/>
      <c r="T4642" s="48"/>
      <c r="U4642" s="28"/>
      <c r="V4642" s="28"/>
      <c r="W4642" s="28"/>
      <c r="Y4642" s="79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97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</row>
    <row r="4643" spans="1:55" ht="14.25" customHeight="1">
      <c r="A4643" s="48"/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62"/>
      <c r="O4643" s="62"/>
      <c r="P4643" s="62"/>
      <c r="Q4643" s="62"/>
      <c r="R4643" s="62"/>
      <c r="S4643" s="62"/>
      <c r="T4643" s="48"/>
      <c r="U4643" s="28"/>
      <c r="V4643" s="28"/>
      <c r="W4643" s="28"/>
      <c r="Y4643" s="79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97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</row>
    <row r="4644" spans="1:55" ht="14.25" customHeight="1">
      <c r="A4644" s="48"/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62"/>
      <c r="O4644" s="62"/>
      <c r="P4644" s="62"/>
      <c r="Q4644" s="62"/>
      <c r="R4644" s="62"/>
      <c r="S4644" s="62"/>
      <c r="T4644" s="48"/>
      <c r="U4644" s="28"/>
      <c r="V4644" s="28"/>
      <c r="W4644" s="28"/>
      <c r="Y4644" s="79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97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</row>
    <row r="4645" spans="1:55" ht="14.25" customHeight="1">
      <c r="A4645" s="48"/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62"/>
      <c r="O4645" s="62"/>
      <c r="P4645" s="62"/>
      <c r="Q4645" s="62"/>
      <c r="R4645" s="62"/>
      <c r="S4645" s="62"/>
      <c r="T4645" s="48"/>
      <c r="U4645" s="28"/>
      <c r="V4645" s="28"/>
      <c r="W4645" s="28"/>
      <c r="Y4645" s="79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97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</row>
    <row r="4646" spans="1:55" ht="14.25" customHeight="1">
      <c r="A4646" s="48"/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62"/>
      <c r="O4646" s="62"/>
      <c r="P4646" s="62"/>
      <c r="Q4646" s="62"/>
      <c r="R4646" s="62"/>
      <c r="S4646" s="62"/>
      <c r="T4646" s="48"/>
      <c r="U4646" s="28"/>
      <c r="V4646" s="28"/>
      <c r="W4646" s="28"/>
      <c r="Y4646" s="79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97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</row>
    <row r="4647" spans="1:55" ht="14.25" customHeight="1">
      <c r="A4647" s="48"/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62"/>
      <c r="O4647" s="62"/>
      <c r="P4647" s="62"/>
      <c r="Q4647" s="62"/>
      <c r="R4647" s="62"/>
      <c r="S4647" s="62"/>
      <c r="T4647" s="48"/>
      <c r="U4647" s="28"/>
      <c r="V4647" s="28"/>
      <c r="W4647" s="28"/>
      <c r="Y4647" s="79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97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</row>
    <row r="4648" spans="1:55" ht="14.25" customHeight="1">
      <c r="A4648" s="48"/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62"/>
      <c r="O4648" s="62"/>
      <c r="P4648" s="62"/>
      <c r="Q4648" s="62"/>
      <c r="R4648" s="62"/>
      <c r="S4648" s="62"/>
      <c r="T4648" s="48"/>
      <c r="U4648" s="28"/>
      <c r="V4648" s="28"/>
      <c r="W4648" s="28"/>
      <c r="Y4648" s="79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97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</row>
    <row r="4649" spans="1:55" ht="14.25" customHeight="1">
      <c r="A4649" s="48"/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62"/>
      <c r="O4649" s="62"/>
      <c r="P4649" s="62"/>
      <c r="Q4649" s="62"/>
      <c r="R4649" s="62"/>
      <c r="S4649" s="62"/>
      <c r="T4649" s="48"/>
      <c r="U4649" s="28"/>
      <c r="V4649" s="28"/>
      <c r="W4649" s="28"/>
      <c r="Y4649" s="79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97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</row>
    <row r="4650" spans="1:55" ht="14.25" customHeight="1">
      <c r="A4650" s="48"/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62"/>
      <c r="O4650" s="62"/>
      <c r="P4650" s="62"/>
      <c r="Q4650" s="62"/>
      <c r="R4650" s="62"/>
      <c r="S4650" s="62"/>
      <c r="T4650" s="48"/>
      <c r="U4650" s="28"/>
      <c r="V4650" s="28"/>
      <c r="W4650" s="28"/>
      <c r="Y4650" s="79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97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</row>
    <row r="4651" spans="1:55" ht="14.25" customHeight="1">
      <c r="A4651" s="48"/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62"/>
      <c r="O4651" s="62"/>
      <c r="P4651" s="62"/>
      <c r="Q4651" s="62"/>
      <c r="R4651" s="62"/>
      <c r="S4651" s="62"/>
      <c r="T4651" s="48"/>
      <c r="U4651" s="28"/>
      <c r="V4651" s="28"/>
      <c r="W4651" s="28"/>
      <c r="Y4651" s="79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97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</row>
    <row r="4652" spans="1:55" ht="14.25" customHeight="1">
      <c r="A4652" s="48"/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62"/>
      <c r="O4652" s="62"/>
      <c r="P4652" s="62"/>
      <c r="Q4652" s="62"/>
      <c r="R4652" s="62"/>
      <c r="S4652" s="62"/>
      <c r="T4652" s="48"/>
      <c r="U4652" s="28"/>
      <c r="V4652" s="28"/>
      <c r="W4652" s="28"/>
      <c r="Y4652" s="79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97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</row>
    <row r="4653" spans="1:55" ht="14.25" customHeight="1">
      <c r="A4653" s="48"/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62"/>
      <c r="O4653" s="62"/>
      <c r="P4653" s="62"/>
      <c r="Q4653" s="62"/>
      <c r="R4653" s="62"/>
      <c r="S4653" s="62"/>
      <c r="T4653" s="48"/>
      <c r="U4653" s="28"/>
      <c r="V4653" s="28"/>
      <c r="W4653" s="28"/>
      <c r="Y4653" s="79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97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</row>
    <row r="4654" spans="1:55" ht="14.25" customHeight="1">
      <c r="A4654" s="48"/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62"/>
      <c r="O4654" s="62"/>
      <c r="P4654" s="62"/>
      <c r="Q4654" s="62"/>
      <c r="R4654" s="62"/>
      <c r="S4654" s="62"/>
      <c r="T4654" s="48"/>
      <c r="U4654" s="28"/>
      <c r="V4654" s="28"/>
      <c r="W4654" s="28"/>
      <c r="Y4654" s="79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97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</row>
    <row r="4655" spans="1:55" ht="14.25" customHeight="1">
      <c r="A4655" s="48"/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62"/>
      <c r="O4655" s="62"/>
      <c r="P4655" s="62"/>
      <c r="Q4655" s="62"/>
      <c r="R4655" s="62"/>
      <c r="S4655" s="62"/>
      <c r="T4655" s="48"/>
      <c r="U4655" s="28"/>
      <c r="V4655" s="28"/>
      <c r="W4655" s="28"/>
      <c r="Y4655" s="79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97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</row>
    <row r="4656" spans="1:55" ht="14.25" customHeight="1">
      <c r="A4656" s="48"/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62"/>
      <c r="O4656" s="62"/>
      <c r="P4656" s="62"/>
      <c r="Q4656" s="62"/>
      <c r="R4656" s="62"/>
      <c r="S4656" s="62"/>
      <c r="T4656" s="48"/>
      <c r="U4656" s="28"/>
      <c r="V4656" s="28"/>
      <c r="W4656" s="28"/>
      <c r="Y4656" s="79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97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</row>
    <row r="4657" spans="1:55" ht="14.25" customHeight="1">
      <c r="A4657" s="48"/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62"/>
      <c r="O4657" s="62"/>
      <c r="P4657" s="62"/>
      <c r="Q4657" s="62"/>
      <c r="R4657" s="62"/>
      <c r="S4657" s="62"/>
      <c r="T4657" s="48"/>
      <c r="U4657" s="28"/>
      <c r="V4657" s="28"/>
      <c r="W4657" s="28"/>
      <c r="Y4657" s="79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97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</row>
    <row r="4658" spans="1:55" ht="14.25" customHeight="1">
      <c r="A4658" s="48"/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62"/>
      <c r="O4658" s="62"/>
      <c r="P4658" s="62"/>
      <c r="Q4658" s="62"/>
      <c r="R4658" s="62"/>
      <c r="S4658" s="62"/>
      <c r="T4658" s="48"/>
      <c r="U4658" s="28"/>
      <c r="V4658" s="28"/>
      <c r="W4658" s="28"/>
      <c r="Y4658" s="79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97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</row>
    <row r="4659" spans="1:55" ht="14.25" customHeight="1">
      <c r="A4659" s="48"/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62"/>
      <c r="O4659" s="62"/>
      <c r="P4659" s="62"/>
      <c r="Q4659" s="62"/>
      <c r="R4659" s="62"/>
      <c r="S4659" s="62"/>
      <c r="T4659" s="48"/>
      <c r="U4659" s="28"/>
      <c r="V4659" s="28"/>
      <c r="W4659" s="28"/>
      <c r="Y4659" s="79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97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</row>
    <row r="4660" spans="1:55" ht="14.25" customHeight="1">
      <c r="A4660" s="48"/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62"/>
      <c r="O4660" s="62"/>
      <c r="P4660" s="62"/>
      <c r="Q4660" s="62"/>
      <c r="R4660" s="62"/>
      <c r="S4660" s="62"/>
      <c r="T4660" s="48"/>
      <c r="U4660" s="28"/>
      <c r="V4660" s="28"/>
      <c r="W4660" s="28"/>
      <c r="Y4660" s="79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97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</row>
    <row r="4661" spans="1:55" ht="14.25" customHeight="1">
      <c r="A4661" s="48"/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62"/>
      <c r="O4661" s="62"/>
      <c r="P4661" s="62"/>
      <c r="Q4661" s="62"/>
      <c r="R4661" s="62"/>
      <c r="S4661" s="62"/>
      <c r="T4661" s="48"/>
      <c r="U4661" s="28"/>
      <c r="V4661" s="28"/>
      <c r="W4661" s="28"/>
      <c r="Y4661" s="79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97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</row>
    <row r="4662" spans="1:55" ht="14.25" customHeight="1">
      <c r="A4662" s="48"/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62"/>
      <c r="O4662" s="62"/>
      <c r="P4662" s="62"/>
      <c r="Q4662" s="62"/>
      <c r="R4662" s="62"/>
      <c r="S4662" s="62"/>
      <c r="T4662" s="48"/>
      <c r="U4662" s="28"/>
      <c r="V4662" s="28"/>
      <c r="W4662" s="28"/>
      <c r="Y4662" s="79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97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</row>
    <row r="4663" spans="1:55" ht="14.25" customHeight="1">
      <c r="A4663" s="48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62"/>
      <c r="O4663" s="62"/>
      <c r="P4663" s="62"/>
      <c r="Q4663" s="62"/>
      <c r="R4663" s="62"/>
      <c r="S4663" s="62"/>
      <c r="T4663" s="48"/>
      <c r="U4663" s="28"/>
      <c r="V4663" s="28"/>
      <c r="W4663" s="28"/>
      <c r="Y4663" s="79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97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</row>
    <row r="4664" spans="1:55" ht="14.25" customHeight="1">
      <c r="A4664" s="48"/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62"/>
      <c r="O4664" s="62"/>
      <c r="P4664" s="62"/>
      <c r="Q4664" s="62"/>
      <c r="R4664" s="62"/>
      <c r="S4664" s="62"/>
      <c r="T4664" s="48"/>
      <c r="U4664" s="28"/>
      <c r="V4664" s="28"/>
      <c r="W4664" s="28"/>
      <c r="Y4664" s="79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97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</row>
    <row r="4665" spans="1:55" ht="14.25" customHeight="1">
      <c r="A4665" s="48"/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62"/>
      <c r="O4665" s="62"/>
      <c r="P4665" s="62"/>
      <c r="Q4665" s="62"/>
      <c r="R4665" s="62"/>
      <c r="S4665" s="62"/>
      <c r="T4665" s="48"/>
      <c r="U4665" s="28"/>
      <c r="V4665" s="28"/>
      <c r="W4665" s="28"/>
      <c r="Y4665" s="79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97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</row>
    <row r="4666" spans="1:55" ht="14.25" customHeight="1">
      <c r="A4666" s="48"/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62"/>
      <c r="O4666" s="62"/>
      <c r="P4666" s="62"/>
      <c r="Q4666" s="62"/>
      <c r="R4666" s="62"/>
      <c r="S4666" s="62"/>
      <c r="T4666" s="48"/>
      <c r="U4666" s="28"/>
      <c r="V4666" s="28"/>
      <c r="W4666" s="28"/>
      <c r="Y4666" s="79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97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</row>
    <row r="4667" spans="1:55" ht="14.25" customHeight="1">
      <c r="A4667" s="48"/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62"/>
      <c r="O4667" s="62"/>
      <c r="P4667" s="62"/>
      <c r="Q4667" s="62"/>
      <c r="R4667" s="62"/>
      <c r="S4667" s="62"/>
      <c r="T4667" s="48"/>
      <c r="U4667" s="28"/>
      <c r="V4667" s="28"/>
      <c r="W4667" s="28"/>
      <c r="Y4667" s="79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97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</row>
    <row r="4668" spans="1:55" ht="14.25" customHeight="1">
      <c r="A4668" s="48"/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62"/>
      <c r="O4668" s="62"/>
      <c r="P4668" s="62"/>
      <c r="Q4668" s="62"/>
      <c r="R4668" s="62"/>
      <c r="S4668" s="62"/>
      <c r="T4668" s="48"/>
      <c r="U4668" s="28"/>
      <c r="V4668" s="28"/>
      <c r="W4668" s="28"/>
      <c r="Y4668" s="79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97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</row>
    <row r="4669" spans="1:55" ht="14.25" customHeight="1">
      <c r="A4669" s="48"/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62"/>
      <c r="O4669" s="62"/>
      <c r="P4669" s="62"/>
      <c r="Q4669" s="62"/>
      <c r="R4669" s="62"/>
      <c r="S4669" s="62"/>
      <c r="T4669" s="48"/>
      <c r="U4669" s="28"/>
      <c r="V4669" s="28"/>
      <c r="W4669" s="28"/>
      <c r="Y4669" s="79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97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</row>
    <row r="4670" spans="1:55" ht="14.25" customHeight="1">
      <c r="A4670" s="48"/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62"/>
      <c r="O4670" s="62"/>
      <c r="P4670" s="62"/>
      <c r="Q4670" s="62"/>
      <c r="R4670" s="62"/>
      <c r="S4670" s="62"/>
      <c r="T4670" s="48"/>
      <c r="U4670" s="28"/>
      <c r="V4670" s="28"/>
      <c r="W4670" s="28"/>
      <c r="Y4670" s="79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97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</row>
    <row r="4671" spans="1:55" ht="14.25" customHeight="1">
      <c r="A4671" s="48"/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62"/>
      <c r="O4671" s="62"/>
      <c r="P4671" s="62"/>
      <c r="Q4671" s="62"/>
      <c r="R4671" s="62"/>
      <c r="S4671" s="62"/>
      <c r="T4671" s="48"/>
      <c r="U4671" s="28"/>
      <c r="V4671" s="28"/>
      <c r="W4671" s="28"/>
      <c r="Y4671" s="79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97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</row>
    <row r="4672" spans="1:55" ht="14.25" customHeight="1">
      <c r="A4672" s="48"/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62"/>
      <c r="O4672" s="62"/>
      <c r="P4672" s="62"/>
      <c r="Q4672" s="62"/>
      <c r="R4672" s="62"/>
      <c r="S4672" s="62"/>
      <c r="T4672" s="48"/>
      <c r="U4672" s="28"/>
      <c r="V4672" s="28"/>
      <c r="W4672" s="28"/>
      <c r="Y4672" s="79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97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</row>
    <row r="4673" spans="1:55" ht="14.25" customHeight="1">
      <c r="A4673" s="48"/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62"/>
      <c r="O4673" s="62"/>
      <c r="P4673" s="62"/>
      <c r="Q4673" s="62"/>
      <c r="R4673" s="62"/>
      <c r="S4673" s="62"/>
      <c r="T4673" s="48"/>
      <c r="U4673" s="28"/>
      <c r="V4673" s="28"/>
      <c r="W4673" s="28"/>
      <c r="Y4673" s="79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97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</row>
    <row r="4674" spans="1:55" ht="14.25" customHeight="1">
      <c r="A4674" s="48"/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62"/>
      <c r="O4674" s="62"/>
      <c r="P4674" s="62"/>
      <c r="Q4674" s="62"/>
      <c r="R4674" s="62"/>
      <c r="S4674" s="62"/>
      <c r="T4674" s="48"/>
      <c r="U4674" s="28"/>
      <c r="V4674" s="28"/>
      <c r="W4674" s="28"/>
      <c r="Y4674" s="79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97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</row>
    <row r="4675" spans="1:55" ht="14.25" customHeight="1">
      <c r="A4675" s="48"/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62"/>
      <c r="O4675" s="62"/>
      <c r="P4675" s="62"/>
      <c r="Q4675" s="62"/>
      <c r="R4675" s="62"/>
      <c r="S4675" s="62"/>
      <c r="T4675" s="48"/>
      <c r="U4675" s="28"/>
      <c r="V4675" s="28"/>
      <c r="W4675" s="28"/>
      <c r="Y4675" s="79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97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</row>
    <row r="4676" spans="1:55" ht="14.25" customHeight="1">
      <c r="A4676" s="48"/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62"/>
      <c r="O4676" s="62"/>
      <c r="P4676" s="62"/>
      <c r="Q4676" s="62"/>
      <c r="R4676" s="62"/>
      <c r="S4676" s="62"/>
      <c r="T4676" s="48"/>
      <c r="U4676" s="28"/>
      <c r="V4676" s="28"/>
      <c r="W4676" s="28"/>
      <c r="Y4676" s="79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97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</row>
    <row r="4677" spans="1:55" ht="14.25" customHeight="1">
      <c r="A4677" s="48"/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62"/>
      <c r="O4677" s="62"/>
      <c r="P4677" s="62"/>
      <c r="Q4677" s="62"/>
      <c r="R4677" s="62"/>
      <c r="S4677" s="62"/>
      <c r="T4677" s="48"/>
      <c r="U4677" s="28"/>
      <c r="V4677" s="28"/>
      <c r="W4677" s="28"/>
      <c r="Y4677" s="79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97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</row>
    <row r="4678" spans="1:55" ht="14.25" customHeight="1">
      <c r="A4678" s="48"/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62"/>
      <c r="O4678" s="62"/>
      <c r="P4678" s="62"/>
      <c r="Q4678" s="62"/>
      <c r="R4678" s="62"/>
      <c r="S4678" s="62"/>
      <c r="T4678" s="48"/>
      <c r="U4678" s="28"/>
      <c r="V4678" s="28"/>
      <c r="W4678" s="28"/>
      <c r="Y4678" s="79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97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</row>
    <row r="4679" spans="1:55" ht="14.25" customHeight="1">
      <c r="A4679" s="48"/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62"/>
      <c r="O4679" s="62"/>
      <c r="P4679" s="62"/>
      <c r="Q4679" s="62"/>
      <c r="R4679" s="62"/>
      <c r="S4679" s="62"/>
      <c r="T4679" s="48"/>
      <c r="U4679" s="28"/>
      <c r="V4679" s="28"/>
      <c r="W4679" s="28"/>
      <c r="Y4679" s="79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97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</row>
    <row r="4680" spans="1:55" ht="14.25" customHeight="1">
      <c r="A4680" s="48"/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62"/>
      <c r="O4680" s="62"/>
      <c r="P4680" s="62"/>
      <c r="Q4680" s="62"/>
      <c r="R4680" s="62"/>
      <c r="S4680" s="62"/>
      <c r="T4680" s="48"/>
      <c r="U4680" s="28"/>
      <c r="V4680" s="28"/>
      <c r="W4680" s="28"/>
      <c r="Y4680" s="79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97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</row>
    <row r="4681" spans="1:55" ht="14.25" customHeight="1">
      <c r="A4681" s="48"/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62"/>
      <c r="O4681" s="62"/>
      <c r="P4681" s="62"/>
      <c r="Q4681" s="62"/>
      <c r="R4681" s="62"/>
      <c r="S4681" s="62"/>
      <c r="T4681" s="48"/>
      <c r="U4681" s="28"/>
      <c r="V4681" s="28"/>
      <c r="W4681" s="28"/>
      <c r="Y4681" s="79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97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</row>
    <row r="4682" spans="1:55" ht="14.25" customHeight="1">
      <c r="A4682" s="48"/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62"/>
      <c r="O4682" s="62"/>
      <c r="P4682" s="62"/>
      <c r="Q4682" s="62"/>
      <c r="R4682" s="62"/>
      <c r="S4682" s="62"/>
      <c r="T4682" s="48"/>
      <c r="U4682" s="28"/>
      <c r="V4682" s="28"/>
      <c r="W4682" s="28"/>
      <c r="Y4682" s="79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97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</row>
    <row r="4683" spans="1:55" ht="14.25" customHeight="1">
      <c r="A4683" s="48"/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62"/>
      <c r="O4683" s="62"/>
      <c r="P4683" s="62"/>
      <c r="Q4683" s="62"/>
      <c r="R4683" s="62"/>
      <c r="S4683" s="62"/>
      <c r="T4683" s="48"/>
      <c r="U4683" s="28"/>
      <c r="V4683" s="28"/>
      <c r="W4683" s="28"/>
      <c r="Y4683" s="79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97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</row>
    <row r="4684" spans="1:55" ht="14.25" customHeight="1">
      <c r="A4684" s="48"/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62"/>
      <c r="O4684" s="62"/>
      <c r="P4684" s="62"/>
      <c r="Q4684" s="62"/>
      <c r="R4684" s="62"/>
      <c r="S4684" s="62"/>
      <c r="T4684" s="48"/>
      <c r="U4684" s="28"/>
      <c r="V4684" s="28"/>
      <c r="W4684" s="28"/>
      <c r="Y4684" s="79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97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</row>
    <row r="4685" spans="1:55" ht="14.25" customHeight="1">
      <c r="A4685" s="48"/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62"/>
      <c r="O4685" s="62"/>
      <c r="P4685" s="62"/>
      <c r="Q4685" s="62"/>
      <c r="R4685" s="62"/>
      <c r="S4685" s="62"/>
      <c r="T4685" s="48"/>
      <c r="U4685" s="28"/>
      <c r="V4685" s="28"/>
      <c r="W4685" s="28"/>
      <c r="Y4685" s="79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97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</row>
    <row r="4686" spans="1:55" ht="14.25" customHeight="1">
      <c r="A4686" s="48"/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62"/>
      <c r="O4686" s="62"/>
      <c r="P4686" s="62"/>
      <c r="Q4686" s="62"/>
      <c r="R4686" s="62"/>
      <c r="S4686" s="62"/>
      <c r="T4686" s="48"/>
      <c r="U4686" s="28"/>
      <c r="V4686" s="28"/>
      <c r="W4686" s="28"/>
      <c r="Y4686" s="79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97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</row>
    <row r="4687" spans="1:55" ht="14.25" customHeight="1">
      <c r="A4687" s="48"/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62"/>
      <c r="O4687" s="62"/>
      <c r="P4687" s="62"/>
      <c r="Q4687" s="62"/>
      <c r="R4687" s="62"/>
      <c r="S4687" s="62"/>
      <c r="T4687" s="48"/>
      <c r="U4687" s="28"/>
      <c r="V4687" s="28"/>
      <c r="W4687" s="28"/>
      <c r="Y4687" s="79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97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</row>
    <row r="4688" spans="1:55" ht="14.25" customHeight="1">
      <c r="A4688" s="48"/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62"/>
      <c r="O4688" s="62"/>
      <c r="P4688" s="62"/>
      <c r="Q4688" s="62"/>
      <c r="R4688" s="62"/>
      <c r="S4688" s="62"/>
      <c r="T4688" s="48"/>
      <c r="U4688" s="28"/>
      <c r="V4688" s="28"/>
      <c r="W4688" s="28"/>
      <c r="Y4688" s="79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97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</row>
    <row r="4689" spans="1:55" ht="14.25" customHeight="1">
      <c r="A4689" s="48"/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62"/>
      <c r="O4689" s="62"/>
      <c r="P4689" s="62"/>
      <c r="Q4689" s="62"/>
      <c r="R4689" s="62"/>
      <c r="S4689" s="62"/>
      <c r="T4689" s="48"/>
      <c r="U4689" s="28"/>
      <c r="V4689" s="28"/>
      <c r="W4689" s="28"/>
      <c r="Y4689" s="79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97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</row>
    <row r="4690" spans="1:55" ht="14.25" customHeight="1">
      <c r="A4690" s="48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62"/>
      <c r="O4690" s="62"/>
      <c r="P4690" s="62"/>
      <c r="Q4690" s="62"/>
      <c r="R4690" s="62"/>
      <c r="S4690" s="62"/>
      <c r="T4690" s="48"/>
      <c r="U4690" s="28"/>
      <c r="V4690" s="28"/>
      <c r="W4690" s="28"/>
      <c r="Y4690" s="79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97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</row>
    <row r="4691" spans="1:55" ht="14.25" customHeight="1">
      <c r="A4691" s="48"/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62"/>
      <c r="O4691" s="62"/>
      <c r="P4691" s="62"/>
      <c r="Q4691" s="62"/>
      <c r="R4691" s="62"/>
      <c r="S4691" s="62"/>
      <c r="T4691" s="48"/>
      <c r="U4691" s="28"/>
      <c r="V4691" s="28"/>
      <c r="W4691" s="28"/>
      <c r="Y4691" s="79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97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</row>
    <row r="4692" spans="1:55" ht="14.25" customHeight="1">
      <c r="A4692" s="48"/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62"/>
      <c r="O4692" s="62"/>
      <c r="P4692" s="62"/>
      <c r="Q4692" s="62"/>
      <c r="R4692" s="62"/>
      <c r="S4692" s="62"/>
      <c r="T4692" s="48"/>
      <c r="U4692" s="28"/>
      <c r="V4692" s="28"/>
      <c r="W4692" s="28"/>
      <c r="Y4692" s="79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97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</row>
    <row r="4693" spans="1:55" ht="14.25" customHeight="1">
      <c r="A4693" s="48"/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62"/>
      <c r="O4693" s="62"/>
      <c r="P4693" s="62"/>
      <c r="Q4693" s="62"/>
      <c r="R4693" s="62"/>
      <c r="S4693" s="62"/>
      <c r="T4693" s="48"/>
      <c r="U4693" s="28"/>
      <c r="V4693" s="28"/>
      <c r="W4693" s="28"/>
      <c r="Y4693" s="79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97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</row>
    <row r="4694" spans="1:55" ht="14.25" customHeight="1">
      <c r="A4694" s="48"/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62"/>
      <c r="O4694" s="62"/>
      <c r="P4694" s="62"/>
      <c r="Q4694" s="62"/>
      <c r="R4694" s="62"/>
      <c r="S4694" s="62"/>
      <c r="T4694" s="48"/>
      <c r="U4694" s="28"/>
      <c r="V4694" s="28"/>
      <c r="W4694" s="28"/>
      <c r="Y4694" s="79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97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</row>
    <row r="4695" spans="1:55" ht="14.25" customHeight="1">
      <c r="A4695" s="48"/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62"/>
      <c r="O4695" s="62"/>
      <c r="P4695" s="62"/>
      <c r="Q4695" s="62"/>
      <c r="R4695" s="62"/>
      <c r="S4695" s="62"/>
      <c r="T4695" s="48"/>
      <c r="U4695" s="28"/>
      <c r="V4695" s="28"/>
      <c r="W4695" s="28"/>
      <c r="Y4695" s="79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97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</row>
    <row r="4696" spans="1:55" ht="14.25" customHeight="1">
      <c r="A4696" s="48"/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62"/>
      <c r="O4696" s="62"/>
      <c r="P4696" s="62"/>
      <c r="Q4696" s="62"/>
      <c r="R4696" s="62"/>
      <c r="S4696" s="62"/>
      <c r="T4696" s="48"/>
      <c r="U4696" s="28"/>
      <c r="V4696" s="28"/>
      <c r="W4696" s="28"/>
      <c r="Y4696" s="79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97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</row>
    <row r="4697" spans="1:55" ht="14.25" customHeight="1">
      <c r="A4697" s="48"/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62"/>
      <c r="O4697" s="62"/>
      <c r="P4697" s="62"/>
      <c r="Q4697" s="62"/>
      <c r="R4697" s="62"/>
      <c r="S4697" s="62"/>
      <c r="T4697" s="48"/>
      <c r="U4697" s="28"/>
      <c r="V4697" s="28"/>
      <c r="W4697" s="28"/>
      <c r="Y4697" s="79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97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</row>
    <row r="4698" spans="1:55" ht="14.25" customHeight="1">
      <c r="A4698" s="48"/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62"/>
      <c r="O4698" s="62"/>
      <c r="P4698" s="62"/>
      <c r="Q4698" s="62"/>
      <c r="R4698" s="62"/>
      <c r="S4698" s="62"/>
      <c r="T4698" s="48"/>
      <c r="U4698" s="28"/>
      <c r="V4698" s="28"/>
      <c r="W4698" s="28"/>
      <c r="Y4698" s="79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97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</row>
    <row r="4699" spans="1:55" ht="14.25" customHeight="1">
      <c r="A4699" s="48"/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62"/>
      <c r="O4699" s="62"/>
      <c r="P4699" s="62"/>
      <c r="Q4699" s="62"/>
      <c r="R4699" s="62"/>
      <c r="S4699" s="62"/>
      <c r="T4699" s="48"/>
      <c r="U4699" s="28"/>
      <c r="V4699" s="28"/>
      <c r="W4699" s="28"/>
      <c r="Y4699" s="79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97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</row>
    <row r="4700" spans="1:55" ht="14.25" customHeight="1">
      <c r="A4700" s="48"/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62"/>
      <c r="O4700" s="62"/>
      <c r="P4700" s="62"/>
      <c r="Q4700" s="62"/>
      <c r="R4700" s="62"/>
      <c r="S4700" s="62"/>
      <c r="T4700" s="48"/>
      <c r="U4700" s="28"/>
      <c r="V4700" s="28"/>
      <c r="W4700" s="28"/>
      <c r="Y4700" s="79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97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</row>
    <row r="4701" spans="1:55" ht="14.25" customHeight="1">
      <c r="A4701" s="48"/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62"/>
      <c r="O4701" s="62"/>
      <c r="P4701" s="62"/>
      <c r="Q4701" s="62"/>
      <c r="R4701" s="62"/>
      <c r="S4701" s="62"/>
      <c r="T4701" s="48"/>
      <c r="U4701" s="28"/>
      <c r="V4701" s="28"/>
      <c r="W4701" s="28"/>
      <c r="Y4701" s="79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97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</row>
    <row r="4702" spans="1:55" ht="14.25" customHeight="1">
      <c r="A4702" s="48"/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62"/>
      <c r="O4702" s="62"/>
      <c r="P4702" s="62"/>
      <c r="Q4702" s="62"/>
      <c r="R4702" s="62"/>
      <c r="S4702" s="62"/>
      <c r="T4702" s="48"/>
      <c r="U4702" s="28"/>
      <c r="V4702" s="28"/>
      <c r="W4702" s="28"/>
      <c r="Y4702" s="79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97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</row>
    <row r="4703" spans="1:55" ht="14.25" customHeight="1">
      <c r="A4703" s="48"/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62"/>
      <c r="O4703" s="62"/>
      <c r="P4703" s="62"/>
      <c r="Q4703" s="62"/>
      <c r="R4703" s="62"/>
      <c r="S4703" s="62"/>
      <c r="T4703" s="48"/>
      <c r="U4703" s="28"/>
      <c r="V4703" s="28"/>
      <c r="W4703" s="28"/>
      <c r="Y4703" s="79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97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</row>
    <row r="4704" spans="1:55" ht="14.25" customHeight="1">
      <c r="A4704" s="48"/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62"/>
      <c r="O4704" s="62"/>
      <c r="P4704" s="62"/>
      <c r="Q4704" s="62"/>
      <c r="R4704" s="62"/>
      <c r="S4704" s="62"/>
      <c r="T4704" s="48"/>
      <c r="U4704" s="28"/>
      <c r="V4704" s="28"/>
      <c r="W4704" s="28"/>
      <c r="Y4704" s="79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97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</row>
    <row r="4705" spans="1:55" ht="14.25" customHeight="1">
      <c r="A4705" s="48"/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62"/>
      <c r="O4705" s="62"/>
      <c r="P4705" s="62"/>
      <c r="Q4705" s="62"/>
      <c r="R4705" s="62"/>
      <c r="S4705" s="62"/>
      <c r="T4705" s="48"/>
      <c r="U4705" s="28"/>
      <c r="V4705" s="28"/>
      <c r="W4705" s="28"/>
      <c r="Y4705" s="79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97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</row>
    <row r="4706" spans="1:55" ht="14.25" customHeight="1">
      <c r="A4706" s="48"/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62"/>
      <c r="O4706" s="62"/>
      <c r="P4706" s="62"/>
      <c r="Q4706" s="62"/>
      <c r="R4706" s="62"/>
      <c r="S4706" s="62"/>
      <c r="T4706" s="48"/>
      <c r="U4706" s="28"/>
      <c r="V4706" s="28"/>
      <c r="W4706" s="28"/>
      <c r="Y4706" s="79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97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</row>
    <row r="4707" spans="1:55" ht="14.25" customHeight="1">
      <c r="A4707" s="48"/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62"/>
      <c r="O4707" s="62"/>
      <c r="P4707" s="62"/>
      <c r="Q4707" s="62"/>
      <c r="R4707" s="62"/>
      <c r="S4707" s="62"/>
      <c r="T4707" s="48"/>
      <c r="U4707" s="28"/>
      <c r="V4707" s="28"/>
      <c r="W4707" s="28"/>
      <c r="Y4707" s="79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97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</row>
    <row r="4708" spans="1:55" ht="14.25" customHeight="1">
      <c r="A4708" s="48"/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62"/>
      <c r="O4708" s="62"/>
      <c r="P4708" s="62"/>
      <c r="Q4708" s="62"/>
      <c r="R4708" s="62"/>
      <c r="S4708" s="62"/>
      <c r="T4708" s="48"/>
      <c r="U4708" s="28"/>
      <c r="V4708" s="28"/>
      <c r="W4708" s="28"/>
      <c r="Y4708" s="79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97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</row>
    <row r="4709" spans="1:55" ht="14.25" customHeight="1">
      <c r="A4709" s="48"/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62"/>
      <c r="O4709" s="62"/>
      <c r="P4709" s="62"/>
      <c r="Q4709" s="62"/>
      <c r="R4709" s="62"/>
      <c r="S4709" s="62"/>
      <c r="T4709" s="48"/>
      <c r="U4709" s="28"/>
      <c r="V4709" s="28"/>
      <c r="W4709" s="28"/>
      <c r="Y4709" s="79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97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</row>
    <row r="4710" spans="1:55" ht="14.25" customHeight="1">
      <c r="A4710" s="48"/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62"/>
      <c r="O4710" s="62"/>
      <c r="P4710" s="62"/>
      <c r="Q4710" s="62"/>
      <c r="R4710" s="62"/>
      <c r="S4710" s="62"/>
      <c r="T4710" s="48"/>
      <c r="U4710" s="28"/>
      <c r="V4710" s="28"/>
      <c r="W4710" s="28"/>
      <c r="Y4710" s="79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97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</row>
    <row r="4711" spans="1:55" ht="14.25" customHeight="1">
      <c r="A4711" s="48"/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62"/>
      <c r="O4711" s="62"/>
      <c r="P4711" s="62"/>
      <c r="Q4711" s="62"/>
      <c r="R4711" s="62"/>
      <c r="S4711" s="62"/>
      <c r="T4711" s="48"/>
      <c r="U4711" s="28"/>
      <c r="V4711" s="28"/>
      <c r="W4711" s="28"/>
      <c r="Y4711" s="79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97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</row>
    <row r="4712" spans="1:55" ht="14.25" customHeight="1">
      <c r="A4712" s="48"/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62"/>
      <c r="O4712" s="62"/>
      <c r="P4712" s="62"/>
      <c r="Q4712" s="62"/>
      <c r="R4712" s="62"/>
      <c r="S4712" s="62"/>
      <c r="T4712" s="48"/>
      <c r="U4712" s="28"/>
      <c r="V4712" s="28"/>
      <c r="W4712" s="28"/>
      <c r="Y4712" s="79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97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</row>
    <row r="4713" spans="1:55" ht="14.25" customHeight="1">
      <c r="A4713" s="48"/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62"/>
      <c r="O4713" s="62"/>
      <c r="P4713" s="62"/>
      <c r="Q4713" s="62"/>
      <c r="R4713" s="62"/>
      <c r="S4713" s="62"/>
      <c r="T4713" s="48"/>
      <c r="U4713" s="28"/>
      <c r="V4713" s="28"/>
      <c r="W4713" s="28"/>
      <c r="Y4713" s="79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97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</row>
    <row r="4714" spans="1:55" ht="14.25" customHeight="1">
      <c r="A4714" s="48"/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62"/>
      <c r="O4714" s="62"/>
      <c r="P4714" s="62"/>
      <c r="Q4714" s="62"/>
      <c r="R4714" s="62"/>
      <c r="S4714" s="62"/>
      <c r="T4714" s="48"/>
      <c r="U4714" s="28"/>
      <c r="V4714" s="28"/>
      <c r="W4714" s="28"/>
      <c r="Y4714" s="79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97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</row>
    <row r="4715" spans="1:55" ht="14.25" customHeight="1">
      <c r="A4715" s="48"/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62"/>
      <c r="O4715" s="62"/>
      <c r="P4715" s="62"/>
      <c r="Q4715" s="62"/>
      <c r="R4715" s="62"/>
      <c r="S4715" s="62"/>
      <c r="T4715" s="48"/>
      <c r="U4715" s="28"/>
      <c r="V4715" s="28"/>
      <c r="W4715" s="28"/>
      <c r="Y4715" s="79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97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</row>
    <row r="4716" spans="1:55" ht="14.25" customHeight="1">
      <c r="A4716" s="48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62"/>
      <c r="O4716" s="62"/>
      <c r="P4716" s="62"/>
      <c r="Q4716" s="62"/>
      <c r="R4716" s="62"/>
      <c r="S4716" s="62"/>
      <c r="T4716" s="48"/>
      <c r="U4716" s="28"/>
      <c r="V4716" s="28"/>
      <c r="W4716" s="28"/>
      <c r="Y4716" s="79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97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</row>
    <row r="4717" spans="1:55" ht="14.25" customHeight="1">
      <c r="A4717" s="48"/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62"/>
      <c r="O4717" s="62"/>
      <c r="P4717" s="62"/>
      <c r="Q4717" s="62"/>
      <c r="R4717" s="62"/>
      <c r="S4717" s="62"/>
      <c r="T4717" s="48"/>
      <c r="U4717" s="28"/>
      <c r="V4717" s="28"/>
      <c r="W4717" s="28"/>
      <c r="Y4717" s="79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97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</row>
    <row r="4718" spans="1:55" ht="14.25" customHeight="1">
      <c r="A4718" s="48"/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62"/>
      <c r="O4718" s="62"/>
      <c r="P4718" s="62"/>
      <c r="Q4718" s="62"/>
      <c r="R4718" s="62"/>
      <c r="S4718" s="62"/>
      <c r="T4718" s="48"/>
      <c r="U4718" s="28"/>
      <c r="V4718" s="28"/>
      <c r="W4718" s="28"/>
      <c r="Y4718" s="79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97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</row>
    <row r="4719" spans="1:55" ht="14.25" customHeight="1">
      <c r="A4719" s="48"/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62"/>
      <c r="O4719" s="62"/>
      <c r="P4719" s="62"/>
      <c r="Q4719" s="62"/>
      <c r="R4719" s="62"/>
      <c r="S4719" s="62"/>
      <c r="T4719" s="48"/>
      <c r="U4719" s="28"/>
      <c r="V4719" s="28"/>
      <c r="W4719" s="28"/>
      <c r="Y4719" s="79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97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</row>
    <row r="4720" spans="1:55" ht="14.25" customHeight="1">
      <c r="A4720" s="48"/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62"/>
      <c r="O4720" s="62"/>
      <c r="P4720" s="62"/>
      <c r="Q4720" s="62"/>
      <c r="R4720" s="62"/>
      <c r="S4720" s="62"/>
      <c r="T4720" s="48"/>
      <c r="U4720" s="28"/>
      <c r="V4720" s="28"/>
      <c r="W4720" s="28"/>
      <c r="Y4720" s="79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97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</row>
    <row r="4721" spans="1:55" ht="14.25" customHeight="1">
      <c r="A4721" s="48"/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62"/>
      <c r="O4721" s="62"/>
      <c r="P4721" s="62"/>
      <c r="Q4721" s="62"/>
      <c r="R4721" s="62"/>
      <c r="S4721" s="62"/>
      <c r="T4721" s="48"/>
      <c r="U4721" s="28"/>
      <c r="V4721" s="28"/>
      <c r="W4721" s="28"/>
      <c r="Y4721" s="79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97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</row>
    <row r="4722" spans="1:55" ht="14.25" customHeight="1">
      <c r="A4722" s="48"/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62"/>
      <c r="O4722" s="62"/>
      <c r="P4722" s="62"/>
      <c r="Q4722" s="62"/>
      <c r="R4722" s="62"/>
      <c r="S4722" s="62"/>
      <c r="T4722" s="48"/>
      <c r="U4722" s="28"/>
      <c r="V4722" s="28"/>
      <c r="W4722" s="28"/>
      <c r="Y4722" s="79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97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</row>
    <row r="4723" spans="1:55" ht="14.25" customHeight="1">
      <c r="A4723" s="48"/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62"/>
      <c r="O4723" s="62"/>
      <c r="P4723" s="62"/>
      <c r="Q4723" s="62"/>
      <c r="R4723" s="62"/>
      <c r="S4723" s="62"/>
      <c r="T4723" s="48"/>
      <c r="U4723" s="28"/>
      <c r="V4723" s="28"/>
      <c r="W4723" s="28"/>
      <c r="Y4723" s="79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97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</row>
    <row r="4724" spans="1:55" ht="14.25" customHeight="1">
      <c r="A4724" s="48"/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62"/>
      <c r="O4724" s="62"/>
      <c r="P4724" s="62"/>
      <c r="Q4724" s="62"/>
      <c r="R4724" s="62"/>
      <c r="S4724" s="62"/>
      <c r="T4724" s="48"/>
      <c r="U4724" s="28"/>
      <c r="V4724" s="28"/>
      <c r="W4724" s="28"/>
      <c r="Y4724" s="79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97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</row>
    <row r="4725" spans="1:55" ht="14.25" customHeight="1">
      <c r="A4725" s="48"/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62"/>
      <c r="O4725" s="62"/>
      <c r="P4725" s="62"/>
      <c r="Q4725" s="62"/>
      <c r="R4725" s="62"/>
      <c r="S4725" s="62"/>
      <c r="T4725" s="48"/>
      <c r="U4725" s="28"/>
      <c r="V4725" s="28"/>
      <c r="W4725" s="28"/>
      <c r="Y4725" s="79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97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</row>
    <row r="4726" spans="1:55" ht="14.25" customHeight="1">
      <c r="A4726" s="48"/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62"/>
      <c r="O4726" s="62"/>
      <c r="P4726" s="62"/>
      <c r="Q4726" s="62"/>
      <c r="R4726" s="62"/>
      <c r="S4726" s="62"/>
      <c r="T4726" s="48"/>
      <c r="U4726" s="28"/>
      <c r="V4726" s="28"/>
      <c r="W4726" s="28"/>
      <c r="Y4726" s="79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97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</row>
    <row r="4727" spans="1:55" ht="14.25" customHeight="1">
      <c r="A4727" s="48"/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62"/>
      <c r="O4727" s="62"/>
      <c r="P4727" s="62"/>
      <c r="Q4727" s="62"/>
      <c r="R4727" s="62"/>
      <c r="S4727" s="62"/>
      <c r="T4727" s="48"/>
      <c r="U4727" s="28"/>
      <c r="V4727" s="28"/>
      <c r="W4727" s="28"/>
      <c r="Y4727" s="79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97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</row>
    <row r="4728" spans="1:55" ht="14.25" customHeight="1">
      <c r="A4728" s="48"/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62"/>
      <c r="O4728" s="62"/>
      <c r="P4728" s="62"/>
      <c r="Q4728" s="62"/>
      <c r="R4728" s="62"/>
      <c r="S4728" s="62"/>
      <c r="T4728" s="48"/>
      <c r="U4728" s="28"/>
      <c r="V4728" s="28"/>
      <c r="W4728" s="28"/>
      <c r="Y4728" s="79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97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</row>
    <row r="4729" spans="1:55" ht="14.25" customHeight="1">
      <c r="A4729" s="48"/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62"/>
      <c r="O4729" s="62"/>
      <c r="P4729" s="62"/>
      <c r="Q4729" s="62"/>
      <c r="R4729" s="62"/>
      <c r="S4729" s="62"/>
      <c r="T4729" s="48"/>
      <c r="U4729" s="28"/>
      <c r="V4729" s="28"/>
      <c r="W4729" s="28"/>
      <c r="Y4729" s="79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97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</row>
    <row r="4730" spans="1:55" ht="14.25" customHeight="1">
      <c r="A4730" s="48"/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62"/>
      <c r="O4730" s="62"/>
      <c r="P4730" s="62"/>
      <c r="Q4730" s="62"/>
      <c r="R4730" s="62"/>
      <c r="S4730" s="62"/>
      <c r="T4730" s="48"/>
      <c r="U4730" s="28"/>
      <c r="V4730" s="28"/>
      <c r="W4730" s="28"/>
      <c r="Y4730" s="79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97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</row>
    <row r="4731" spans="1:55" ht="14.25" customHeight="1">
      <c r="A4731" s="48"/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62"/>
      <c r="O4731" s="62"/>
      <c r="P4731" s="62"/>
      <c r="Q4731" s="62"/>
      <c r="R4731" s="62"/>
      <c r="S4731" s="62"/>
      <c r="T4731" s="48"/>
      <c r="U4731" s="28"/>
      <c r="V4731" s="28"/>
      <c r="W4731" s="28"/>
      <c r="Y4731" s="79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97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</row>
    <row r="4732" spans="1:55" ht="14.25" customHeight="1">
      <c r="A4732" s="48"/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62"/>
      <c r="O4732" s="62"/>
      <c r="P4732" s="62"/>
      <c r="Q4732" s="62"/>
      <c r="R4732" s="62"/>
      <c r="S4732" s="62"/>
      <c r="T4732" s="48"/>
      <c r="U4732" s="28"/>
      <c r="V4732" s="28"/>
      <c r="W4732" s="28"/>
      <c r="Y4732" s="79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97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</row>
    <row r="4733" spans="1:55" ht="14.25" customHeight="1">
      <c r="A4733" s="48"/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62"/>
      <c r="O4733" s="62"/>
      <c r="P4733" s="62"/>
      <c r="Q4733" s="62"/>
      <c r="R4733" s="62"/>
      <c r="S4733" s="62"/>
      <c r="T4733" s="48"/>
      <c r="U4733" s="28"/>
      <c r="V4733" s="28"/>
      <c r="W4733" s="28"/>
      <c r="Y4733" s="79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97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</row>
    <row r="4734" spans="1:55" ht="14.25" customHeight="1">
      <c r="A4734" s="48"/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62"/>
      <c r="O4734" s="62"/>
      <c r="P4734" s="62"/>
      <c r="Q4734" s="62"/>
      <c r="R4734" s="62"/>
      <c r="S4734" s="62"/>
      <c r="T4734" s="48"/>
      <c r="U4734" s="28"/>
      <c r="V4734" s="28"/>
      <c r="W4734" s="28"/>
      <c r="Y4734" s="79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97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</row>
    <row r="4735" spans="1:55" ht="14.25" customHeight="1">
      <c r="A4735" s="48"/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62"/>
      <c r="O4735" s="62"/>
      <c r="P4735" s="62"/>
      <c r="Q4735" s="62"/>
      <c r="R4735" s="62"/>
      <c r="S4735" s="62"/>
      <c r="T4735" s="48"/>
      <c r="U4735" s="28"/>
      <c r="V4735" s="28"/>
      <c r="W4735" s="28"/>
      <c r="Y4735" s="79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97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</row>
    <row r="4736" spans="1:55" ht="14.25" customHeight="1">
      <c r="A4736" s="48"/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62"/>
      <c r="O4736" s="62"/>
      <c r="P4736" s="62"/>
      <c r="Q4736" s="62"/>
      <c r="R4736" s="62"/>
      <c r="S4736" s="62"/>
      <c r="T4736" s="48"/>
      <c r="U4736" s="28"/>
      <c r="V4736" s="28"/>
      <c r="W4736" s="28"/>
      <c r="Y4736" s="79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97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</row>
    <row r="4737" spans="1:55" ht="14.25" customHeight="1">
      <c r="A4737" s="48"/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62"/>
      <c r="O4737" s="62"/>
      <c r="P4737" s="62"/>
      <c r="Q4737" s="62"/>
      <c r="R4737" s="62"/>
      <c r="S4737" s="62"/>
      <c r="T4737" s="48"/>
      <c r="U4737" s="28"/>
      <c r="V4737" s="28"/>
      <c r="W4737" s="28"/>
      <c r="Y4737" s="79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97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</row>
    <row r="4738" spans="1:55" ht="14.25" customHeight="1">
      <c r="A4738" s="48"/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62"/>
      <c r="O4738" s="62"/>
      <c r="P4738" s="62"/>
      <c r="Q4738" s="62"/>
      <c r="R4738" s="62"/>
      <c r="S4738" s="62"/>
      <c r="T4738" s="48"/>
      <c r="U4738" s="28"/>
      <c r="V4738" s="28"/>
      <c r="W4738" s="28"/>
      <c r="Y4738" s="79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97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</row>
    <row r="4739" spans="1:55" ht="14.25" customHeight="1">
      <c r="A4739" s="48"/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62"/>
      <c r="O4739" s="62"/>
      <c r="P4739" s="62"/>
      <c r="Q4739" s="62"/>
      <c r="R4739" s="62"/>
      <c r="S4739" s="62"/>
      <c r="T4739" s="48"/>
      <c r="U4739" s="28"/>
      <c r="V4739" s="28"/>
      <c r="W4739" s="28"/>
      <c r="Y4739" s="79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97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</row>
    <row r="4740" spans="1:55" ht="14.25" customHeight="1">
      <c r="A4740" s="48"/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62"/>
      <c r="O4740" s="62"/>
      <c r="P4740" s="62"/>
      <c r="Q4740" s="62"/>
      <c r="R4740" s="62"/>
      <c r="S4740" s="62"/>
      <c r="T4740" s="48"/>
      <c r="U4740" s="28"/>
      <c r="V4740" s="28"/>
      <c r="W4740" s="28"/>
      <c r="Y4740" s="79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97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</row>
    <row r="4741" spans="1:55" ht="14.25" customHeight="1">
      <c r="A4741" s="48"/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62"/>
      <c r="O4741" s="62"/>
      <c r="P4741" s="62"/>
      <c r="Q4741" s="62"/>
      <c r="R4741" s="62"/>
      <c r="S4741" s="62"/>
      <c r="T4741" s="48"/>
      <c r="U4741" s="28"/>
      <c r="V4741" s="28"/>
      <c r="W4741" s="28"/>
      <c r="Y4741" s="79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97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</row>
    <row r="4742" spans="1:55" ht="14.25" customHeight="1">
      <c r="A4742" s="48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62"/>
      <c r="O4742" s="62"/>
      <c r="P4742" s="62"/>
      <c r="Q4742" s="62"/>
      <c r="R4742" s="62"/>
      <c r="S4742" s="62"/>
      <c r="T4742" s="48"/>
      <c r="U4742" s="28"/>
      <c r="V4742" s="28"/>
      <c r="W4742" s="28"/>
      <c r="Y4742" s="79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97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</row>
    <row r="4743" spans="1:55" ht="14.25" customHeight="1">
      <c r="A4743" s="48"/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62"/>
      <c r="O4743" s="62"/>
      <c r="P4743" s="62"/>
      <c r="Q4743" s="62"/>
      <c r="R4743" s="62"/>
      <c r="S4743" s="62"/>
      <c r="T4743" s="48"/>
      <c r="U4743" s="28"/>
      <c r="V4743" s="28"/>
      <c r="W4743" s="28"/>
      <c r="Y4743" s="79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97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</row>
    <row r="4744" spans="1:55" ht="14.25" customHeight="1">
      <c r="A4744" s="48"/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62"/>
      <c r="O4744" s="62"/>
      <c r="P4744" s="62"/>
      <c r="Q4744" s="62"/>
      <c r="R4744" s="62"/>
      <c r="S4744" s="62"/>
      <c r="T4744" s="48"/>
      <c r="U4744" s="28"/>
      <c r="V4744" s="28"/>
      <c r="W4744" s="28"/>
      <c r="Y4744" s="79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97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</row>
    <row r="4745" spans="1:55" ht="14.25" customHeight="1">
      <c r="A4745" s="48"/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62"/>
      <c r="O4745" s="62"/>
      <c r="P4745" s="62"/>
      <c r="Q4745" s="62"/>
      <c r="R4745" s="62"/>
      <c r="S4745" s="62"/>
      <c r="T4745" s="48"/>
      <c r="U4745" s="28"/>
      <c r="V4745" s="28"/>
      <c r="W4745" s="28"/>
      <c r="Y4745" s="79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97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</row>
    <row r="4746" spans="1:55" ht="14.25" customHeight="1">
      <c r="A4746" s="48"/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62"/>
      <c r="O4746" s="62"/>
      <c r="P4746" s="62"/>
      <c r="Q4746" s="62"/>
      <c r="R4746" s="62"/>
      <c r="S4746" s="62"/>
      <c r="T4746" s="48"/>
      <c r="U4746" s="28"/>
      <c r="V4746" s="28"/>
      <c r="W4746" s="28"/>
      <c r="Y4746" s="79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97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</row>
    <row r="4747" spans="1:55" ht="14.25" customHeight="1">
      <c r="A4747" s="48"/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62"/>
      <c r="O4747" s="62"/>
      <c r="P4747" s="62"/>
      <c r="Q4747" s="62"/>
      <c r="R4747" s="62"/>
      <c r="S4747" s="62"/>
      <c r="T4747" s="48"/>
      <c r="U4747" s="28"/>
      <c r="V4747" s="28"/>
      <c r="W4747" s="28"/>
      <c r="Y4747" s="79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97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</row>
    <row r="4748" spans="1:55" ht="14.25" customHeight="1">
      <c r="A4748" s="48"/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62"/>
      <c r="O4748" s="62"/>
      <c r="P4748" s="62"/>
      <c r="Q4748" s="62"/>
      <c r="R4748" s="62"/>
      <c r="S4748" s="62"/>
      <c r="T4748" s="48"/>
      <c r="U4748" s="28"/>
      <c r="V4748" s="28"/>
      <c r="W4748" s="28"/>
      <c r="Y4748" s="79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97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</row>
    <row r="4749" spans="1:55" ht="14.25" customHeight="1">
      <c r="A4749" s="48"/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62"/>
      <c r="O4749" s="62"/>
      <c r="P4749" s="62"/>
      <c r="Q4749" s="62"/>
      <c r="R4749" s="62"/>
      <c r="S4749" s="62"/>
      <c r="T4749" s="48"/>
      <c r="U4749" s="28"/>
      <c r="V4749" s="28"/>
      <c r="W4749" s="28"/>
      <c r="Y4749" s="79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97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</row>
    <row r="4750" spans="1:55" ht="14.25" customHeight="1">
      <c r="A4750" s="48"/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62"/>
      <c r="O4750" s="62"/>
      <c r="P4750" s="62"/>
      <c r="Q4750" s="62"/>
      <c r="R4750" s="62"/>
      <c r="S4750" s="62"/>
      <c r="T4750" s="48"/>
      <c r="U4750" s="28"/>
      <c r="V4750" s="28"/>
      <c r="W4750" s="28"/>
      <c r="Y4750" s="79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97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</row>
    <row r="4751" spans="1:55" ht="14.25" customHeight="1">
      <c r="A4751" s="48"/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62"/>
      <c r="O4751" s="62"/>
      <c r="P4751" s="62"/>
      <c r="Q4751" s="62"/>
      <c r="R4751" s="62"/>
      <c r="S4751" s="62"/>
      <c r="T4751" s="48"/>
      <c r="U4751" s="28"/>
      <c r="V4751" s="28"/>
      <c r="W4751" s="28"/>
      <c r="Y4751" s="79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97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</row>
    <row r="4752" spans="1:55" ht="14.25" customHeight="1">
      <c r="A4752" s="48"/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62"/>
      <c r="O4752" s="62"/>
      <c r="P4752" s="62"/>
      <c r="Q4752" s="62"/>
      <c r="R4752" s="62"/>
      <c r="S4752" s="62"/>
      <c r="T4752" s="48"/>
      <c r="U4752" s="28"/>
      <c r="V4752" s="28"/>
      <c r="W4752" s="28"/>
      <c r="Y4752" s="79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97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</row>
    <row r="4753" spans="1:55" ht="14.25" customHeight="1">
      <c r="A4753" s="48"/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62"/>
      <c r="O4753" s="62"/>
      <c r="P4753" s="62"/>
      <c r="Q4753" s="62"/>
      <c r="R4753" s="62"/>
      <c r="S4753" s="62"/>
      <c r="T4753" s="48"/>
      <c r="U4753" s="28"/>
      <c r="V4753" s="28"/>
      <c r="W4753" s="28"/>
      <c r="Y4753" s="79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97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</row>
    <row r="4754" spans="1:55" ht="14.25" customHeight="1">
      <c r="A4754" s="48"/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62"/>
      <c r="O4754" s="62"/>
      <c r="P4754" s="62"/>
      <c r="Q4754" s="62"/>
      <c r="R4754" s="62"/>
      <c r="S4754" s="62"/>
      <c r="T4754" s="48"/>
      <c r="U4754" s="28"/>
      <c r="V4754" s="28"/>
      <c r="W4754" s="28"/>
      <c r="Y4754" s="79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97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</row>
    <row r="4755" spans="1:55" ht="14.25" customHeight="1">
      <c r="A4755" s="48"/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62"/>
      <c r="O4755" s="62"/>
      <c r="P4755" s="62"/>
      <c r="Q4755" s="62"/>
      <c r="R4755" s="62"/>
      <c r="S4755" s="62"/>
      <c r="T4755" s="48"/>
      <c r="U4755" s="28"/>
      <c r="V4755" s="28"/>
      <c r="W4755" s="28"/>
      <c r="Y4755" s="79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97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</row>
    <row r="4756" spans="1:55" ht="14.25" customHeight="1">
      <c r="A4756" s="48"/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62"/>
      <c r="O4756" s="62"/>
      <c r="P4756" s="62"/>
      <c r="Q4756" s="62"/>
      <c r="R4756" s="62"/>
      <c r="S4756" s="62"/>
      <c r="T4756" s="48"/>
      <c r="U4756" s="28"/>
      <c r="V4756" s="28"/>
      <c r="W4756" s="28"/>
      <c r="Y4756" s="79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97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</row>
    <row r="4757" spans="1:55" ht="14.25" customHeight="1">
      <c r="A4757" s="48"/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62"/>
      <c r="O4757" s="62"/>
      <c r="P4757" s="62"/>
      <c r="Q4757" s="62"/>
      <c r="R4757" s="62"/>
      <c r="S4757" s="62"/>
      <c r="T4757" s="48"/>
      <c r="U4757" s="28"/>
      <c r="V4757" s="28"/>
      <c r="W4757" s="28"/>
      <c r="Y4757" s="79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97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</row>
    <row r="4758" spans="1:55" ht="14.25" customHeight="1">
      <c r="A4758" s="48"/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62"/>
      <c r="O4758" s="62"/>
      <c r="P4758" s="62"/>
      <c r="Q4758" s="62"/>
      <c r="R4758" s="62"/>
      <c r="S4758" s="62"/>
      <c r="T4758" s="48"/>
      <c r="U4758" s="28"/>
      <c r="V4758" s="28"/>
      <c r="W4758" s="28"/>
      <c r="Y4758" s="79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97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</row>
    <row r="4759" spans="1:55" ht="14.25" customHeight="1">
      <c r="A4759" s="48"/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62"/>
      <c r="O4759" s="62"/>
      <c r="P4759" s="62"/>
      <c r="Q4759" s="62"/>
      <c r="R4759" s="62"/>
      <c r="S4759" s="62"/>
      <c r="T4759" s="48"/>
      <c r="U4759" s="28"/>
      <c r="V4759" s="28"/>
      <c r="W4759" s="28"/>
      <c r="Y4759" s="79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97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</row>
    <row r="4760" spans="1:55" ht="14.25" customHeight="1">
      <c r="A4760" s="48"/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62"/>
      <c r="O4760" s="62"/>
      <c r="P4760" s="62"/>
      <c r="Q4760" s="62"/>
      <c r="R4760" s="62"/>
      <c r="S4760" s="62"/>
      <c r="T4760" s="48"/>
      <c r="U4760" s="28"/>
      <c r="V4760" s="28"/>
      <c r="W4760" s="28"/>
      <c r="Y4760" s="79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97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</row>
    <row r="4761" spans="1:55" ht="14.25" customHeight="1">
      <c r="A4761" s="48"/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62"/>
      <c r="O4761" s="62"/>
      <c r="P4761" s="62"/>
      <c r="Q4761" s="62"/>
      <c r="R4761" s="62"/>
      <c r="S4761" s="62"/>
      <c r="T4761" s="48"/>
      <c r="U4761" s="28"/>
      <c r="V4761" s="28"/>
      <c r="W4761" s="28"/>
      <c r="Y4761" s="79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97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</row>
    <row r="4762" spans="1:55" ht="14.25" customHeight="1">
      <c r="A4762" s="48"/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62"/>
      <c r="O4762" s="62"/>
      <c r="P4762" s="62"/>
      <c r="Q4762" s="62"/>
      <c r="R4762" s="62"/>
      <c r="S4762" s="62"/>
      <c r="T4762" s="48"/>
      <c r="U4762" s="28"/>
      <c r="V4762" s="28"/>
      <c r="W4762" s="28"/>
      <c r="Y4762" s="79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97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</row>
    <row r="4763" spans="1:55" ht="14.25" customHeight="1">
      <c r="A4763" s="48"/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62"/>
      <c r="O4763" s="62"/>
      <c r="P4763" s="62"/>
      <c r="Q4763" s="62"/>
      <c r="R4763" s="62"/>
      <c r="S4763" s="62"/>
      <c r="T4763" s="48"/>
      <c r="U4763" s="28"/>
      <c r="V4763" s="28"/>
      <c r="W4763" s="28"/>
      <c r="Y4763" s="79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97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</row>
    <row r="4764" spans="1:55" ht="14.25" customHeight="1">
      <c r="A4764" s="48"/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62"/>
      <c r="O4764" s="62"/>
      <c r="P4764" s="62"/>
      <c r="Q4764" s="62"/>
      <c r="R4764" s="62"/>
      <c r="S4764" s="62"/>
      <c r="T4764" s="48"/>
      <c r="U4764" s="28"/>
      <c r="V4764" s="28"/>
      <c r="W4764" s="28"/>
      <c r="Y4764" s="79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97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</row>
    <row r="4765" spans="1:55" ht="14.25" customHeight="1">
      <c r="A4765" s="48"/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62"/>
      <c r="O4765" s="62"/>
      <c r="P4765" s="62"/>
      <c r="Q4765" s="62"/>
      <c r="R4765" s="62"/>
      <c r="S4765" s="62"/>
      <c r="T4765" s="48"/>
      <c r="U4765" s="28"/>
      <c r="V4765" s="28"/>
      <c r="W4765" s="28"/>
      <c r="Y4765" s="79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97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</row>
    <row r="4766" spans="1:55" ht="14.25" customHeight="1">
      <c r="A4766" s="48"/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62"/>
      <c r="O4766" s="62"/>
      <c r="P4766" s="62"/>
      <c r="Q4766" s="62"/>
      <c r="R4766" s="62"/>
      <c r="S4766" s="62"/>
      <c r="T4766" s="48"/>
      <c r="U4766" s="28"/>
      <c r="V4766" s="28"/>
      <c r="W4766" s="28"/>
      <c r="Y4766" s="79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97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</row>
    <row r="4767" spans="1:55" ht="14.25" customHeight="1">
      <c r="A4767" s="48"/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62"/>
      <c r="O4767" s="62"/>
      <c r="P4767" s="62"/>
      <c r="Q4767" s="62"/>
      <c r="R4767" s="62"/>
      <c r="S4767" s="62"/>
      <c r="T4767" s="48"/>
      <c r="U4767" s="28"/>
      <c r="V4767" s="28"/>
      <c r="W4767" s="28"/>
      <c r="Y4767" s="79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97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</row>
    <row r="4768" spans="1:55" ht="14.25" customHeight="1">
      <c r="A4768" s="48"/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62"/>
      <c r="O4768" s="62"/>
      <c r="P4768" s="62"/>
      <c r="Q4768" s="62"/>
      <c r="R4768" s="62"/>
      <c r="S4768" s="62"/>
      <c r="T4768" s="48"/>
      <c r="U4768" s="28"/>
      <c r="V4768" s="28"/>
      <c r="W4768" s="28"/>
      <c r="Y4768" s="79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97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</row>
    <row r="4769" spans="1:55" ht="14.25" customHeight="1">
      <c r="A4769" s="48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62"/>
      <c r="O4769" s="62"/>
      <c r="P4769" s="62"/>
      <c r="Q4769" s="62"/>
      <c r="R4769" s="62"/>
      <c r="S4769" s="62"/>
      <c r="T4769" s="48"/>
      <c r="U4769" s="28"/>
      <c r="V4769" s="28"/>
      <c r="W4769" s="28"/>
      <c r="Y4769" s="79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97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</row>
    <row r="4770" spans="1:55" ht="14.25" customHeight="1">
      <c r="A4770" s="48"/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62"/>
      <c r="O4770" s="62"/>
      <c r="P4770" s="62"/>
      <c r="Q4770" s="62"/>
      <c r="R4770" s="62"/>
      <c r="S4770" s="62"/>
      <c r="T4770" s="48"/>
      <c r="U4770" s="28"/>
      <c r="V4770" s="28"/>
      <c r="W4770" s="28"/>
      <c r="Y4770" s="79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97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</row>
    <row r="4771" spans="1:55" ht="14.25" customHeight="1">
      <c r="A4771" s="48"/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62"/>
      <c r="O4771" s="62"/>
      <c r="P4771" s="62"/>
      <c r="Q4771" s="62"/>
      <c r="R4771" s="62"/>
      <c r="S4771" s="62"/>
      <c r="T4771" s="48"/>
      <c r="U4771" s="28"/>
      <c r="V4771" s="28"/>
      <c r="W4771" s="28"/>
      <c r="Y4771" s="79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97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</row>
    <row r="4772" spans="1:55" ht="14.25" customHeight="1">
      <c r="A4772" s="48"/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62"/>
      <c r="O4772" s="62"/>
      <c r="P4772" s="62"/>
      <c r="Q4772" s="62"/>
      <c r="R4772" s="62"/>
      <c r="S4772" s="62"/>
      <c r="T4772" s="48"/>
      <c r="U4772" s="28"/>
      <c r="V4772" s="28"/>
      <c r="W4772" s="28"/>
      <c r="Y4772" s="79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97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</row>
    <row r="4773" spans="1:55" ht="14.25" customHeight="1">
      <c r="A4773" s="48"/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62"/>
      <c r="O4773" s="62"/>
      <c r="P4773" s="62"/>
      <c r="Q4773" s="62"/>
      <c r="R4773" s="62"/>
      <c r="S4773" s="62"/>
      <c r="T4773" s="48"/>
      <c r="U4773" s="28"/>
      <c r="V4773" s="28"/>
      <c r="W4773" s="28"/>
      <c r="Y4773" s="79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97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</row>
    <row r="4774" spans="1:55" ht="14.25" customHeight="1">
      <c r="A4774" s="48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62"/>
      <c r="O4774" s="62"/>
      <c r="P4774" s="62"/>
      <c r="Q4774" s="62"/>
      <c r="R4774" s="62"/>
      <c r="S4774" s="62"/>
      <c r="T4774" s="48"/>
      <c r="U4774" s="28"/>
      <c r="V4774" s="28"/>
      <c r="W4774" s="28"/>
      <c r="Y4774" s="79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97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</row>
    <row r="4775" spans="1:55" ht="14.25" customHeight="1">
      <c r="A4775" s="48"/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62"/>
      <c r="O4775" s="62"/>
      <c r="P4775" s="62"/>
      <c r="Q4775" s="62"/>
      <c r="R4775" s="62"/>
      <c r="S4775" s="62"/>
      <c r="T4775" s="48"/>
      <c r="U4775" s="28"/>
      <c r="V4775" s="28"/>
      <c r="W4775" s="28"/>
      <c r="Y4775" s="79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97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</row>
    <row r="4776" spans="1:55" ht="14.25" customHeight="1">
      <c r="A4776" s="48"/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62"/>
      <c r="O4776" s="62"/>
      <c r="P4776" s="62"/>
      <c r="Q4776" s="62"/>
      <c r="R4776" s="62"/>
      <c r="S4776" s="62"/>
      <c r="T4776" s="48"/>
      <c r="U4776" s="28"/>
      <c r="V4776" s="28"/>
      <c r="W4776" s="28"/>
      <c r="Y4776" s="79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97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</row>
    <row r="4777" spans="1:55" ht="14.25" customHeight="1">
      <c r="A4777" s="48"/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62"/>
      <c r="O4777" s="62"/>
      <c r="P4777" s="62"/>
      <c r="Q4777" s="62"/>
      <c r="R4777" s="62"/>
      <c r="S4777" s="62"/>
      <c r="T4777" s="48"/>
      <c r="U4777" s="28"/>
      <c r="V4777" s="28"/>
      <c r="W4777" s="28"/>
      <c r="Y4777" s="79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97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</row>
    <row r="4778" spans="1:55" ht="14.25" customHeight="1">
      <c r="A4778" s="48"/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62"/>
      <c r="O4778" s="62"/>
      <c r="P4778" s="62"/>
      <c r="Q4778" s="62"/>
      <c r="R4778" s="62"/>
      <c r="S4778" s="62"/>
      <c r="T4778" s="48"/>
      <c r="U4778" s="28"/>
      <c r="V4778" s="28"/>
      <c r="W4778" s="28"/>
      <c r="Y4778" s="79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97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</row>
    <row r="4779" spans="1:55" ht="14.25" customHeight="1">
      <c r="A4779" s="48"/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62"/>
      <c r="O4779" s="62"/>
      <c r="P4779" s="62"/>
      <c r="Q4779" s="62"/>
      <c r="R4779" s="62"/>
      <c r="S4779" s="62"/>
      <c r="T4779" s="48"/>
      <c r="U4779" s="28"/>
      <c r="V4779" s="28"/>
      <c r="W4779" s="28"/>
      <c r="Y4779" s="79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97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</row>
    <row r="4780" spans="1:55" ht="14.25" customHeight="1">
      <c r="A4780" s="48"/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62"/>
      <c r="O4780" s="62"/>
      <c r="P4780" s="62"/>
      <c r="Q4780" s="62"/>
      <c r="R4780" s="62"/>
      <c r="S4780" s="62"/>
      <c r="T4780" s="48"/>
      <c r="U4780" s="28"/>
      <c r="V4780" s="28"/>
      <c r="W4780" s="28"/>
      <c r="Y4780" s="79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97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</row>
    <row r="4781" spans="1:55" ht="14.25" customHeight="1">
      <c r="A4781" s="48"/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62"/>
      <c r="O4781" s="62"/>
      <c r="P4781" s="62"/>
      <c r="Q4781" s="62"/>
      <c r="R4781" s="62"/>
      <c r="S4781" s="62"/>
      <c r="T4781" s="48"/>
      <c r="U4781" s="28"/>
      <c r="V4781" s="28"/>
      <c r="W4781" s="28"/>
      <c r="Y4781" s="79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97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</row>
    <row r="4782" spans="1:55" ht="14.25" customHeight="1">
      <c r="A4782" s="48"/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62"/>
      <c r="O4782" s="62"/>
      <c r="P4782" s="62"/>
      <c r="Q4782" s="62"/>
      <c r="R4782" s="62"/>
      <c r="S4782" s="62"/>
      <c r="T4782" s="48"/>
      <c r="U4782" s="28"/>
      <c r="V4782" s="28"/>
      <c r="W4782" s="28"/>
      <c r="Y4782" s="79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97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</row>
    <row r="4783" spans="1:55" ht="14.25" customHeight="1">
      <c r="A4783" s="48"/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62"/>
      <c r="O4783" s="62"/>
      <c r="P4783" s="62"/>
      <c r="Q4783" s="62"/>
      <c r="R4783" s="62"/>
      <c r="S4783" s="62"/>
      <c r="T4783" s="48"/>
      <c r="U4783" s="28"/>
      <c r="V4783" s="28"/>
      <c r="W4783" s="28"/>
      <c r="Y4783" s="79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97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</row>
    <row r="4784" spans="1:55" ht="14.25" customHeight="1">
      <c r="A4784" s="48"/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62"/>
      <c r="O4784" s="62"/>
      <c r="P4784" s="62"/>
      <c r="Q4784" s="62"/>
      <c r="R4784" s="62"/>
      <c r="S4784" s="62"/>
      <c r="T4784" s="48"/>
      <c r="U4784" s="28"/>
      <c r="V4784" s="28"/>
      <c r="W4784" s="28"/>
      <c r="Y4784" s="79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97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</row>
    <row r="4785" spans="1:55" ht="14.25" customHeight="1">
      <c r="A4785" s="48"/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62"/>
      <c r="O4785" s="62"/>
      <c r="P4785" s="62"/>
      <c r="Q4785" s="62"/>
      <c r="R4785" s="62"/>
      <c r="S4785" s="62"/>
      <c r="T4785" s="48"/>
      <c r="U4785" s="28"/>
      <c r="V4785" s="28"/>
      <c r="W4785" s="28"/>
      <c r="Y4785" s="79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97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</row>
    <row r="4786" spans="1:55" ht="14.25" customHeight="1">
      <c r="A4786" s="48"/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62"/>
      <c r="O4786" s="62"/>
      <c r="P4786" s="62"/>
      <c r="Q4786" s="62"/>
      <c r="R4786" s="62"/>
      <c r="S4786" s="62"/>
      <c r="T4786" s="48"/>
      <c r="U4786" s="28"/>
      <c r="V4786" s="28"/>
      <c r="W4786" s="28"/>
      <c r="Y4786" s="79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97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</row>
    <row r="4787" spans="1:55" ht="14.25" customHeight="1">
      <c r="A4787" s="48"/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62"/>
      <c r="O4787" s="62"/>
      <c r="P4787" s="62"/>
      <c r="Q4787" s="62"/>
      <c r="R4787" s="62"/>
      <c r="S4787" s="62"/>
      <c r="T4787" s="48"/>
      <c r="U4787" s="28"/>
      <c r="V4787" s="28"/>
      <c r="W4787" s="28"/>
      <c r="Y4787" s="79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97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</row>
    <row r="4788" spans="1:55" ht="14.25" customHeight="1">
      <c r="A4788" s="48"/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62"/>
      <c r="O4788" s="62"/>
      <c r="P4788" s="62"/>
      <c r="Q4788" s="62"/>
      <c r="R4788" s="62"/>
      <c r="S4788" s="62"/>
      <c r="T4788" s="48"/>
      <c r="U4788" s="28"/>
      <c r="V4788" s="28"/>
      <c r="W4788" s="28"/>
      <c r="Y4788" s="79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97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</row>
    <row r="4789" spans="1:55" ht="14.25" customHeight="1">
      <c r="A4789" s="48"/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62"/>
      <c r="O4789" s="62"/>
      <c r="P4789" s="62"/>
      <c r="Q4789" s="62"/>
      <c r="R4789" s="62"/>
      <c r="S4789" s="62"/>
      <c r="T4789" s="48"/>
      <c r="U4789" s="28"/>
      <c r="V4789" s="28"/>
      <c r="W4789" s="28"/>
      <c r="Y4789" s="79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97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</row>
    <row r="4790" spans="1:55" ht="14.25" customHeight="1">
      <c r="A4790" s="48"/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62"/>
      <c r="O4790" s="62"/>
      <c r="P4790" s="62"/>
      <c r="Q4790" s="62"/>
      <c r="R4790" s="62"/>
      <c r="S4790" s="62"/>
      <c r="T4790" s="48"/>
      <c r="U4790" s="28"/>
      <c r="V4790" s="28"/>
      <c r="W4790" s="28"/>
      <c r="Y4790" s="79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97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</row>
    <row r="4791" spans="1:55" ht="14.25" customHeight="1">
      <c r="A4791" s="48"/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62"/>
      <c r="O4791" s="62"/>
      <c r="P4791" s="62"/>
      <c r="Q4791" s="62"/>
      <c r="R4791" s="62"/>
      <c r="S4791" s="62"/>
      <c r="T4791" s="48"/>
      <c r="U4791" s="28"/>
      <c r="V4791" s="28"/>
      <c r="W4791" s="28"/>
      <c r="Y4791" s="79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97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</row>
    <row r="4792" spans="1:55" ht="14.25" customHeight="1">
      <c r="A4792" s="48"/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62"/>
      <c r="O4792" s="62"/>
      <c r="P4792" s="62"/>
      <c r="Q4792" s="62"/>
      <c r="R4792" s="62"/>
      <c r="S4792" s="62"/>
      <c r="T4792" s="48"/>
      <c r="U4792" s="28"/>
      <c r="V4792" s="28"/>
      <c r="W4792" s="28"/>
      <c r="Y4792" s="79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97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</row>
    <row r="4793" spans="1:55" ht="14.25" customHeight="1">
      <c r="A4793" s="48"/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62"/>
      <c r="O4793" s="62"/>
      <c r="P4793" s="62"/>
      <c r="Q4793" s="62"/>
      <c r="R4793" s="62"/>
      <c r="S4793" s="62"/>
      <c r="T4793" s="48"/>
      <c r="U4793" s="28"/>
      <c r="V4793" s="28"/>
      <c r="W4793" s="28"/>
      <c r="Y4793" s="79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97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</row>
    <row r="4794" spans="1:55" ht="14.25" customHeight="1">
      <c r="A4794" s="48"/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62"/>
      <c r="O4794" s="62"/>
      <c r="P4794" s="62"/>
      <c r="Q4794" s="62"/>
      <c r="R4794" s="62"/>
      <c r="S4794" s="62"/>
      <c r="T4794" s="48"/>
      <c r="U4794" s="28"/>
      <c r="V4794" s="28"/>
      <c r="W4794" s="28"/>
      <c r="Y4794" s="79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97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</row>
    <row r="4795" spans="1:55" ht="14.25" customHeight="1">
      <c r="A4795" s="48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62"/>
      <c r="O4795" s="62"/>
      <c r="P4795" s="62"/>
      <c r="Q4795" s="62"/>
      <c r="R4795" s="62"/>
      <c r="S4795" s="62"/>
      <c r="T4795" s="48"/>
      <c r="U4795" s="28"/>
      <c r="V4795" s="28"/>
      <c r="W4795" s="28"/>
      <c r="Y4795" s="79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97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</row>
    <row r="4796" spans="1:55" ht="14.25" customHeight="1">
      <c r="A4796" s="48"/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62"/>
      <c r="O4796" s="62"/>
      <c r="P4796" s="62"/>
      <c r="Q4796" s="62"/>
      <c r="R4796" s="62"/>
      <c r="S4796" s="62"/>
      <c r="T4796" s="48"/>
      <c r="U4796" s="28"/>
      <c r="V4796" s="28"/>
      <c r="W4796" s="28"/>
      <c r="Y4796" s="79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97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</row>
    <row r="4797" spans="1:55" ht="14.25" customHeight="1">
      <c r="A4797" s="48"/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62"/>
      <c r="O4797" s="62"/>
      <c r="P4797" s="62"/>
      <c r="Q4797" s="62"/>
      <c r="R4797" s="62"/>
      <c r="S4797" s="62"/>
      <c r="T4797" s="48"/>
      <c r="U4797" s="28"/>
      <c r="V4797" s="28"/>
      <c r="W4797" s="28"/>
      <c r="Y4797" s="79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97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</row>
    <row r="4798" spans="1:55" ht="14.25" customHeight="1">
      <c r="A4798" s="48"/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62"/>
      <c r="O4798" s="62"/>
      <c r="P4798" s="62"/>
      <c r="Q4798" s="62"/>
      <c r="R4798" s="62"/>
      <c r="S4798" s="62"/>
      <c r="T4798" s="48"/>
      <c r="U4798" s="28"/>
      <c r="V4798" s="28"/>
      <c r="W4798" s="28"/>
      <c r="Y4798" s="79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97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</row>
    <row r="4799" spans="1:55" ht="14.25" customHeight="1">
      <c r="A4799" s="48"/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62"/>
      <c r="O4799" s="62"/>
      <c r="P4799" s="62"/>
      <c r="Q4799" s="62"/>
      <c r="R4799" s="62"/>
      <c r="S4799" s="62"/>
      <c r="T4799" s="48"/>
      <c r="U4799" s="28"/>
      <c r="V4799" s="28"/>
      <c r="W4799" s="28"/>
      <c r="Y4799" s="79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97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</row>
    <row r="4800" spans="1:55" ht="14.25" customHeight="1">
      <c r="A4800" s="48"/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62"/>
      <c r="O4800" s="62"/>
      <c r="P4800" s="62"/>
      <c r="Q4800" s="62"/>
      <c r="R4800" s="62"/>
      <c r="S4800" s="62"/>
      <c r="T4800" s="48"/>
      <c r="U4800" s="28"/>
      <c r="V4800" s="28"/>
      <c r="W4800" s="28"/>
      <c r="Y4800" s="79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97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</row>
    <row r="4801" spans="1:55" ht="14.25" customHeight="1">
      <c r="A4801" s="48"/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62"/>
      <c r="O4801" s="62"/>
      <c r="P4801" s="62"/>
      <c r="Q4801" s="62"/>
      <c r="R4801" s="62"/>
      <c r="S4801" s="62"/>
      <c r="T4801" s="48"/>
      <c r="U4801" s="28"/>
      <c r="V4801" s="28"/>
      <c r="W4801" s="28"/>
      <c r="Y4801" s="79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97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</row>
    <row r="4802" spans="1:55" ht="14.25" customHeight="1">
      <c r="A4802" s="48"/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62"/>
      <c r="O4802" s="62"/>
      <c r="P4802" s="62"/>
      <c r="Q4802" s="62"/>
      <c r="R4802" s="62"/>
      <c r="S4802" s="62"/>
      <c r="T4802" s="48"/>
      <c r="U4802" s="28"/>
      <c r="V4802" s="28"/>
      <c r="W4802" s="28"/>
      <c r="Y4802" s="79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97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</row>
    <row r="4803" spans="1:55" ht="14.25" customHeight="1">
      <c r="A4803" s="48"/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62"/>
      <c r="O4803" s="62"/>
      <c r="P4803" s="62"/>
      <c r="Q4803" s="62"/>
      <c r="R4803" s="62"/>
      <c r="S4803" s="62"/>
      <c r="T4803" s="48"/>
      <c r="U4803" s="28"/>
      <c r="V4803" s="28"/>
      <c r="W4803" s="28"/>
      <c r="Y4803" s="79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97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</row>
    <row r="4804" spans="1:55" ht="14.25" customHeight="1">
      <c r="A4804" s="48"/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62"/>
      <c r="O4804" s="62"/>
      <c r="P4804" s="62"/>
      <c r="Q4804" s="62"/>
      <c r="R4804" s="62"/>
      <c r="S4804" s="62"/>
      <c r="T4804" s="48"/>
      <c r="U4804" s="28"/>
      <c r="V4804" s="28"/>
      <c r="W4804" s="28"/>
      <c r="Y4804" s="79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97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</row>
    <row r="4805" spans="1:55" ht="14.25" customHeight="1">
      <c r="A4805" s="48"/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62"/>
      <c r="O4805" s="62"/>
      <c r="P4805" s="62"/>
      <c r="Q4805" s="62"/>
      <c r="R4805" s="62"/>
      <c r="S4805" s="62"/>
      <c r="T4805" s="48"/>
      <c r="U4805" s="28"/>
      <c r="V4805" s="28"/>
      <c r="W4805" s="28"/>
      <c r="Y4805" s="79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97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</row>
    <row r="4806" spans="1:55" ht="14.25" customHeight="1">
      <c r="A4806" s="48"/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62"/>
      <c r="O4806" s="62"/>
      <c r="P4806" s="62"/>
      <c r="Q4806" s="62"/>
      <c r="R4806" s="62"/>
      <c r="S4806" s="62"/>
      <c r="T4806" s="48"/>
      <c r="U4806" s="28"/>
      <c r="V4806" s="28"/>
      <c r="W4806" s="28"/>
      <c r="Y4806" s="79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97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</row>
    <row r="4807" spans="1:55" ht="14.25" customHeight="1">
      <c r="A4807" s="48"/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62"/>
      <c r="O4807" s="62"/>
      <c r="P4807" s="62"/>
      <c r="Q4807" s="62"/>
      <c r="R4807" s="62"/>
      <c r="S4807" s="62"/>
      <c r="T4807" s="48"/>
      <c r="U4807" s="28"/>
      <c r="V4807" s="28"/>
      <c r="W4807" s="28"/>
      <c r="Y4807" s="79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97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</row>
    <row r="4808" spans="1:55" ht="14.25" customHeight="1">
      <c r="A4808" s="48"/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62"/>
      <c r="O4808" s="62"/>
      <c r="P4808" s="62"/>
      <c r="Q4808" s="62"/>
      <c r="R4808" s="62"/>
      <c r="S4808" s="62"/>
      <c r="T4808" s="48"/>
      <c r="U4808" s="28"/>
      <c r="V4808" s="28"/>
      <c r="W4808" s="28"/>
      <c r="Y4808" s="79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97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</row>
    <row r="4809" spans="1:55" ht="14.25" customHeight="1">
      <c r="A4809" s="48"/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62"/>
      <c r="O4809" s="62"/>
      <c r="P4809" s="62"/>
      <c r="Q4809" s="62"/>
      <c r="R4809" s="62"/>
      <c r="S4809" s="62"/>
      <c r="T4809" s="48"/>
      <c r="U4809" s="28"/>
      <c r="V4809" s="28"/>
      <c r="W4809" s="28"/>
      <c r="Y4809" s="79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97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</row>
    <row r="4810" spans="1:55" ht="14.25" customHeight="1">
      <c r="A4810" s="48"/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62"/>
      <c r="O4810" s="62"/>
      <c r="P4810" s="62"/>
      <c r="Q4810" s="62"/>
      <c r="R4810" s="62"/>
      <c r="S4810" s="62"/>
      <c r="T4810" s="48"/>
      <c r="U4810" s="28"/>
      <c r="V4810" s="28"/>
      <c r="W4810" s="28"/>
      <c r="Y4810" s="79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97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</row>
    <row r="4811" spans="1:55" ht="14.25" customHeight="1">
      <c r="A4811" s="48"/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62"/>
      <c r="O4811" s="62"/>
      <c r="P4811" s="62"/>
      <c r="Q4811" s="62"/>
      <c r="R4811" s="62"/>
      <c r="S4811" s="62"/>
      <c r="T4811" s="48"/>
      <c r="U4811" s="28"/>
      <c r="V4811" s="28"/>
      <c r="W4811" s="28"/>
      <c r="Y4811" s="79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97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</row>
    <row r="4812" spans="1:55" ht="14.25" customHeight="1">
      <c r="A4812" s="48"/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62"/>
      <c r="O4812" s="62"/>
      <c r="P4812" s="62"/>
      <c r="Q4812" s="62"/>
      <c r="R4812" s="62"/>
      <c r="S4812" s="62"/>
      <c r="T4812" s="48"/>
      <c r="U4812" s="28"/>
      <c r="V4812" s="28"/>
      <c r="W4812" s="28"/>
      <c r="Y4812" s="79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97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</row>
    <row r="4813" spans="1:55" ht="14.25" customHeight="1">
      <c r="A4813" s="48"/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62"/>
      <c r="O4813" s="62"/>
      <c r="P4813" s="62"/>
      <c r="Q4813" s="62"/>
      <c r="R4813" s="62"/>
      <c r="S4813" s="62"/>
      <c r="T4813" s="48"/>
      <c r="U4813" s="28"/>
      <c r="V4813" s="28"/>
      <c r="W4813" s="28"/>
      <c r="Y4813" s="79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97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</row>
    <row r="4814" spans="1:55" ht="14.25" customHeight="1">
      <c r="A4814" s="48"/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62"/>
      <c r="O4814" s="62"/>
      <c r="P4814" s="62"/>
      <c r="Q4814" s="62"/>
      <c r="R4814" s="62"/>
      <c r="S4814" s="62"/>
      <c r="T4814" s="48"/>
      <c r="U4814" s="28"/>
      <c r="V4814" s="28"/>
      <c r="W4814" s="28"/>
      <c r="Y4814" s="79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97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</row>
    <row r="4815" spans="1:55" ht="14.25" customHeight="1">
      <c r="A4815" s="48"/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62"/>
      <c r="O4815" s="62"/>
      <c r="P4815" s="62"/>
      <c r="Q4815" s="62"/>
      <c r="R4815" s="62"/>
      <c r="S4815" s="62"/>
      <c r="T4815" s="48"/>
      <c r="U4815" s="28"/>
      <c r="V4815" s="28"/>
      <c r="W4815" s="28"/>
      <c r="Y4815" s="79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97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</row>
    <row r="4816" spans="1:55" ht="14.25" customHeight="1">
      <c r="A4816" s="48"/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62"/>
      <c r="O4816" s="62"/>
      <c r="P4816" s="62"/>
      <c r="Q4816" s="62"/>
      <c r="R4816" s="62"/>
      <c r="S4816" s="62"/>
      <c r="T4816" s="48"/>
      <c r="U4816" s="28"/>
      <c r="V4816" s="28"/>
      <c r="W4816" s="28"/>
      <c r="Y4816" s="79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97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</row>
    <row r="4817" spans="1:55" ht="14.25" customHeight="1">
      <c r="A4817" s="48"/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62"/>
      <c r="O4817" s="62"/>
      <c r="P4817" s="62"/>
      <c r="Q4817" s="62"/>
      <c r="R4817" s="62"/>
      <c r="S4817" s="62"/>
      <c r="T4817" s="48"/>
      <c r="U4817" s="28"/>
      <c r="V4817" s="28"/>
      <c r="W4817" s="28"/>
      <c r="Y4817" s="79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97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</row>
    <row r="4818" spans="1:55" ht="14.25" customHeight="1">
      <c r="A4818" s="48"/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62"/>
      <c r="O4818" s="62"/>
      <c r="P4818" s="62"/>
      <c r="Q4818" s="62"/>
      <c r="R4818" s="62"/>
      <c r="S4818" s="62"/>
      <c r="T4818" s="48"/>
      <c r="U4818" s="28"/>
      <c r="V4818" s="28"/>
      <c r="W4818" s="28"/>
      <c r="Y4818" s="79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97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</row>
    <row r="4819" spans="1:55" ht="14.25" customHeight="1">
      <c r="A4819" s="48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62"/>
      <c r="O4819" s="62"/>
      <c r="P4819" s="62"/>
      <c r="Q4819" s="62"/>
      <c r="R4819" s="62"/>
      <c r="S4819" s="62"/>
      <c r="T4819" s="48"/>
      <c r="U4819" s="28"/>
      <c r="V4819" s="28"/>
      <c r="W4819" s="28"/>
      <c r="Y4819" s="79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97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</row>
    <row r="4820" spans="1:55" ht="14.25" customHeight="1">
      <c r="A4820" s="48"/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62"/>
      <c r="O4820" s="62"/>
      <c r="P4820" s="62"/>
      <c r="Q4820" s="62"/>
      <c r="R4820" s="62"/>
      <c r="S4820" s="62"/>
      <c r="T4820" s="48"/>
      <c r="U4820" s="28"/>
      <c r="V4820" s="28"/>
      <c r="W4820" s="28"/>
      <c r="Y4820" s="79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97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</row>
    <row r="4821" spans="1:55" ht="14.25" customHeight="1">
      <c r="A4821" s="48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62"/>
      <c r="O4821" s="62"/>
      <c r="P4821" s="62"/>
      <c r="Q4821" s="62"/>
      <c r="R4821" s="62"/>
      <c r="S4821" s="62"/>
      <c r="T4821" s="48"/>
      <c r="U4821" s="28"/>
      <c r="V4821" s="28"/>
      <c r="W4821" s="28"/>
      <c r="Y4821" s="79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97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</row>
    <row r="4822" spans="1:55" ht="14.25" customHeight="1">
      <c r="A4822" s="48"/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62"/>
      <c r="O4822" s="62"/>
      <c r="P4822" s="62"/>
      <c r="Q4822" s="62"/>
      <c r="R4822" s="62"/>
      <c r="S4822" s="62"/>
      <c r="T4822" s="48"/>
      <c r="U4822" s="28"/>
      <c r="V4822" s="28"/>
      <c r="W4822" s="28"/>
      <c r="Y4822" s="79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97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</row>
    <row r="4823" spans="1:55" ht="14.25" customHeight="1">
      <c r="A4823" s="48"/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62"/>
      <c r="O4823" s="62"/>
      <c r="P4823" s="62"/>
      <c r="Q4823" s="62"/>
      <c r="R4823" s="62"/>
      <c r="S4823" s="62"/>
      <c r="T4823" s="48"/>
      <c r="U4823" s="28"/>
      <c r="V4823" s="28"/>
      <c r="W4823" s="28"/>
      <c r="Y4823" s="79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97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</row>
    <row r="4824" spans="1:55" ht="14.25" customHeight="1">
      <c r="A4824" s="48"/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62"/>
      <c r="O4824" s="62"/>
      <c r="P4824" s="62"/>
      <c r="Q4824" s="62"/>
      <c r="R4824" s="62"/>
      <c r="S4824" s="62"/>
      <c r="T4824" s="48"/>
      <c r="U4824" s="28"/>
      <c r="V4824" s="28"/>
      <c r="W4824" s="28"/>
      <c r="Y4824" s="79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97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</row>
    <row r="4825" spans="1:55" ht="14.25" customHeight="1">
      <c r="A4825" s="48"/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62"/>
      <c r="O4825" s="62"/>
      <c r="P4825" s="62"/>
      <c r="Q4825" s="62"/>
      <c r="R4825" s="62"/>
      <c r="S4825" s="62"/>
      <c r="T4825" s="48"/>
      <c r="U4825" s="28"/>
      <c r="V4825" s="28"/>
      <c r="W4825" s="28"/>
      <c r="Y4825" s="79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97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</row>
    <row r="4826" spans="1:55" ht="14.25" customHeight="1">
      <c r="A4826" s="48"/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62"/>
      <c r="O4826" s="62"/>
      <c r="P4826" s="62"/>
      <c r="Q4826" s="62"/>
      <c r="R4826" s="62"/>
      <c r="S4826" s="62"/>
      <c r="T4826" s="48"/>
      <c r="U4826" s="28"/>
      <c r="V4826" s="28"/>
      <c r="W4826" s="28"/>
      <c r="Y4826" s="79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97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</row>
    <row r="4827" spans="1:55" ht="14.25" customHeight="1">
      <c r="A4827" s="48"/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62"/>
      <c r="O4827" s="62"/>
      <c r="P4827" s="62"/>
      <c r="Q4827" s="62"/>
      <c r="R4827" s="62"/>
      <c r="S4827" s="62"/>
      <c r="T4827" s="48"/>
      <c r="U4827" s="28"/>
      <c r="V4827" s="28"/>
      <c r="W4827" s="28"/>
      <c r="Y4827" s="79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97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</row>
    <row r="4828" spans="1:55" ht="14.25" customHeight="1">
      <c r="A4828" s="48"/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62"/>
      <c r="O4828" s="62"/>
      <c r="P4828" s="62"/>
      <c r="Q4828" s="62"/>
      <c r="R4828" s="62"/>
      <c r="S4828" s="62"/>
      <c r="T4828" s="48"/>
      <c r="U4828" s="28"/>
      <c r="V4828" s="28"/>
      <c r="W4828" s="28"/>
      <c r="Y4828" s="79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97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</row>
    <row r="4829" spans="1:55" ht="14.25" customHeight="1">
      <c r="A4829" s="48"/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62"/>
      <c r="O4829" s="62"/>
      <c r="P4829" s="62"/>
      <c r="Q4829" s="62"/>
      <c r="R4829" s="62"/>
      <c r="S4829" s="62"/>
      <c r="T4829" s="48"/>
      <c r="U4829" s="28"/>
      <c r="V4829" s="28"/>
      <c r="W4829" s="28"/>
      <c r="Y4829" s="79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97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</row>
    <row r="4830" spans="1:55" ht="14.25" customHeight="1">
      <c r="A4830" s="48"/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62"/>
      <c r="O4830" s="62"/>
      <c r="P4830" s="62"/>
      <c r="Q4830" s="62"/>
      <c r="R4830" s="62"/>
      <c r="S4830" s="62"/>
      <c r="T4830" s="48"/>
      <c r="U4830" s="28"/>
      <c r="V4830" s="28"/>
      <c r="W4830" s="28"/>
      <c r="Y4830" s="79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97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</row>
    <row r="4831" spans="1:55" ht="14.25" customHeight="1">
      <c r="A4831" s="48"/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62"/>
      <c r="O4831" s="62"/>
      <c r="P4831" s="62"/>
      <c r="Q4831" s="62"/>
      <c r="R4831" s="62"/>
      <c r="S4831" s="62"/>
      <c r="T4831" s="48"/>
      <c r="U4831" s="28"/>
      <c r="V4831" s="28"/>
      <c r="W4831" s="28"/>
      <c r="Y4831" s="79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97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</row>
    <row r="4832" spans="1:55" ht="14.25" customHeight="1">
      <c r="A4832" s="48"/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62"/>
      <c r="O4832" s="62"/>
      <c r="P4832" s="62"/>
      <c r="Q4832" s="62"/>
      <c r="R4832" s="62"/>
      <c r="S4832" s="62"/>
      <c r="T4832" s="48"/>
      <c r="U4832" s="28"/>
      <c r="V4832" s="28"/>
      <c r="W4832" s="28"/>
      <c r="Y4832" s="79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97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</row>
    <row r="4833" spans="1:55" ht="14.25" customHeight="1">
      <c r="A4833" s="48"/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62"/>
      <c r="O4833" s="62"/>
      <c r="P4833" s="62"/>
      <c r="Q4833" s="62"/>
      <c r="R4833" s="62"/>
      <c r="S4833" s="62"/>
      <c r="T4833" s="48"/>
      <c r="U4833" s="28"/>
      <c r="V4833" s="28"/>
      <c r="W4833" s="28"/>
      <c r="Y4833" s="79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97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</row>
    <row r="4834" spans="1:55" ht="14.25" customHeight="1">
      <c r="A4834" s="48"/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62"/>
      <c r="O4834" s="62"/>
      <c r="P4834" s="62"/>
      <c r="Q4834" s="62"/>
      <c r="R4834" s="62"/>
      <c r="S4834" s="62"/>
      <c r="T4834" s="48"/>
      <c r="U4834" s="28"/>
      <c r="V4834" s="28"/>
      <c r="W4834" s="28"/>
      <c r="Y4834" s="79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97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</row>
    <row r="4835" spans="1:55" ht="14.25" customHeight="1">
      <c r="A4835" s="48"/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62"/>
      <c r="O4835" s="62"/>
      <c r="P4835" s="62"/>
      <c r="Q4835" s="62"/>
      <c r="R4835" s="62"/>
      <c r="S4835" s="62"/>
      <c r="T4835" s="48"/>
      <c r="U4835" s="28"/>
      <c r="V4835" s="28"/>
      <c r="W4835" s="28"/>
      <c r="Y4835" s="79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97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</row>
    <row r="4836" spans="1:55" ht="14.25" customHeight="1">
      <c r="A4836" s="48"/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62"/>
      <c r="O4836" s="62"/>
      <c r="P4836" s="62"/>
      <c r="Q4836" s="62"/>
      <c r="R4836" s="62"/>
      <c r="S4836" s="62"/>
      <c r="T4836" s="48"/>
      <c r="U4836" s="28"/>
      <c r="V4836" s="28"/>
      <c r="W4836" s="28"/>
      <c r="Y4836" s="79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97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</row>
    <row r="4837" spans="1:55" ht="14.25" customHeight="1">
      <c r="A4837" s="48"/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62"/>
      <c r="O4837" s="62"/>
      <c r="P4837" s="62"/>
      <c r="Q4837" s="62"/>
      <c r="R4837" s="62"/>
      <c r="S4837" s="62"/>
      <c r="T4837" s="48"/>
      <c r="U4837" s="28"/>
      <c r="V4837" s="28"/>
      <c r="W4837" s="28"/>
      <c r="Y4837" s="79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97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</row>
    <row r="4838" spans="1:55" ht="14.25" customHeight="1">
      <c r="A4838" s="48"/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62"/>
      <c r="O4838" s="62"/>
      <c r="P4838" s="62"/>
      <c r="Q4838" s="62"/>
      <c r="R4838" s="62"/>
      <c r="S4838" s="62"/>
      <c r="T4838" s="48"/>
      <c r="U4838" s="28"/>
      <c r="V4838" s="28"/>
      <c r="W4838" s="28"/>
      <c r="Y4838" s="79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97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</row>
    <row r="4839" spans="1:55" ht="14.25" customHeight="1">
      <c r="A4839" s="48"/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62"/>
      <c r="O4839" s="62"/>
      <c r="P4839" s="62"/>
      <c r="Q4839" s="62"/>
      <c r="R4839" s="62"/>
      <c r="S4839" s="62"/>
      <c r="T4839" s="48"/>
      <c r="U4839" s="28"/>
      <c r="V4839" s="28"/>
      <c r="W4839" s="28"/>
      <c r="Y4839" s="79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97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</row>
    <row r="4840" spans="1:55" ht="14.25" customHeight="1">
      <c r="A4840" s="48"/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62"/>
      <c r="O4840" s="62"/>
      <c r="P4840" s="62"/>
      <c r="Q4840" s="62"/>
      <c r="R4840" s="62"/>
      <c r="S4840" s="62"/>
      <c r="T4840" s="48"/>
      <c r="U4840" s="28"/>
      <c r="V4840" s="28"/>
      <c r="W4840" s="28"/>
      <c r="Y4840" s="79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97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</row>
    <row r="4841" spans="1:55" ht="14.25" customHeight="1">
      <c r="A4841" s="48"/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62"/>
      <c r="O4841" s="62"/>
      <c r="P4841" s="62"/>
      <c r="Q4841" s="62"/>
      <c r="R4841" s="62"/>
      <c r="S4841" s="62"/>
      <c r="T4841" s="48"/>
      <c r="U4841" s="28"/>
      <c r="V4841" s="28"/>
      <c r="W4841" s="28"/>
      <c r="Y4841" s="79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97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</row>
    <row r="4842" spans="1:55" ht="14.25" customHeight="1">
      <c r="A4842" s="48"/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62"/>
      <c r="O4842" s="62"/>
      <c r="P4842" s="62"/>
      <c r="Q4842" s="62"/>
      <c r="R4842" s="62"/>
      <c r="S4842" s="62"/>
      <c r="T4842" s="48"/>
      <c r="U4842" s="28"/>
      <c r="V4842" s="28"/>
      <c r="W4842" s="28"/>
      <c r="Y4842" s="79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97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</row>
    <row r="4843" spans="1:55" ht="14.25" customHeight="1">
      <c r="A4843" s="48"/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62"/>
      <c r="O4843" s="62"/>
      <c r="P4843" s="62"/>
      <c r="Q4843" s="62"/>
      <c r="R4843" s="62"/>
      <c r="S4843" s="62"/>
      <c r="T4843" s="48"/>
      <c r="U4843" s="28"/>
      <c r="V4843" s="28"/>
      <c r="W4843" s="28"/>
      <c r="Y4843" s="79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97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</row>
    <row r="4844" spans="1:55" ht="14.25" customHeight="1">
      <c r="A4844" s="48"/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62"/>
      <c r="O4844" s="62"/>
      <c r="P4844" s="62"/>
      <c r="Q4844" s="62"/>
      <c r="R4844" s="62"/>
      <c r="S4844" s="62"/>
      <c r="T4844" s="48"/>
      <c r="U4844" s="28"/>
      <c r="V4844" s="28"/>
      <c r="W4844" s="28"/>
      <c r="Y4844" s="79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97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</row>
    <row r="4845" spans="1:55" ht="14.25" customHeight="1">
      <c r="A4845" s="48"/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62"/>
      <c r="O4845" s="62"/>
      <c r="P4845" s="62"/>
      <c r="Q4845" s="62"/>
      <c r="R4845" s="62"/>
      <c r="S4845" s="62"/>
      <c r="T4845" s="48"/>
      <c r="U4845" s="28"/>
      <c r="V4845" s="28"/>
      <c r="W4845" s="28"/>
      <c r="Y4845" s="79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97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</row>
    <row r="4846" spans="1:55" ht="14.25" customHeight="1">
      <c r="A4846" s="48"/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62"/>
      <c r="O4846" s="62"/>
      <c r="P4846" s="62"/>
      <c r="Q4846" s="62"/>
      <c r="R4846" s="62"/>
      <c r="S4846" s="62"/>
      <c r="T4846" s="48"/>
      <c r="U4846" s="28"/>
      <c r="V4846" s="28"/>
      <c r="W4846" s="28"/>
      <c r="Y4846" s="79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97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</row>
    <row r="4847" spans="1:55" ht="14.25" customHeight="1">
      <c r="A4847" s="48"/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62"/>
      <c r="O4847" s="62"/>
      <c r="P4847" s="62"/>
      <c r="Q4847" s="62"/>
      <c r="R4847" s="62"/>
      <c r="S4847" s="62"/>
      <c r="T4847" s="48"/>
      <c r="U4847" s="28"/>
      <c r="V4847" s="28"/>
      <c r="W4847" s="28"/>
      <c r="Y4847" s="79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97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</row>
    <row r="4848" spans="1:55" ht="14.25" customHeight="1">
      <c r="A4848" s="48"/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62"/>
      <c r="O4848" s="62"/>
      <c r="P4848" s="62"/>
      <c r="Q4848" s="62"/>
      <c r="R4848" s="62"/>
      <c r="S4848" s="62"/>
      <c r="T4848" s="48"/>
      <c r="U4848" s="28"/>
      <c r="V4848" s="28"/>
      <c r="W4848" s="28"/>
      <c r="Y4848" s="79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97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</row>
    <row r="4849" spans="1:55" ht="14.25" customHeight="1">
      <c r="A4849" s="48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62"/>
      <c r="O4849" s="62"/>
      <c r="P4849" s="62"/>
      <c r="Q4849" s="62"/>
      <c r="R4849" s="62"/>
      <c r="S4849" s="62"/>
      <c r="T4849" s="48"/>
      <c r="U4849" s="28"/>
      <c r="V4849" s="28"/>
      <c r="W4849" s="28"/>
      <c r="Y4849" s="79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97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</row>
    <row r="4850" spans="1:55" ht="14.25" customHeight="1">
      <c r="A4850" s="48"/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62"/>
      <c r="O4850" s="62"/>
      <c r="P4850" s="62"/>
      <c r="Q4850" s="62"/>
      <c r="R4850" s="62"/>
      <c r="S4850" s="62"/>
      <c r="T4850" s="48"/>
      <c r="U4850" s="28"/>
      <c r="V4850" s="28"/>
      <c r="W4850" s="28"/>
      <c r="Y4850" s="79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97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</row>
    <row r="4851" spans="1:55" ht="14.25" customHeight="1">
      <c r="A4851" s="48"/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62"/>
      <c r="O4851" s="62"/>
      <c r="P4851" s="62"/>
      <c r="Q4851" s="62"/>
      <c r="R4851" s="62"/>
      <c r="S4851" s="62"/>
      <c r="T4851" s="48"/>
      <c r="U4851" s="28"/>
      <c r="V4851" s="28"/>
      <c r="W4851" s="28"/>
      <c r="Y4851" s="79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97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</row>
    <row r="4852" spans="1:55" ht="14.25" customHeight="1">
      <c r="A4852" s="48"/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62"/>
      <c r="O4852" s="62"/>
      <c r="P4852" s="62"/>
      <c r="Q4852" s="62"/>
      <c r="R4852" s="62"/>
      <c r="S4852" s="62"/>
      <c r="T4852" s="48"/>
      <c r="U4852" s="28"/>
      <c r="V4852" s="28"/>
      <c r="W4852" s="28"/>
      <c r="Y4852" s="79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97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</row>
    <row r="4853" spans="1:55" ht="14.25" customHeight="1">
      <c r="A4853" s="48"/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62"/>
      <c r="O4853" s="62"/>
      <c r="P4853" s="62"/>
      <c r="Q4853" s="62"/>
      <c r="R4853" s="62"/>
      <c r="S4853" s="62"/>
      <c r="T4853" s="48"/>
      <c r="U4853" s="28"/>
      <c r="V4853" s="28"/>
      <c r="W4853" s="28"/>
      <c r="Y4853" s="79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97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</row>
    <row r="4854" spans="1:55" ht="14.25" customHeight="1">
      <c r="A4854" s="48"/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62"/>
      <c r="O4854" s="62"/>
      <c r="P4854" s="62"/>
      <c r="Q4854" s="62"/>
      <c r="R4854" s="62"/>
      <c r="S4854" s="62"/>
      <c r="T4854" s="48"/>
      <c r="U4854" s="28"/>
      <c r="V4854" s="28"/>
      <c r="W4854" s="28"/>
      <c r="Y4854" s="79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97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</row>
    <row r="4855" spans="1:55" ht="14.25" customHeight="1">
      <c r="A4855" s="48"/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62"/>
      <c r="O4855" s="62"/>
      <c r="P4855" s="62"/>
      <c r="Q4855" s="62"/>
      <c r="R4855" s="62"/>
      <c r="S4855" s="62"/>
      <c r="T4855" s="48"/>
      <c r="U4855" s="28"/>
      <c r="V4855" s="28"/>
      <c r="W4855" s="28"/>
      <c r="Y4855" s="79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97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</row>
    <row r="4856" spans="1:55" ht="14.25" customHeight="1">
      <c r="A4856" s="48"/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62"/>
      <c r="O4856" s="62"/>
      <c r="P4856" s="62"/>
      <c r="Q4856" s="62"/>
      <c r="R4856" s="62"/>
      <c r="S4856" s="62"/>
      <c r="T4856" s="48"/>
      <c r="U4856" s="28"/>
      <c r="V4856" s="28"/>
      <c r="W4856" s="28"/>
      <c r="Y4856" s="79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97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</row>
    <row r="4857" spans="1:55" ht="14.25" customHeight="1">
      <c r="A4857" s="48"/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62"/>
      <c r="O4857" s="62"/>
      <c r="P4857" s="62"/>
      <c r="Q4857" s="62"/>
      <c r="R4857" s="62"/>
      <c r="S4857" s="62"/>
      <c r="T4857" s="48"/>
      <c r="U4857" s="28"/>
      <c r="V4857" s="28"/>
      <c r="W4857" s="28"/>
      <c r="Y4857" s="79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97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</row>
    <row r="4858" spans="1:55" ht="14.25" customHeight="1">
      <c r="A4858" s="48"/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62"/>
      <c r="O4858" s="62"/>
      <c r="P4858" s="62"/>
      <c r="Q4858" s="62"/>
      <c r="R4858" s="62"/>
      <c r="S4858" s="62"/>
      <c r="T4858" s="48"/>
      <c r="U4858" s="28"/>
      <c r="V4858" s="28"/>
      <c r="W4858" s="28"/>
      <c r="Y4858" s="79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97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</row>
    <row r="4859" spans="1:55" ht="14.25" customHeight="1">
      <c r="A4859" s="48"/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62"/>
      <c r="O4859" s="62"/>
      <c r="P4859" s="62"/>
      <c r="Q4859" s="62"/>
      <c r="R4859" s="62"/>
      <c r="S4859" s="62"/>
      <c r="T4859" s="48"/>
      <c r="U4859" s="28"/>
      <c r="V4859" s="28"/>
      <c r="W4859" s="28"/>
      <c r="Y4859" s="79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97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</row>
    <row r="4860" spans="1:55" ht="14.25" customHeight="1">
      <c r="A4860" s="48"/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62"/>
      <c r="O4860" s="62"/>
      <c r="P4860" s="62"/>
      <c r="Q4860" s="62"/>
      <c r="R4860" s="62"/>
      <c r="S4860" s="62"/>
      <c r="T4860" s="48"/>
      <c r="U4860" s="28"/>
      <c r="V4860" s="28"/>
      <c r="W4860" s="28"/>
      <c r="Y4860" s="79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97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</row>
    <row r="4861" spans="1:55" ht="14.25" customHeight="1">
      <c r="A4861" s="48"/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62"/>
      <c r="O4861" s="62"/>
      <c r="P4861" s="62"/>
      <c r="Q4861" s="62"/>
      <c r="R4861" s="62"/>
      <c r="S4861" s="62"/>
      <c r="T4861" s="48"/>
      <c r="U4861" s="28"/>
      <c r="V4861" s="28"/>
      <c r="W4861" s="28"/>
      <c r="Y4861" s="79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97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</row>
    <row r="4862" spans="1:55" ht="14.25" customHeight="1">
      <c r="A4862" s="48"/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62"/>
      <c r="O4862" s="62"/>
      <c r="P4862" s="62"/>
      <c r="Q4862" s="62"/>
      <c r="R4862" s="62"/>
      <c r="S4862" s="62"/>
      <c r="T4862" s="48"/>
      <c r="U4862" s="28"/>
      <c r="V4862" s="28"/>
      <c r="W4862" s="28"/>
      <c r="Y4862" s="79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97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</row>
    <row r="4863" spans="1:55" ht="14.25" customHeight="1">
      <c r="A4863" s="48"/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62"/>
      <c r="O4863" s="62"/>
      <c r="P4863" s="62"/>
      <c r="Q4863" s="62"/>
      <c r="R4863" s="62"/>
      <c r="S4863" s="62"/>
      <c r="T4863" s="48"/>
      <c r="U4863" s="28"/>
      <c r="V4863" s="28"/>
      <c r="W4863" s="28"/>
      <c r="Y4863" s="79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97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</row>
    <row r="4864" spans="1:55" ht="14.25" customHeight="1">
      <c r="A4864" s="48"/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62"/>
      <c r="O4864" s="62"/>
      <c r="P4864" s="62"/>
      <c r="Q4864" s="62"/>
      <c r="R4864" s="62"/>
      <c r="S4864" s="62"/>
      <c r="T4864" s="48"/>
      <c r="U4864" s="28"/>
      <c r="V4864" s="28"/>
      <c r="W4864" s="28"/>
      <c r="Y4864" s="79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97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</row>
    <row r="4865" spans="1:55" ht="14.25" customHeight="1">
      <c r="A4865" s="48"/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62"/>
      <c r="O4865" s="62"/>
      <c r="P4865" s="62"/>
      <c r="Q4865" s="62"/>
      <c r="R4865" s="62"/>
      <c r="S4865" s="62"/>
      <c r="T4865" s="48"/>
      <c r="U4865" s="28"/>
      <c r="V4865" s="28"/>
      <c r="W4865" s="28"/>
      <c r="Y4865" s="79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97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</row>
    <row r="4866" spans="1:55" ht="14.25" customHeight="1">
      <c r="A4866" s="48"/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62"/>
      <c r="O4866" s="62"/>
      <c r="P4866" s="62"/>
      <c r="Q4866" s="62"/>
      <c r="R4866" s="62"/>
      <c r="S4866" s="62"/>
      <c r="T4866" s="48"/>
      <c r="U4866" s="28"/>
      <c r="V4866" s="28"/>
      <c r="W4866" s="28"/>
      <c r="Y4866" s="79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97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</row>
    <row r="4867" spans="1:55" ht="14.25" customHeight="1">
      <c r="A4867" s="48"/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62"/>
      <c r="O4867" s="62"/>
      <c r="P4867" s="62"/>
      <c r="Q4867" s="62"/>
      <c r="R4867" s="62"/>
      <c r="S4867" s="62"/>
      <c r="T4867" s="48"/>
      <c r="U4867" s="28"/>
      <c r="V4867" s="28"/>
      <c r="W4867" s="28"/>
      <c r="Y4867" s="79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97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</row>
    <row r="4868" spans="1:55" ht="14.25" customHeight="1">
      <c r="A4868" s="48"/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62"/>
      <c r="O4868" s="62"/>
      <c r="P4868" s="62"/>
      <c r="Q4868" s="62"/>
      <c r="R4868" s="62"/>
      <c r="S4868" s="62"/>
      <c r="T4868" s="48"/>
      <c r="U4868" s="28"/>
      <c r="V4868" s="28"/>
      <c r="W4868" s="28"/>
      <c r="Y4868" s="79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97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</row>
    <row r="4869" spans="1:55" ht="14.25" customHeight="1">
      <c r="A4869" s="48"/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62"/>
      <c r="O4869" s="62"/>
      <c r="P4869" s="62"/>
      <c r="Q4869" s="62"/>
      <c r="R4869" s="62"/>
      <c r="S4869" s="62"/>
      <c r="T4869" s="48"/>
      <c r="U4869" s="28"/>
      <c r="V4869" s="28"/>
      <c r="W4869" s="28"/>
      <c r="Y4869" s="79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97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</row>
    <row r="4870" spans="1:55" ht="14.25" customHeight="1">
      <c r="A4870" s="48"/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62"/>
      <c r="O4870" s="62"/>
      <c r="P4870" s="62"/>
      <c r="Q4870" s="62"/>
      <c r="R4870" s="62"/>
      <c r="S4870" s="62"/>
      <c r="T4870" s="48"/>
      <c r="U4870" s="28"/>
      <c r="V4870" s="28"/>
      <c r="W4870" s="28"/>
      <c r="Y4870" s="79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97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</row>
    <row r="4871" spans="1:55" ht="14.25" customHeight="1">
      <c r="A4871" s="48"/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62"/>
      <c r="O4871" s="62"/>
      <c r="P4871" s="62"/>
      <c r="Q4871" s="62"/>
      <c r="R4871" s="62"/>
      <c r="S4871" s="62"/>
      <c r="T4871" s="48"/>
      <c r="U4871" s="28"/>
      <c r="V4871" s="28"/>
      <c r="W4871" s="28"/>
      <c r="Y4871" s="79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97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</row>
    <row r="4872" spans="1:55" ht="14.25" customHeight="1">
      <c r="A4872" s="48"/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62"/>
      <c r="O4872" s="62"/>
      <c r="P4872" s="62"/>
      <c r="Q4872" s="62"/>
      <c r="R4872" s="62"/>
      <c r="S4872" s="62"/>
      <c r="T4872" s="48"/>
      <c r="U4872" s="28"/>
      <c r="V4872" s="28"/>
      <c r="W4872" s="28"/>
      <c r="Y4872" s="79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97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</row>
    <row r="4873" spans="1:55" ht="14.25" customHeight="1">
      <c r="A4873" s="48"/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62"/>
      <c r="O4873" s="62"/>
      <c r="P4873" s="62"/>
      <c r="Q4873" s="62"/>
      <c r="R4873" s="62"/>
      <c r="S4873" s="62"/>
      <c r="T4873" s="48"/>
      <c r="U4873" s="28"/>
      <c r="V4873" s="28"/>
      <c r="W4873" s="28"/>
      <c r="Y4873" s="79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97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</row>
    <row r="4874" spans="1:55" ht="14.25" customHeight="1">
      <c r="A4874" s="48"/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62"/>
      <c r="O4874" s="62"/>
      <c r="P4874" s="62"/>
      <c r="Q4874" s="62"/>
      <c r="R4874" s="62"/>
      <c r="S4874" s="62"/>
      <c r="T4874" s="48"/>
      <c r="U4874" s="28"/>
      <c r="V4874" s="28"/>
      <c r="W4874" s="28"/>
      <c r="Y4874" s="79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97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</row>
    <row r="4875" spans="1:55" ht="14.25" customHeight="1">
      <c r="A4875" s="48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62"/>
      <c r="O4875" s="62"/>
      <c r="P4875" s="62"/>
      <c r="Q4875" s="62"/>
      <c r="R4875" s="62"/>
      <c r="S4875" s="62"/>
      <c r="T4875" s="48"/>
      <c r="U4875" s="28"/>
      <c r="V4875" s="28"/>
      <c r="W4875" s="28"/>
      <c r="Y4875" s="79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97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</row>
    <row r="4876" spans="1:55" ht="14.25" customHeight="1">
      <c r="A4876" s="48"/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62"/>
      <c r="O4876" s="62"/>
      <c r="P4876" s="62"/>
      <c r="Q4876" s="62"/>
      <c r="R4876" s="62"/>
      <c r="S4876" s="62"/>
      <c r="T4876" s="48"/>
      <c r="U4876" s="28"/>
      <c r="V4876" s="28"/>
      <c r="W4876" s="28"/>
      <c r="Y4876" s="79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97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</row>
    <row r="4877" spans="1:55" ht="14.25" customHeight="1">
      <c r="A4877" s="48"/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62"/>
      <c r="O4877" s="62"/>
      <c r="P4877" s="62"/>
      <c r="Q4877" s="62"/>
      <c r="R4877" s="62"/>
      <c r="S4877" s="62"/>
      <c r="T4877" s="48"/>
      <c r="U4877" s="28"/>
      <c r="V4877" s="28"/>
      <c r="W4877" s="28"/>
      <c r="Y4877" s="79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97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</row>
    <row r="4878" spans="1:55" ht="14.25" customHeight="1">
      <c r="A4878" s="48"/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62"/>
      <c r="O4878" s="62"/>
      <c r="P4878" s="62"/>
      <c r="Q4878" s="62"/>
      <c r="R4878" s="62"/>
      <c r="S4878" s="62"/>
      <c r="T4878" s="48"/>
      <c r="U4878" s="28"/>
      <c r="V4878" s="28"/>
      <c r="W4878" s="28"/>
      <c r="Y4878" s="79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97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</row>
    <row r="4879" spans="1:55" ht="14.25" customHeight="1">
      <c r="A4879" s="48"/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62"/>
      <c r="O4879" s="62"/>
      <c r="P4879" s="62"/>
      <c r="Q4879" s="62"/>
      <c r="R4879" s="62"/>
      <c r="S4879" s="62"/>
      <c r="T4879" s="48"/>
      <c r="U4879" s="28"/>
      <c r="V4879" s="28"/>
      <c r="W4879" s="28"/>
      <c r="Y4879" s="79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97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</row>
    <row r="4880" spans="1:55" ht="14.25" customHeight="1">
      <c r="A4880" s="48"/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62"/>
      <c r="O4880" s="62"/>
      <c r="P4880" s="62"/>
      <c r="Q4880" s="62"/>
      <c r="R4880" s="62"/>
      <c r="S4880" s="62"/>
      <c r="T4880" s="48"/>
      <c r="U4880" s="28"/>
      <c r="V4880" s="28"/>
      <c r="W4880" s="28"/>
      <c r="Y4880" s="79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97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</row>
    <row r="4881" spans="1:55" ht="14.25" customHeight="1">
      <c r="A4881" s="48"/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62"/>
      <c r="O4881" s="62"/>
      <c r="P4881" s="62"/>
      <c r="Q4881" s="62"/>
      <c r="R4881" s="62"/>
      <c r="S4881" s="62"/>
      <c r="T4881" s="48"/>
      <c r="U4881" s="28"/>
      <c r="V4881" s="28"/>
      <c r="W4881" s="28"/>
      <c r="Y4881" s="79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97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</row>
    <row r="4882" spans="1:55" ht="14.25" customHeight="1">
      <c r="A4882" s="48"/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62"/>
      <c r="O4882" s="62"/>
      <c r="P4882" s="62"/>
      <c r="Q4882" s="62"/>
      <c r="R4882" s="62"/>
      <c r="S4882" s="62"/>
      <c r="T4882" s="48"/>
      <c r="U4882" s="28"/>
      <c r="V4882" s="28"/>
      <c r="W4882" s="28"/>
      <c r="Y4882" s="79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97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</row>
    <row r="4883" spans="1:55" ht="14.25" customHeight="1">
      <c r="A4883" s="48"/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62"/>
      <c r="O4883" s="62"/>
      <c r="P4883" s="62"/>
      <c r="Q4883" s="62"/>
      <c r="R4883" s="62"/>
      <c r="S4883" s="62"/>
      <c r="T4883" s="48"/>
      <c r="U4883" s="28"/>
      <c r="V4883" s="28"/>
      <c r="W4883" s="28"/>
      <c r="Y4883" s="79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97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</row>
    <row r="4884" spans="1:55" ht="14.25" customHeight="1">
      <c r="A4884" s="48"/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62"/>
      <c r="O4884" s="62"/>
      <c r="P4884" s="62"/>
      <c r="Q4884" s="62"/>
      <c r="R4884" s="62"/>
      <c r="S4884" s="62"/>
      <c r="T4884" s="48"/>
      <c r="U4884" s="28"/>
      <c r="V4884" s="28"/>
      <c r="W4884" s="28"/>
      <c r="Y4884" s="79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97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</row>
    <row r="4885" spans="1:55" ht="14.25" customHeight="1">
      <c r="A4885" s="48"/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62"/>
      <c r="O4885" s="62"/>
      <c r="P4885" s="62"/>
      <c r="Q4885" s="62"/>
      <c r="R4885" s="62"/>
      <c r="S4885" s="62"/>
      <c r="T4885" s="48"/>
      <c r="U4885" s="28"/>
      <c r="V4885" s="28"/>
      <c r="W4885" s="28"/>
      <c r="Y4885" s="79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97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</row>
    <row r="4886" spans="1:55" ht="14.25" customHeight="1">
      <c r="A4886" s="48"/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62"/>
      <c r="O4886" s="62"/>
      <c r="P4886" s="62"/>
      <c r="Q4886" s="62"/>
      <c r="R4886" s="62"/>
      <c r="S4886" s="62"/>
      <c r="T4886" s="48"/>
      <c r="U4886" s="28"/>
      <c r="V4886" s="28"/>
      <c r="W4886" s="28"/>
      <c r="Y4886" s="79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97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</row>
    <row r="4887" spans="1:55" ht="14.25" customHeight="1">
      <c r="A4887" s="48"/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62"/>
      <c r="O4887" s="62"/>
      <c r="P4887" s="62"/>
      <c r="Q4887" s="62"/>
      <c r="R4887" s="62"/>
      <c r="S4887" s="62"/>
      <c r="T4887" s="48"/>
      <c r="U4887" s="28"/>
      <c r="V4887" s="28"/>
      <c r="W4887" s="28"/>
      <c r="Y4887" s="79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97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</row>
    <row r="4888" spans="1:55" ht="14.25" customHeight="1">
      <c r="A4888" s="48"/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62"/>
      <c r="O4888" s="62"/>
      <c r="P4888" s="62"/>
      <c r="Q4888" s="62"/>
      <c r="R4888" s="62"/>
      <c r="S4888" s="62"/>
      <c r="T4888" s="48"/>
      <c r="U4888" s="28"/>
      <c r="V4888" s="28"/>
      <c r="W4888" s="28"/>
      <c r="Y4888" s="79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97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</row>
    <row r="4889" spans="1:55" ht="14.25" customHeight="1">
      <c r="A4889" s="48"/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62"/>
      <c r="O4889" s="62"/>
      <c r="P4889" s="62"/>
      <c r="Q4889" s="62"/>
      <c r="R4889" s="62"/>
      <c r="S4889" s="62"/>
      <c r="T4889" s="48"/>
      <c r="U4889" s="28"/>
      <c r="V4889" s="28"/>
      <c r="W4889" s="28"/>
      <c r="Y4889" s="79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97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</row>
    <row r="4890" spans="1:55" ht="14.25" customHeight="1">
      <c r="A4890" s="48"/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62"/>
      <c r="O4890" s="62"/>
      <c r="P4890" s="62"/>
      <c r="Q4890" s="62"/>
      <c r="R4890" s="62"/>
      <c r="S4890" s="62"/>
      <c r="T4890" s="48"/>
      <c r="U4890" s="28"/>
      <c r="V4890" s="28"/>
      <c r="W4890" s="28"/>
      <c r="Y4890" s="79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97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</row>
    <row r="4891" spans="1:55" ht="14.25" customHeight="1">
      <c r="A4891" s="48"/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62"/>
      <c r="O4891" s="62"/>
      <c r="P4891" s="62"/>
      <c r="Q4891" s="62"/>
      <c r="R4891" s="62"/>
      <c r="S4891" s="62"/>
      <c r="T4891" s="48"/>
      <c r="U4891" s="28"/>
      <c r="V4891" s="28"/>
      <c r="W4891" s="28"/>
      <c r="Y4891" s="79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97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</row>
    <row r="4892" spans="1:55" ht="14.25" customHeight="1">
      <c r="A4892" s="48"/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62"/>
      <c r="O4892" s="62"/>
      <c r="P4892" s="62"/>
      <c r="Q4892" s="62"/>
      <c r="R4892" s="62"/>
      <c r="S4892" s="62"/>
      <c r="T4892" s="48"/>
      <c r="U4892" s="28"/>
      <c r="V4892" s="28"/>
      <c r="W4892" s="28"/>
      <c r="Y4892" s="79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97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</row>
    <row r="4893" spans="1:55" ht="14.25" customHeight="1">
      <c r="A4893" s="48"/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62"/>
      <c r="O4893" s="62"/>
      <c r="P4893" s="62"/>
      <c r="Q4893" s="62"/>
      <c r="R4893" s="62"/>
      <c r="S4893" s="62"/>
      <c r="T4893" s="48"/>
      <c r="U4893" s="28"/>
      <c r="V4893" s="28"/>
      <c r="W4893" s="28"/>
      <c r="Y4893" s="79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97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</row>
    <row r="4894" spans="1:55" ht="14.25" customHeight="1">
      <c r="A4894" s="48"/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62"/>
      <c r="O4894" s="62"/>
      <c r="P4894" s="62"/>
      <c r="Q4894" s="62"/>
      <c r="R4894" s="62"/>
      <c r="S4894" s="62"/>
      <c r="T4894" s="48"/>
      <c r="U4894" s="28"/>
      <c r="V4894" s="28"/>
      <c r="W4894" s="28"/>
      <c r="Y4894" s="79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97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</row>
    <row r="4895" spans="1:55" ht="14.25" customHeight="1">
      <c r="A4895" s="48"/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62"/>
      <c r="O4895" s="62"/>
      <c r="P4895" s="62"/>
      <c r="Q4895" s="62"/>
      <c r="R4895" s="62"/>
      <c r="S4895" s="62"/>
      <c r="T4895" s="48"/>
      <c r="U4895" s="28"/>
      <c r="V4895" s="28"/>
      <c r="W4895" s="28"/>
      <c r="Y4895" s="79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97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</row>
    <row r="4896" spans="1:55" ht="14.25" customHeight="1">
      <c r="A4896" s="48"/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62"/>
      <c r="O4896" s="62"/>
      <c r="P4896" s="62"/>
      <c r="Q4896" s="62"/>
      <c r="R4896" s="62"/>
      <c r="S4896" s="62"/>
      <c r="T4896" s="48"/>
      <c r="U4896" s="28"/>
      <c r="V4896" s="28"/>
      <c r="W4896" s="28"/>
      <c r="Y4896" s="79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97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</row>
    <row r="4897" spans="1:55" ht="14.25" customHeight="1">
      <c r="A4897" s="48"/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62"/>
      <c r="O4897" s="62"/>
      <c r="P4897" s="62"/>
      <c r="Q4897" s="62"/>
      <c r="R4897" s="62"/>
      <c r="S4897" s="62"/>
      <c r="T4897" s="48"/>
      <c r="U4897" s="28"/>
      <c r="V4897" s="28"/>
      <c r="W4897" s="28"/>
      <c r="Y4897" s="79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97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</row>
    <row r="4898" spans="1:55" ht="14.25" customHeight="1">
      <c r="A4898" s="48"/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62"/>
      <c r="O4898" s="62"/>
      <c r="P4898" s="62"/>
      <c r="Q4898" s="62"/>
      <c r="R4898" s="62"/>
      <c r="S4898" s="62"/>
      <c r="T4898" s="48"/>
      <c r="U4898" s="28"/>
      <c r="V4898" s="28"/>
      <c r="W4898" s="28"/>
      <c r="Y4898" s="79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97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</row>
    <row r="4899" spans="1:55" ht="14.25" customHeight="1">
      <c r="A4899" s="48"/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62"/>
      <c r="O4899" s="62"/>
      <c r="P4899" s="62"/>
      <c r="Q4899" s="62"/>
      <c r="R4899" s="62"/>
      <c r="S4899" s="62"/>
      <c r="T4899" s="48"/>
      <c r="U4899" s="28"/>
      <c r="V4899" s="28"/>
      <c r="W4899" s="28"/>
      <c r="Y4899" s="79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97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</row>
    <row r="4900" spans="1:55" ht="14.25" customHeight="1">
      <c r="A4900" s="48"/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62"/>
      <c r="O4900" s="62"/>
      <c r="P4900" s="62"/>
      <c r="Q4900" s="62"/>
      <c r="R4900" s="62"/>
      <c r="S4900" s="62"/>
      <c r="T4900" s="48"/>
      <c r="U4900" s="28"/>
      <c r="V4900" s="28"/>
      <c r="W4900" s="28"/>
      <c r="Y4900" s="79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97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</row>
    <row r="4901" spans="1:55" ht="14.25" customHeight="1">
      <c r="A4901" s="48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62"/>
      <c r="O4901" s="62"/>
      <c r="P4901" s="62"/>
      <c r="Q4901" s="62"/>
      <c r="R4901" s="62"/>
      <c r="S4901" s="62"/>
      <c r="T4901" s="48"/>
      <c r="U4901" s="28"/>
      <c r="V4901" s="28"/>
      <c r="W4901" s="28"/>
      <c r="Y4901" s="79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97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</row>
    <row r="4902" spans="1:55" ht="14.25" customHeight="1">
      <c r="A4902" s="48"/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62"/>
      <c r="O4902" s="62"/>
      <c r="P4902" s="62"/>
      <c r="Q4902" s="62"/>
      <c r="R4902" s="62"/>
      <c r="S4902" s="62"/>
      <c r="T4902" s="48"/>
      <c r="U4902" s="28"/>
      <c r="V4902" s="28"/>
      <c r="W4902" s="28"/>
      <c r="Y4902" s="79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97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</row>
    <row r="4903" spans="1:55" ht="14.25" customHeight="1">
      <c r="A4903" s="48"/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62"/>
      <c r="O4903" s="62"/>
      <c r="P4903" s="62"/>
      <c r="Q4903" s="62"/>
      <c r="R4903" s="62"/>
      <c r="S4903" s="62"/>
      <c r="T4903" s="48"/>
      <c r="U4903" s="28"/>
      <c r="V4903" s="28"/>
      <c r="W4903" s="28"/>
      <c r="Y4903" s="79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97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</row>
    <row r="4904" spans="1:55" ht="14.25" customHeight="1">
      <c r="A4904" s="48"/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62"/>
      <c r="O4904" s="62"/>
      <c r="P4904" s="62"/>
      <c r="Q4904" s="62"/>
      <c r="R4904" s="62"/>
      <c r="S4904" s="62"/>
      <c r="T4904" s="48"/>
      <c r="U4904" s="28"/>
      <c r="V4904" s="28"/>
      <c r="W4904" s="28"/>
      <c r="Y4904" s="79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97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</row>
    <row r="4905" spans="1:55" ht="14.25" customHeight="1">
      <c r="A4905" s="48"/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62"/>
      <c r="O4905" s="62"/>
      <c r="P4905" s="62"/>
      <c r="Q4905" s="62"/>
      <c r="R4905" s="62"/>
      <c r="S4905" s="62"/>
      <c r="T4905" s="48"/>
      <c r="U4905" s="28"/>
      <c r="V4905" s="28"/>
      <c r="W4905" s="28"/>
      <c r="Y4905" s="79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97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</row>
    <row r="4906" spans="1:55" ht="14.25" customHeight="1">
      <c r="A4906" s="48"/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62"/>
      <c r="O4906" s="62"/>
      <c r="P4906" s="62"/>
      <c r="Q4906" s="62"/>
      <c r="R4906" s="62"/>
      <c r="S4906" s="62"/>
      <c r="T4906" s="48"/>
      <c r="U4906" s="28"/>
      <c r="V4906" s="28"/>
      <c r="W4906" s="28"/>
      <c r="Y4906" s="79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97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</row>
    <row r="4907" spans="1:55" ht="14.25" customHeight="1">
      <c r="A4907" s="48"/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62"/>
      <c r="O4907" s="62"/>
      <c r="P4907" s="62"/>
      <c r="Q4907" s="62"/>
      <c r="R4907" s="62"/>
      <c r="S4907" s="62"/>
      <c r="T4907" s="48"/>
      <c r="U4907" s="28"/>
      <c r="V4907" s="28"/>
      <c r="W4907" s="28"/>
      <c r="Y4907" s="79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97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</row>
    <row r="4908" spans="1:55" ht="14.25" customHeight="1">
      <c r="A4908" s="48"/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62"/>
      <c r="O4908" s="62"/>
      <c r="P4908" s="62"/>
      <c r="Q4908" s="62"/>
      <c r="R4908" s="62"/>
      <c r="S4908" s="62"/>
      <c r="T4908" s="48"/>
      <c r="U4908" s="28"/>
      <c r="V4908" s="28"/>
      <c r="W4908" s="28"/>
      <c r="Y4908" s="79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97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</row>
    <row r="4909" spans="1:55" ht="14.25" customHeight="1">
      <c r="A4909" s="48"/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62"/>
      <c r="O4909" s="62"/>
      <c r="P4909" s="62"/>
      <c r="Q4909" s="62"/>
      <c r="R4909" s="62"/>
      <c r="S4909" s="62"/>
      <c r="T4909" s="48"/>
      <c r="U4909" s="28"/>
      <c r="V4909" s="28"/>
      <c r="W4909" s="28"/>
      <c r="Y4909" s="79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97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</row>
    <row r="4910" spans="1:55" ht="14.25" customHeight="1">
      <c r="A4910" s="48"/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62"/>
      <c r="O4910" s="62"/>
      <c r="P4910" s="62"/>
      <c r="Q4910" s="62"/>
      <c r="R4910" s="62"/>
      <c r="S4910" s="62"/>
      <c r="T4910" s="48"/>
      <c r="U4910" s="28"/>
      <c r="V4910" s="28"/>
      <c r="W4910" s="28"/>
      <c r="Y4910" s="79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97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</row>
    <row r="4911" spans="1:55" ht="14.25" customHeight="1">
      <c r="A4911" s="48"/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62"/>
      <c r="O4911" s="62"/>
      <c r="P4911" s="62"/>
      <c r="Q4911" s="62"/>
      <c r="R4911" s="62"/>
      <c r="S4911" s="62"/>
      <c r="T4911" s="48"/>
      <c r="U4911" s="28"/>
      <c r="V4911" s="28"/>
      <c r="W4911" s="28"/>
      <c r="Y4911" s="79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97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</row>
    <row r="4912" spans="1:55" ht="14.25" customHeight="1">
      <c r="A4912" s="48"/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62"/>
      <c r="O4912" s="62"/>
      <c r="P4912" s="62"/>
      <c r="Q4912" s="62"/>
      <c r="R4912" s="62"/>
      <c r="S4912" s="62"/>
      <c r="T4912" s="48"/>
      <c r="U4912" s="28"/>
      <c r="V4912" s="28"/>
      <c r="W4912" s="28"/>
      <c r="Y4912" s="79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97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</row>
    <row r="4913" spans="1:55" ht="14.25" customHeight="1">
      <c r="A4913" s="48"/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62"/>
      <c r="O4913" s="62"/>
      <c r="P4913" s="62"/>
      <c r="Q4913" s="62"/>
      <c r="R4913" s="62"/>
      <c r="S4913" s="62"/>
      <c r="T4913" s="48"/>
      <c r="U4913" s="28"/>
      <c r="V4913" s="28"/>
      <c r="W4913" s="28"/>
      <c r="Y4913" s="79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97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</row>
    <row r="4914" spans="1:55" ht="14.25" customHeight="1">
      <c r="A4914" s="48"/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62"/>
      <c r="O4914" s="62"/>
      <c r="P4914" s="62"/>
      <c r="Q4914" s="62"/>
      <c r="R4914" s="62"/>
      <c r="S4914" s="62"/>
      <c r="T4914" s="48"/>
      <c r="U4914" s="28"/>
      <c r="V4914" s="28"/>
      <c r="W4914" s="28"/>
      <c r="Y4914" s="79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97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</row>
    <row r="4915" spans="1:55" ht="14.25" customHeight="1">
      <c r="A4915" s="48"/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62"/>
      <c r="O4915" s="62"/>
      <c r="P4915" s="62"/>
      <c r="Q4915" s="62"/>
      <c r="R4915" s="62"/>
      <c r="S4915" s="62"/>
      <c r="T4915" s="48"/>
      <c r="U4915" s="28"/>
      <c r="V4915" s="28"/>
      <c r="W4915" s="28"/>
      <c r="Y4915" s="79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97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</row>
    <row r="4916" spans="1:55" ht="14.25" customHeight="1">
      <c r="A4916" s="48"/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62"/>
      <c r="O4916" s="62"/>
      <c r="P4916" s="62"/>
      <c r="Q4916" s="62"/>
      <c r="R4916" s="62"/>
      <c r="S4916" s="62"/>
      <c r="T4916" s="48"/>
      <c r="U4916" s="28"/>
      <c r="V4916" s="28"/>
      <c r="W4916" s="28"/>
      <c r="Y4916" s="79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97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</row>
    <row r="4917" spans="1:55" ht="14.25" customHeight="1">
      <c r="A4917" s="48"/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62"/>
      <c r="O4917" s="62"/>
      <c r="P4917" s="62"/>
      <c r="Q4917" s="62"/>
      <c r="R4917" s="62"/>
      <c r="S4917" s="62"/>
      <c r="T4917" s="48"/>
      <c r="U4917" s="28"/>
      <c r="V4917" s="28"/>
      <c r="W4917" s="28"/>
      <c r="Y4917" s="79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97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</row>
    <row r="4918" spans="1:55" ht="14.25" customHeight="1">
      <c r="A4918" s="48"/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62"/>
      <c r="O4918" s="62"/>
      <c r="P4918" s="62"/>
      <c r="Q4918" s="62"/>
      <c r="R4918" s="62"/>
      <c r="S4918" s="62"/>
      <c r="T4918" s="48"/>
      <c r="U4918" s="28"/>
      <c r="V4918" s="28"/>
      <c r="W4918" s="28"/>
      <c r="Y4918" s="79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97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</row>
    <row r="4919" spans="1:55" ht="14.25" customHeight="1">
      <c r="A4919" s="48"/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62"/>
      <c r="O4919" s="62"/>
      <c r="P4919" s="62"/>
      <c r="Q4919" s="62"/>
      <c r="R4919" s="62"/>
      <c r="S4919" s="62"/>
      <c r="T4919" s="48"/>
      <c r="U4919" s="28"/>
      <c r="V4919" s="28"/>
      <c r="W4919" s="28"/>
      <c r="Y4919" s="79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97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</row>
    <row r="4920" spans="1:55" ht="14.25" customHeight="1">
      <c r="A4920" s="48"/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62"/>
      <c r="O4920" s="62"/>
      <c r="P4920" s="62"/>
      <c r="Q4920" s="62"/>
      <c r="R4920" s="62"/>
      <c r="S4920" s="62"/>
      <c r="T4920" s="48"/>
      <c r="U4920" s="28"/>
      <c r="V4920" s="28"/>
      <c r="W4920" s="28"/>
      <c r="Y4920" s="79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97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</row>
    <row r="4921" spans="1:55" ht="14.25" customHeight="1">
      <c r="A4921" s="48"/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62"/>
      <c r="O4921" s="62"/>
      <c r="P4921" s="62"/>
      <c r="Q4921" s="62"/>
      <c r="R4921" s="62"/>
      <c r="S4921" s="62"/>
      <c r="T4921" s="48"/>
      <c r="U4921" s="28"/>
      <c r="V4921" s="28"/>
      <c r="W4921" s="28"/>
      <c r="Y4921" s="79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97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</row>
    <row r="4922" spans="1:55" ht="14.25" customHeight="1">
      <c r="A4922" s="48"/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62"/>
      <c r="O4922" s="62"/>
      <c r="P4922" s="62"/>
      <c r="Q4922" s="62"/>
      <c r="R4922" s="62"/>
      <c r="S4922" s="62"/>
      <c r="T4922" s="48"/>
      <c r="U4922" s="28"/>
      <c r="V4922" s="28"/>
      <c r="W4922" s="28"/>
      <c r="Y4922" s="79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97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</row>
    <row r="4923" spans="1:55" ht="14.25" customHeight="1">
      <c r="A4923" s="48"/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62"/>
      <c r="O4923" s="62"/>
      <c r="P4923" s="62"/>
      <c r="Q4923" s="62"/>
      <c r="R4923" s="62"/>
      <c r="S4923" s="62"/>
      <c r="T4923" s="48"/>
      <c r="U4923" s="28"/>
      <c r="V4923" s="28"/>
      <c r="W4923" s="28"/>
      <c r="Y4923" s="79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97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</row>
    <row r="4924" spans="1:55" ht="14.25" customHeight="1">
      <c r="A4924" s="48"/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62"/>
      <c r="O4924" s="62"/>
      <c r="P4924" s="62"/>
      <c r="Q4924" s="62"/>
      <c r="R4924" s="62"/>
      <c r="S4924" s="62"/>
      <c r="T4924" s="48"/>
      <c r="U4924" s="28"/>
      <c r="V4924" s="28"/>
      <c r="W4924" s="28"/>
      <c r="Y4924" s="79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97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</row>
    <row r="4925" spans="1:55" ht="14.25" customHeight="1">
      <c r="A4925" s="48"/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62"/>
      <c r="O4925" s="62"/>
      <c r="P4925" s="62"/>
      <c r="Q4925" s="62"/>
      <c r="R4925" s="62"/>
      <c r="S4925" s="62"/>
      <c r="T4925" s="48"/>
      <c r="U4925" s="28"/>
      <c r="V4925" s="28"/>
      <c r="W4925" s="28"/>
      <c r="Y4925" s="79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97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</row>
    <row r="4926" spans="1:55" ht="14.25" customHeight="1">
      <c r="A4926" s="48"/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62"/>
      <c r="O4926" s="62"/>
      <c r="P4926" s="62"/>
      <c r="Q4926" s="62"/>
      <c r="R4926" s="62"/>
      <c r="S4926" s="62"/>
      <c r="T4926" s="48"/>
      <c r="U4926" s="28"/>
      <c r="V4926" s="28"/>
      <c r="W4926" s="28"/>
      <c r="Y4926" s="79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97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</row>
    <row r="4927" spans="1:55" ht="14.25" customHeight="1">
      <c r="A4927" s="48"/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62"/>
      <c r="O4927" s="62"/>
      <c r="P4927" s="62"/>
      <c r="Q4927" s="62"/>
      <c r="R4927" s="62"/>
      <c r="S4927" s="62"/>
      <c r="T4927" s="48"/>
      <c r="U4927" s="28"/>
      <c r="V4927" s="28"/>
      <c r="W4927" s="28"/>
      <c r="Y4927" s="79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97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</row>
    <row r="4928" spans="1:55" ht="14.25" customHeight="1">
      <c r="A4928" s="48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62"/>
      <c r="O4928" s="62"/>
      <c r="P4928" s="62"/>
      <c r="Q4928" s="62"/>
      <c r="R4928" s="62"/>
      <c r="S4928" s="62"/>
      <c r="T4928" s="48"/>
      <c r="U4928" s="28"/>
      <c r="V4928" s="28"/>
      <c r="W4928" s="28"/>
      <c r="Y4928" s="79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97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</row>
    <row r="4929" spans="1:55" ht="14.25" customHeight="1">
      <c r="A4929" s="48"/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62"/>
      <c r="O4929" s="62"/>
      <c r="P4929" s="62"/>
      <c r="Q4929" s="62"/>
      <c r="R4929" s="62"/>
      <c r="S4929" s="62"/>
      <c r="T4929" s="48"/>
      <c r="U4929" s="28"/>
      <c r="V4929" s="28"/>
      <c r="W4929" s="28"/>
      <c r="Y4929" s="79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97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</row>
    <row r="4930" spans="1:55" ht="14.25" customHeight="1">
      <c r="A4930" s="48"/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62"/>
      <c r="O4930" s="62"/>
      <c r="P4930" s="62"/>
      <c r="Q4930" s="62"/>
      <c r="R4930" s="62"/>
      <c r="S4930" s="62"/>
      <c r="T4930" s="48"/>
      <c r="U4930" s="28"/>
      <c r="V4930" s="28"/>
      <c r="W4930" s="28"/>
      <c r="Y4930" s="79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97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</row>
    <row r="4931" spans="1:55" ht="14.25" customHeight="1">
      <c r="A4931" s="48"/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62"/>
      <c r="O4931" s="62"/>
      <c r="P4931" s="62"/>
      <c r="Q4931" s="62"/>
      <c r="R4931" s="62"/>
      <c r="S4931" s="62"/>
      <c r="T4931" s="48"/>
      <c r="U4931" s="28"/>
      <c r="V4931" s="28"/>
      <c r="W4931" s="28"/>
      <c r="Y4931" s="79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97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</row>
    <row r="4932" spans="1:55" ht="14.25" customHeight="1">
      <c r="A4932" s="48"/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62"/>
      <c r="O4932" s="62"/>
      <c r="P4932" s="62"/>
      <c r="Q4932" s="62"/>
      <c r="R4932" s="62"/>
      <c r="S4932" s="62"/>
      <c r="T4932" s="48"/>
      <c r="U4932" s="28"/>
      <c r="V4932" s="28"/>
      <c r="W4932" s="28"/>
      <c r="Y4932" s="79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97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</row>
    <row r="4933" spans="1:55" ht="14.25" customHeight="1">
      <c r="A4933" s="48"/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62"/>
      <c r="O4933" s="62"/>
      <c r="P4933" s="62"/>
      <c r="Q4933" s="62"/>
      <c r="R4933" s="62"/>
      <c r="S4933" s="62"/>
      <c r="T4933" s="48"/>
      <c r="U4933" s="28"/>
      <c r="V4933" s="28"/>
      <c r="W4933" s="28"/>
      <c r="Y4933" s="79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97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</row>
    <row r="4934" spans="1:55" ht="14.25" customHeight="1">
      <c r="A4934" s="48"/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62"/>
      <c r="O4934" s="62"/>
      <c r="P4934" s="62"/>
      <c r="Q4934" s="62"/>
      <c r="R4934" s="62"/>
      <c r="S4934" s="62"/>
      <c r="T4934" s="48"/>
      <c r="U4934" s="28"/>
      <c r="V4934" s="28"/>
      <c r="W4934" s="28"/>
      <c r="Y4934" s="79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97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</row>
    <row r="4935" spans="1:55" ht="14.25" customHeight="1">
      <c r="A4935" s="48"/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62"/>
      <c r="O4935" s="62"/>
      <c r="P4935" s="62"/>
      <c r="Q4935" s="62"/>
      <c r="R4935" s="62"/>
      <c r="S4935" s="62"/>
      <c r="T4935" s="48"/>
      <c r="U4935" s="28"/>
      <c r="V4935" s="28"/>
      <c r="W4935" s="28"/>
      <c r="Y4935" s="79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97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</row>
    <row r="4936" spans="1:55" ht="14.25" customHeight="1">
      <c r="A4936" s="48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62"/>
      <c r="O4936" s="62"/>
      <c r="P4936" s="62"/>
      <c r="Q4936" s="62"/>
      <c r="R4936" s="62"/>
      <c r="S4936" s="62"/>
      <c r="T4936" s="48"/>
      <c r="U4936" s="28"/>
      <c r="V4936" s="28"/>
      <c r="W4936" s="28"/>
      <c r="Y4936" s="79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97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</row>
    <row r="4937" spans="1:55" ht="14.25" customHeight="1">
      <c r="A4937" s="48"/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62"/>
      <c r="O4937" s="62"/>
      <c r="P4937" s="62"/>
      <c r="Q4937" s="62"/>
      <c r="R4937" s="62"/>
      <c r="S4937" s="62"/>
      <c r="T4937" s="48"/>
      <c r="U4937" s="28"/>
      <c r="V4937" s="28"/>
      <c r="W4937" s="28"/>
      <c r="Y4937" s="79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97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</row>
    <row r="4938" spans="1:55" ht="14.25" customHeight="1">
      <c r="A4938" s="48"/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62"/>
      <c r="O4938" s="62"/>
      <c r="P4938" s="62"/>
      <c r="Q4938" s="62"/>
      <c r="R4938" s="62"/>
      <c r="S4938" s="62"/>
      <c r="T4938" s="48"/>
      <c r="U4938" s="28"/>
      <c r="V4938" s="28"/>
      <c r="W4938" s="28"/>
      <c r="Y4938" s="79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97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</row>
    <row r="4939" spans="1:55" ht="14.25" customHeight="1">
      <c r="A4939" s="48"/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62"/>
      <c r="O4939" s="62"/>
      <c r="P4939" s="62"/>
      <c r="Q4939" s="62"/>
      <c r="R4939" s="62"/>
      <c r="S4939" s="62"/>
      <c r="T4939" s="48"/>
      <c r="U4939" s="28"/>
      <c r="V4939" s="28"/>
      <c r="W4939" s="28"/>
      <c r="Y4939" s="79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97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</row>
    <row r="4940" spans="1:55" ht="14.25" customHeight="1">
      <c r="A4940" s="48"/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62"/>
      <c r="O4940" s="62"/>
      <c r="P4940" s="62"/>
      <c r="Q4940" s="62"/>
      <c r="R4940" s="62"/>
      <c r="S4940" s="62"/>
      <c r="T4940" s="48"/>
      <c r="U4940" s="28"/>
      <c r="V4940" s="28"/>
      <c r="W4940" s="28"/>
      <c r="Y4940" s="79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97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</row>
    <row r="4941" spans="1:55" ht="14.25" customHeight="1">
      <c r="A4941" s="48"/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62"/>
      <c r="O4941" s="62"/>
      <c r="P4941" s="62"/>
      <c r="Q4941" s="62"/>
      <c r="R4941" s="62"/>
      <c r="S4941" s="62"/>
      <c r="T4941" s="48"/>
      <c r="U4941" s="28"/>
      <c r="V4941" s="28"/>
      <c r="W4941" s="28"/>
      <c r="Y4941" s="79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97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</row>
    <row r="4942" spans="1:55" ht="14.25" customHeight="1">
      <c r="A4942" s="48"/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62"/>
      <c r="O4942" s="62"/>
      <c r="P4942" s="62"/>
      <c r="Q4942" s="62"/>
      <c r="R4942" s="62"/>
      <c r="S4942" s="62"/>
      <c r="T4942" s="48"/>
      <c r="U4942" s="28"/>
      <c r="V4942" s="28"/>
      <c r="W4942" s="28"/>
      <c r="Y4942" s="79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97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</row>
    <row r="4943" spans="1:55" ht="14.25" customHeight="1">
      <c r="A4943" s="48"/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62"/>
      <c r="O4943" s="62"/>
      <c r="P4943" s="62"/>
      <c r="Q4943" s="62"/>
      <c r="R4943" s="62"/>
      <c r="S4943" s="62"/>
      <c r="T4943" s="48"/>
      <c r="U4943" s="28"/>
      <c r="V4943" s="28"/>
      <c r="W4943" s="28"/>
      <c r="Y4943" s="79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97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</row>
    <row r="4944" spans="1:55" ht="14.25" customHeight="1">
      <c r="A4944" s="48"/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62"/>
      <c r="O4944" s="62"/>
      <c r="P4944" s="62"/>
      <c r="Q4944" s="62"/>
      <c r="R4944" s="62"/>
      <c r="S4944" s="62"/>
      <c r="T4944" s="48"/>
      <c r="U4944" s="28"/>
      <c r="V4944" s="28"/>
      <c r="W4944" s="28"/>
      <c r="Y4944" s="79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97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</row>
    <row r="4945" spans="1:55" ht="14.25" customHeight="1">
      <c r="A4945" s="48"/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62"/>
      <c r="O4945" s="62"/>
      <c r="P4945" s="62"/>
      <c r="Q4945" s="62"/>
      <c r="R4945" s="62"/>
      <c r="S4945" s="62"/>
      <c r="T4945" s="48"/>
      <c r="U4945" s="28"/>
      <c r="V4945" s="28"/>
      <c r="W4945" s="28"/>
      <c r="Y4945" s="79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97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</row>
    <row r="4946" spans="1:55" ht="14.25" customHeight="1">
      <c r="A4946" s="48"/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62"/>
      <c r="O4946" s="62"/>
      <c r="P4946" s="62"/>
      <c r="Q4946" s="62"/>
      <c r="R4946" s="62"/>
      <c r="S4946" s="62"/>
      <c r="T4946" s="48"/>
      <c r="U4946" s="28"/>
      <c r="V4946" s="28"/>
      <c r="W4946" s="28"/>
      <c r="Y4946" s="79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97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</row>
    <row r="4947" spans="1:55" ht="14.25" customHeight="1">
      <c r="A4947" s="48"/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62"/>
      <c r="O4947" s="62"/>
      <c r="P4947" s="62"/>
      <c r="Q4947" s="62"/>
      <c r="R4947" s="62"/>
      <c r="S4947" s="62"/>
      <c r="T4947" s="48"/>
      <c r="U4947" s="28"/>
      <c r="V4947" s="28"/>
      <c r="W4947" s="28"/>
      <c r="Y4947" s="79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97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</row>
    <row r="4948" spans="1:55" ht="14.25" customHeight="1">
      <c r="A4948" s="48"/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62"/>
      <c r="O4948" s="62"/>
      <c r="P4948" s="62"/>
      <c r="Q4948" s="62"/>
      <c r="R4948" s="62"/>
      <c r="S4948" s="62"/>
      <c r="T4948" s="48"/>
      <c r="U4948" s="28"/>
      <c r="V4948" s="28"/>
      <c r="W4948" s="28"/>
      <c r="Y4948" s="79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97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</row>
    <row r="4949" spans="1:55" ht="14.25" customHeight="1">
      <c r="A4949" s="48"/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62"/>
      <c r="O4949" s="62"/>
      <c r="P4949" s="62"/>
      <c r="Q4949" s="62"/>
      <c r="R4949" s="62"/>
      <c r="S4949" s="62"/>
      <c r="T4949" s="48"/>
      <c r="U4949" s="28"/>
      <c r="V4949" s="28"/>
      <c r="W4949" s="28"/>
      <c r="Y4949" s="79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97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</row>
    <row r="4950" spans="1:55" ht="14.25" customHeight="1">
      <c r="A4950" s="48"/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62"/>
      <c r="O4950" s="62"/>
      <c r="P4950" s="62"/>
      <c r="Q4950" s="62"/>
      <c r="R4950" s="62"/>
      <c r="S4950" s="62"/>
      <c r="T4950" s="48"/>
      <c r="U4950" s="28"/>
      <c r="V4950" s="28"/>
      <c r="W4950" s="28"/>
      <c r="Y4950" s="79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97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</row>
    <row r="4951" spans="1:55" ht="14.25" customHeight="1">
      <c r="A4951" s="48"/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62"/>
      <c r="O4951" s="62"/>
      <c r="P4951" s="62"/>
      <c r="Q4951" s="62"/>
      <c r="R4951" s="62"/>
      <c r="S4951" s="62"/>
      <c r="T4951" s="48"/>
      <c r="U4951" s="28"/>
      <c r="V4951" s="28"/>
      <c r="W4951" s="28"/>
      <c r="Y4951" s="79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97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</row>
    <row r="4952" spans="1:55" ht="14.25" customHeight="1">
      <c r="A4952" s="48"/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62"/>
      <c r="O4952" s="62"/>
      <c r="P4952" s="62"/>
      <c r="Q4952" s="62"/>
      <c r="R4952" s="62"/>
      <c r="S4952" s="62"/>
      <c r="T4952" s="48"/>
      <c r="U4952" s="28"/>
      <c r="V4952" s="28"/>
      <c r="W4952" s="28"/>
      <c r="Y4952" s="79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97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</row>
    <row r="4953" spans="1:55" ht="14.25" customHeight="1">
      <c r="A4953" s="48"/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62"/>
      <c r="O4953" s="62"/>
      <c r="P4953" s="62"/>
      <c r="Q4953" s="62"/>
      <c r="R4953" s="62"/>
      <c r="S4953" s="62"/>
      <c r="T4953" s="48"/>
      <c r="U4953" s="28"/>
      <c r="V4953" s="28"/>
      <c r="W4953" s="28"/>
      <c r="Y4953" s="79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97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</row>
    <row r="4954" spans="1:55" ht="14.25" customHeight="1">
      <c r="A4954" s="48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62"/>
      <c r="O4954" s="62"/>
      <c r="P4954" s="62"/>
      <c r="Q4954" s="62"/>
      <c r="R4954" s="62"/>
      <c r="S4954" s="62"/>
      <c r="T4954" s="48"/>
      <c r="U4954" s="28"/>
      <c r="V4954" s="28"/>
      <c r="W4954" s="28"/>
      <c r="Y4954" s="79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97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</row>
    <row r="4955" spans="1:55" ht="14.25" customHeight="1">
      <c r="A4955" s="48"/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62"/>
      <c r="O4955" s="62"/>
      <c r="P4955" s="62"/>
      <c r="Q4955" s="62"/>
      <c r="R4955" s="62"/>
      <c r="S4955" s="62"/>
      <c r="T4955" s="48"/>
      <c r="U4955" s="28"/>
      <c r="V4955" s="28"/>
      <c r="W4955" s="28"/>
      <c r="Y4955" s="79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97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</row>
    <row r="4956" spans="1:55" ht="14.25" customHeight="1">
      <c r="A4956" s="48"/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62"/>
      <c r="O4956" s="62"/>
      <c r="P4956" s="62"/>
      <c r="Q4956" s="62"/>
      <c r="R4956" s="62"/>
      <c r="S4956" s="62"/>
      <c r="T4956" s="48"/>
      <c r="U4956" s="28"/>
      <c r="V4956" s="28"/>
      <c r="W4956" s="28"/>
      <c r="Y4956" s="79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97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</row>
    <row r="4957" spans="1:55" ht="14.25" customHeight="1">
      <c r="A4957" s="48"/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62"/>
      <c r="O4957" s="62"/>
      <c r="P4957" s="62"/>
      <c r="Q4957" s="62"/>
      <c r="R4957" s="62"/>
      <c r="S4957" s="62"/>
      <c r="T4957" s="48"/>
      <c r="U4957" s="28"/>
      <c r="V4957" s="28"/>
      <c r="W4957" s="28"/>
      <c r="Y4957" s="79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97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</row>
    <row r="4958" spans="1:55" ht="14.25" customHeight="1">
      <c r="A4958" s="48"/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62"/>
      <c r="O4958" s="62"/>
      <c r="P4958" s="62"/>
      <c r="Q4958" s="62"/>
      <c r="R4958" s="62"/>
      <c r="S4958" s="62"/>
      <c r="T4958" s="48"/>
      <c r="U4958" s="28"/>
      <c r="V4958" s="28"/>
      <c r="W4958" s="28"/>
      <c r="Y4958" s="79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97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</row>
    <row r="4959" spans="1:55" ht="14.25" customHeight="1">
      <c r="A4959" s="48"/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62"/>
      <c r="O4959" s="62"/>
      <c r="P4959" s="62"/>
      <c r="Q4959" s="62"/>
      <c r="R4959" s="62"/>
      <c r="S4959" s="62"/>
      <c r="T4959" s="48"/>
      <c r="U4959" s="28"/>
      <c r="V4959" s="28"/>
      <c r="W4959" s="28"/>
      <c r="Y4959" s="79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97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</row>
    <row r="4960" spans="1:55" ht="14.25" customHeight="1">
      <c r="A4960" s="48"/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62"/>
      <c r="O4960" s="62"/>
      <c r="P4960" s="62"/>
      <c r="Q4960" s="62"/>
      <c r="R4960" s="62"/>
      <c r="S4960" s="62"/>
      <c r="T4960" s="48"/>
      <c r="U4960" s="28"/>
      <c r="V4960" s="28"/>
      <c r="W4960" s="28"/>
      <c r="Y4960" s="79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97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</row>
    <row r="4961" spans="1:55" ht="14.25" customHeight="1">
      <c r="A4961" s="48"/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62"/>
      <c r="O4961" s="62"/>
      <c r="P4961" s="62"/>
      <c r="Q4961" s="62"/>
      <c r="R4961" s="62"/>
      <c r="S4961" s="62"/>
      <c r="T4961" s="48"/>
      <c r="U4961" s="28"/>
      <c r="V4961" s="28"/>
      <c r="W4961" s="28"/>
      <c r="Y4961" s="79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97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</row>
    <row r="4962" spans="1:55" ht="14.25" customHeight="1">
      <c r="A4962" s="48"/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62"/>
      <c r="O4962" s="62"/>
      <c r="P4962" s="62"/>
      <c r="Q4962" s="62"/>
      <c r="R4962" s="62"/>
      <c r="S4962" s="62"/>
      <c r="T4962" s="48"/>
      <c r="U4962" s="28"/>
      <c r="V4962" s="28"/>
      <c r="W4962" s="28"/>
      <c r="Y4962" s="79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97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</row>
    <row r="4963" spans="1:55" ht="14.25" customHeight="1">
      <c r="A4963" s="48"/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62"/>
      <c r="O4963" s="62"/>
      <c r="P4963" s="62"/>
      <c r="Q4963" s="62"/>
      <c r="R4963" s="62"/>
      <c r="S4963" s="62"/>
      <c r="T4963" s="48"/>
      <c r="U4963" s="28"/>
      <c r="V4963" s="28"/>
      <c r="W4963" s="28"/>
      <c r="Y4963" s="79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97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</row>
    <row r="4964" spans="1:55" ht="14.25" customHeight="1">
      <c r="A4964" s="48"/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62"/>
      <c r="O4964" s="62"/>
      <c r="P4964" s="62"/>
      <c r="Q4964" s="62"/>
      <c r="R4964" s="62"/>
      <c r="S4964" s="62"/>
      <c r="T4964" s="48"/>
      <c r="U4964" s="28"/>
      <c r="V4964" s="28"/>
      <c r="W4964" s="28"/>
      <c r="Y4964" s="79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97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</row>
    <row r="4965" spans="1:55" ht="14.25" customHeight="1">
      <c r="A4965" s="48"/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62"/>
      <c r="O4965" s="62"/>
      <c r="P4965" s="62"/>
      <c r="Q4965" s="62"/>
      <c r="R4965" s="62"/>
      <c r="S4965" s="62"/>
      <c r="T4965" s="48"/>
      <c r="U4965" s="28"/>
      <c r="V4965" s="28"/>
      <c r="W4965" s="28"/>
      <c r="Y4965" s="79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97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</row>
    <row r="4966" spans="1:55" ht="14.25" customHeight="1">
      <c r="A4966" s="48"/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62"/>
      <c r="O4966" s="62"/>
      <c r="P4966" s="62"/>
      <c r="Q4966" s="62"/>
      <c r="R4966" s="62"/>
      <c r="S4966" s="62"/>
      <c r="T4966" s="48"/>
      <c r="U4966" s="28"/>
      <c r="V4966" s="28"/>
      <c r="W4966" s="28"/>
      <c r="Y4966" s="79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97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</row>
    <row r="4967" spans="1:55" ht="14.25" customHeight="1">
      <c r="A4967" s="48"/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62"/>
      <c r="O4967" s="62"/>
      <c r="P4967" s="62"/>
      <c r="Q4967" s="62"/>
      <c r="R4967" s="62"/>
      <c r="S4967" s="62"/>
      <c r="T4967" s="48"/>
      <c r="U4967" s="28"/>
      <c r="V4967" s="28"/>
      <c r="W4967" s="28"/>
      <c r="Y4967" s="79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97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</row>
    <row r="4968" spans="1:55" ht="14.25" customHeight="1">
      <c r="A4968" s="48"/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62"/>
      <c r="O4968" s="62"/>
      <c r="P4968" s="62"/>
      <c r="Q4968" s="62"/>
      <c r="R4968" s="62"/>
      <c r="S4968" s="62"/>
      <c r="T4968" s="48"/>
      <c r="U4968" s="28"/>
      <c r="V4968" s="28"/>
      <c r="W4968" s="28"/>
      <c r="Y4968" s="79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97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</row>
    <row r="4969" spans="1:55" ht="14.25" customHeight="1">
      <c r="A4969" s="48"/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62"/>
      <c r="O4969" s="62"/>
      <c r="P4969" s="62"/>
      <c r="Q4969" s="62"/>
      <c r="R4969" s="62"/>
      <c r="S4969" s="62"/>
      <c r="T4969" s="48"/>
      <c r="U4969" s="28"/>
      <c r="V4969" s="28"/>
      <c r="W4969" s="28"/>
      <c r="Y4969" s="79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97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</row>
    <row r="4970" spans="1:55" ht="14.25" customHeight="1">
      <c r="A4970" s="48"/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62"/>
      <c r="O4970" s="62"/>
      <c r="P4970" s="62"/>
      <c r="Q4970" s="62"/>
      <c r="R4970" s="62"/>
      <c r="S4970" s="62"/>
      <c r="T4970" s="48"/>
      <c r="U4970" s="28"/>
      <c r="V4970" s="28"/>
      <c r="W4970" s="28"/>
      <c r="Y4970" s="79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97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</row>
    <row r="4971" spans="1:55" ht="14.25" customHeight="1">
      <c r="A4971" s="48"/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62"/>
      <c r="O4971" s="62"/>
      <c r="P4971" s="62"/>
      <c r="Q4971" s="62"/>
      <c r="R4971" s="62"/>
      <c r="S4971" s="62"/>
      <c r="T4971" s="48"/>
      <c r="U4971" s="28"/>
      <c r="V4971" s="28"/>
      <c r="W4971" s="28"/>
      <c r="Y4971" s="79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97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</row>
    <row r="4972" spans="1:55" ht="14.25" customHeight="1">
      <c r="A4972" s="48"/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62"/>
      <c r="O4972" s="62"/>
      <c r="P4972" s="62"/>
      <c r="Q4972" s="62"/>
      <c r="R4972" s="62"/>
      <c r="S4972" s="62"/>
      <c r="T4972" s="48"/>
      <c r="U4972" s="28"/>
      <c r="V4972" s="28"/>
      <c r="W4972" s="28"/>
      <c r="Y4972" s="79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97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</row>
    <row r="4973" spans="1:55" ht="14.25" customHeight="1">
      <c r="A4973" s="48"/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62"/>
      <c r="O4973" s="62"/>
      <c r="P4973" s="62"/>
      <c r="Q4973" s="62"/>
      <c r="R4973" s="62"/>
      <c r="S4973" s="62"/>
      <c r="T4973" s="48"/>
      <c r="U4973" s="28"/>
      <c r="V4973" s="28"/>
      <c r="W4973" s="28"/>
      <c r="Y4973" s="79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97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</row>
    <row r="4974" spans="1:55" ht="14.25" customHeight="1">
      <c r="A4974" s="48"/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62"/>
      <c r="O4974" s="62"/>
      <c r="P4974" s="62"/>
      <c r="Q4974" s="62"/>
      <c r="R4974" s="62"/>
      <c r="S4974" s="62"/>
      <c r="T4974" s="48"/>
      <c r="U4974" s="28"/>
      <c r="V4974" s="28"/>
      <c r="W4974" s="28"/>
      <c r="Y4974" s="79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97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</row>
    <row r="4975" spans="1:55" ht="14.25" customHeight="1">
      <c r="A4975" s="48"/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62"/>
      <c r="O4975" s="62"/>
      <c r="P4975" s="62"/>
      <c r="Q4975" s="62"/>
      <c r="R4975" s="62"/>
      <c r="S4975" s="62"/>
      <c r="T4975" s="48"/>
      <c r="U4975" s="28"/>
      <c r="V4975" s="28"/>
      <c r="W4975" s="28"/>
      <c r="Y4975" s="79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97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</row>
    <row r="4976" spans="1:55" ht="14.25" customHeight="1">
      <c r="A4976" s="48"/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62"/>
      <c r="O4976" s="62"/>
      <c r="P4976" s="62"/>
      <c r="Q4976" s="62"/>
      <c r="R4976" s="62"/>
      <c r="S4976" s="62"/>
      <c r="T4976" s="48"/>
      <c r="U4976" s="28"/>
      <c r="V4976" s="28"/>
      <c r="W4976" s="28"/>
      <c r="Y4976" s="79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97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</row>
    <row r="4977" spans="1:55" ht="14.25" customHeight="1">
      <c r="A4977" s="48"/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62"/>
      <c r="O4977" s="62"/>
      <c r="P4977" s="62"/>
      <c r="Q4977" s="62"/>
      <c r="R4977" s="62"/>
      <c r="S4977" s="62"/>
      <c r="T4977" s="48"/>
      <c r="U4977" s="28"/>
      <c r="V4977" s="28"/>
      <c r="W4977" s="28"/>
      <c r="Y4977" s="79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97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</row>
    <row r="4978" spans="1:55" ht="14.25" customHeight="1">
      <c r="A4978" s="48"/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62"/>
      <c r="O4978" s="62"/>
      <c r="P4978" s="62"/>
      <c r="Q4978" s="62"/>
      <c r="R4978" s="62"/>
      <c r="S4978" s="62"/>
      <c r="T4978" s="48"/>
      <c r="U4978" s="28"/>
      <c r="V4978" s="28"/>
      <c r="W4978" s="28"/>
      <c r="Y4978" s="79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97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</row>
    <row r="4979" spans="1:55" ht="14.25" customHeight="1">
      <c r="A4979" s="48"/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62"/>
      <c r="O4979" s="62"/>
      <c r="P4979" s="62"/>
      <c r="Q4979" s="62"/>
      <c r="R4979" s="62"/>
      <c r="S4979" s="62"/>
      <c r="T4979" s="48"/>
      <c r="U4979" s="28"/>
      <c r="V4979" s="28"/>
      <c r="W4979" s="28"/>
      <c r="Y4979" s="79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97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</row>
    <row r="4980" spans="1:55" ht="14.25" customHeight="1">
      <c r="A4980" s="48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62"/>
      <c r="O4980" s="62"/>
      <c r="P4980" s="62"/>
      <c r="Q4980" s="62"/>
      <c r="R4980" s="62"/>
      <c r="S4980" s="62"/>
      <c r="T4980" s="48"/>
      <c r="U4980" s="28"/>
      <c r="V4980" s="28"/>
      <c r="W4980" s="28"/>
      <c r="Y4980" s="79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97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</row>
    <row r="4981" spans="1:55" ht="14.25" customHeight="1">
      <c r="A4981" s="48"/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62"/>
      <c r="O4981" s="62"/>
      <c r="P4981" s="62"/>
      <c r="Q4981" s="62"/>
      <c r="R4981" s="62"/>
      <c r="S4981" s="62"/>
      <c r="T4981" s="48"/>
      <c r="U4981" s="28"/>
      <c r="V4981" s="28"/>
      <c r="W4981" s="28"/>
      <c r="Y4981" s="79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97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</row>
    <row r="4982" spans="1:55" ht="14.25" customHeight="1">
      <c r="A4982" s="48"/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62"/>
      <c r="O4982" s="62"/>
      <c r="P4982" s="62"/>
      <c r="Q4982" s="62"/>
      <c r="R4982" s="62"/>
      <c r="S4982" s="62"/>
      <c r="T4982" s="48"/>
      <c r="U4982" s="28"/>
      <c r="V4982" s="28"/>
      <c r="W4982" s="28"/>
      <c r="Y4982" s="79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97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</row>
    <row r="4983" spans="1:55" ht="14.25" customHeight="1">
      <c r="A4983" s="48"/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62"/>
      <c r="O4983" s="62"/>
      <c r="P4983" s="62"/>
      <c r="Q4983" s="62"/>
      <c r="R4983" s="62"/>
      <c r="S4983" s="62"/>
      <c r="T4983" s="48"/>
      <c r="U4983" s="28"/>
      <c r="V4983" s="28"/>
      <c r="W4983" s="28"/>
      <c r="Y4983" s="79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97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</row>
    <row r="4984" spans="1:55" ht="14.25" customHeight="1">
      <c r="A4984" s="48"/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62"/>
      <c r="O4984" s="62"/>
      <c r="P4984" s="62"/>
      <c r="Q4984" s="62"/>
      <c r="R4984" s="62"/>
      <c r="S4984" s="62"/>
      <c r="T4984" s="48"/>
      <c r="U4984" s="28"/>
      <c r="V4984" s="28"/>
      <c r="W4984" s="28"/>
      <c r="Y4984" s="79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97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</row>
    <row r="4985" spans="1:55" ht="14.25" customHeight="1">
      <c r="A4985" s="48"/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62"/>
      <c r="O4985" s="62"/>
      <c r="P4985" s="62"/>
      <c r="Q4985" s="62"/>
      <c r="R4985" s="62"/>
      <c r="S4985" s="62"/>
      <c r="T4985" s="48"/>
      <c r="U4985" s="28"/>
      <c r="V4985" s="28"/>
      <c r="W4985" s="28"/>
      <c r="Y4985" s="79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97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</row>
    <row r="4986" spans="1:55" ht="14.25" customHeight="1">
      <c r="A4986" s="48"/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62"/>
      <c r="O4986" s="62"/>
      <c r="P4986" s="62"/>
      <c r="Q4986" s="62"/>
      <c r="R4986" s="62"/>
      <c r="S4986" s="62"/>
      <c r="T4986" s="48"/>
      <c r="U4986" s="28"/>
      <c r="V4986" s="28"/>
      <c r="W4986" s="28"/>
      <c r="Y4986" s="79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97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</row>
    <row r="4987" spans="1:55" ht="14.25" customHeight="1">
      <c r="A4987" s="48"/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62"/>
      <c r="O4987" s="62"/>
      <c r="P4987" s="62"/>
      <c r="Q4987" s="62"/>
      <c r="S4987" s="62"/>
      <c r="T4987" s="48"/>
      <c r="U4987" s="28"/>
      <c r="V4987" s="28"/>
      <c r="W4987" s="28"/>
      <c r="Y4987" s="79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97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</row>
    <row r="4988" spans="1:55" ht="14.25" customHeight="1">
      <c r="A4988" s="48"/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62"/>
      <c r="O4988" s="62"/>
      <c r="P4988" s="62"/>
      <c r="Q4988" s="62"/>
      <c r="S4988" s="62"/>
      <c r="T4988" s="48"/>
      <c r="U4988" s="28"/>
      <c r="V4988" s="28"/>
      <c r="W4988" s="28"/>
      <c r="Y4988" s="79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97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</row>
    <row r="4989" spans="1:55" ht="14.25" customHeight="1">
      <c r="A4989" s="48"/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62"/>
      <c r="O4989" s="62"/>
      <c r="P4989" s="62"/>
      <c r="Q4989" s="62"/>
      <c r="S4989" s="62"/>
      <c r="T4989" s="48"/>
      <c r="U4989" s="28"/>
      <c r="V4989" s="28"/>
      <c r="W4989" s="28"/>
      <c r="Y4989" s="79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97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</row>
    <row r="4990" spans="1:55" ht="14.25" customHeight="1">
      <c r="A4990" s="48"/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62"/>
      <c r="O4990" s="62"/>
      <c r="P4990" s="62"/>
      <c r="Q4990" s="62"/>
      <c r="S4990" s="62"/>
      <c r="T4990" s="48"/>
      <c r="U4990" s="28"/>
      <c r="V4990" s="28"/>
      <c r="W4990" s="28"/>
      <c r="Y4990" s="79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97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</row>
    <row r="4991" spans="1:55" ht="14.25" customHeight="1">
      <c r="A4991" s="48"/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62"/>
      <c r="O4991" s="62"/>
      <c r="P4991" s="62"/>
      <c r="Q4991" s="62"/>
      <c r="S4991" s="62"/>
      <c r="T4991" s="48"/>
      <c r="U4991" s="28"/>
      <c r="V4991" s="28"/>
      <c r="W4991" s="28"/>
      <c r="Y4991" s="79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97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</row>
    <row r="4992" spans="1:55" ht="14.25" customHeight="1">
      <c r="A4992" s="48"/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62"/>
      <c r="O4992" s="62"/>
      <c r="P4992" s="62"/>
      <c r="Q4992" s="62"/>
      <c r="S4992" s="62"/>
      <c r="T4992" s="48"/>
      <c r="U4992" s="28"/>
      <c r="V4992" s="28"/>
      <c r="W4992" s="28"/>
      <c r="Y4992" s="79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97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</row>
    <row r="4993" spans="1:55" ht="14.25" customHeight="1">
      <c r="A4993" s="48"/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62"/>
      <c r="O4993" s="62"/>
      <c r="P4993" s="62"/>
      <c r="Q4993" s="62"/>
      <c r="S4993" s="62"/>
      <c r="T4993" s="48"/>
      <c r="U4993" s="28"/>
      <c r="V4993" s="28"/>
      <c r="W4993" s="28"/>
      <c r="Y4993" s="79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97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</row>
    <row r="4994" spans="1:55" ht="14.25" customHeight="1">
      <c r="A4994" s="48"/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62"/>
      <c r="O4994" s="62"/>
      <c r="P4994" s="62"/>
      <c r="Q4994" s="62"/>
      <c r="S4994" s="62"/>
      <c r="T4994" s="48"/>
      <c r="U4994" s="28"/>
      <c r="V4994" s="28"/>
      <c r="W4994" s="28"/>
      <c r="Y4994" s="79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97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</row>
    <row r="4995" spans="1:55" ht="14.25" customHeight="1">
      <c r="A4995" s="48"/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62"/>
      <c r="O4995" s="62"/>
      <c r="P4995" s="62"/>
      <c r="R4995" s="62"/>
      <c r="T4995" s="48"/>
      <c r="U4995" s="28"/>
      <c r="V4995" s="28"/>
      <c r="W4995" s="28"/>
      <c r="Y4995" s="79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97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</row>
    <row r="4996" spans="1:55" ht="14.25" customHeight="1">
      <c r="A4996" s="48"/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62"/>
      <c r="O4996" s="62"/>
      <c r="P4996" s="62"/>
      <c r="R4996" s="62"/>
      <c r="T4996" s="48"/>
      <c r="U4996" s="28"/>
      <c r="V4996" s="28"/>
      <c r="W4996" s="28"/>
      <c r="Y4996" s="79"/>
      <c r="Z4996" s="28"/>
      <c r="AA4996" s="28"/>
      <c r="AB4996" s="28"/>
      <c r="AC4996" s="28"/>
      <c r="AD4996" s="28"/>
      <c r="AE4996" s="28"/>
      <c r="AF4996" s="28"/>
      <c r="AG4996" s="28"/>
      <c r="AJ4996" s="28"/>
      <c r="AK4996" s="28"/>
      <c r="AL4996" s="28"/>
      <c r="AM4996" s="28"/>
      <c r="AN4996" s="28"/>
      <c r="AO4996" s="28"/>
      <c r="AP4996" s="28"/>
      <c r="AQ4996" s="28"/>
      <c r="AR4996" s="97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</row>
    <row r="4997" spans="1:55" ht="14.25" customHeight="1">
      <c r="A4997" s="48"/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62"/>
      <c r="O4997" s="62"/>
      <c r="P4997" s="62"/>
      <c r="R4997" s="62"/>
      <c r="T4997" s="48"/>
      <c r="U4997" s="28"/>
      <c r="V4997" s="28"/>
      <c r="W4997" s="28"/>
      <c r="Y4997" s="79"/>
      <c r="Z4997" s="28"/>
      <c r="AA4997" s="28"/>
      <c r="AB4997" s="28"/>
      <c r="AC4997" s="28"/>
      <c r="AD4997" s="28"/>
      <c r="AE4997" s="28"/>
      <c r="AF4997" s="28"/>
      <c r="AG4997" s="28"/>
      <c r="AJ4997" s="28"/>
      <c r="AK4997" s="28"/>
      <c r="AL4997" s="28"/>
      <c r="AM4997" s="28"/>
      <c r="AN4997" s="28"/>
      <c r="AR4997" s="97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</row>
    <row r="4998" spans="1:55" ht="14.25" customHeight="1">
      <c r="A4998" s="48"/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62"/>
      <c r="O4998" s="62"/>
      <c r="P4998" s="62"/>
      <c r="R4998" s="62"/>
      <c r="T4998" s="48"/>
      <c r="U4998" s="28"/>
      <c r="V4998" s="28"/>
      <c r="W4998" s="28"/>
      <c r="Y4998" s="79"/>
      <c r="AC4998" s="28"/>
      <c r="AD4998" s="28"/>
      <c r="AE4998" s="28"/>
      <c r="AF4998" s="28"/>
      <c r="AG4998" s="28"/>
      <c r="AJ4998" s="28"/>
      <c r="AK4998" s="28"/>
      <c r="AL4998" s="28"/>
      <c r="AM4998" s="28"/>
      <c r="AN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</row>
    <row r="4999" spans="1:55" ht="14.25" customHeight="1">
      <c r="A4999" s="48"/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62"/>
      <c r="O4999" s="62"/>
      <c r="P4999" s="62"/>
      <c r="R4999" s="62"/>
      <c r="T4999" s="48"/>
      <c r="U4999" s="28"/>
      <c r="V4999" s="28"/>
      <c r="W4999" s="28"/>
      <c r="Y4999" s="79"/>
      <c r="AC4999" s="28"/>
      <c r="AD4999" s="28"/>
      <c r="AE4999" s="28"/>
      <c r="AF4999" s="28"/>
      <c r="AG4999" s="28"/>
      <c r="AJ4999" s="28"/>
      <c r="AK4999" s="28"/>
      <c r="AL4999" s="28"/>
      <c r="AM4999" s="28"/>
      <c r="AN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</row>
    <row r="5000" spans="1:55" ht="14.25" customHeight="1">
      <c r="A5000" s="48"/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62"/>
      <c r="O5000" s="62"/>
      <c r="P5000" s="62"/>
      <c r="R5000" s="62"/>
      <c r="T5000" s="48"/>
      <c r="U5000" s="28"/>
      <c r="V5000" s="28"/>
      <c r="W5000" s="28"/>
      <c r="Y5000" s="79"/>
      <c r="AC5000" s="28"/>
      <c r="AD5000" s="28"/>
      <c r="AE5000" s="28"/>
      <c r="AF5000" s="28"/>
      <c r="AG5000" s="28"/>
      <c r="AJ5000" s="28"/>
      <c r="AK5000" s="28"/>
      <c r="AL5000" s="28"/>
      <c r="AM5000" s="28"/>
      <c r="AN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</row>
    <row r="5001" spans="1:55" ht="14.25" customHeight="1">
      <c r="A5001" s="48"/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62"/>
      <c r="O5001" s="62"/>
      <c r="P5001" s="62"/>
      <c r="R5001" s="62"/>
      <c r="T5001" s="48"/>
      <c r="U5001" s="28"/>
      <c r="V5001" s="28"/>
      <c r="W5001" s="28"/>
      <c r="Y5001" s="79"/>
      <c r="AC5001" s="28"/>
      <c r="AD5001" s="28"/>
      <c r="AE5001" s="28"/>
      <c r="AF5001" s="28"/>
      <c r="AG5001" s="28"/>
      <c r="AJ5001" s="28"/>
      <c r="AK5001" s="28"/>
      <c r="AL5001" s="28"/>
      <c r="AM5001" s="28"/>
      <c r="AN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</row>
    <row r="5002" spans="1:55" ht="14.25" customHeight="1">
      <c r="A5002" s="48"/>
      <c r="B5002" s="28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62"/>
      <c r="O5002" s="62"/>
      <c r="P5002" s="62"/>
      <c r="U5002" s="28"/>
      <c r="V5002" s="28"/>
      <c r="W5002" s="28"/>
      <c r="Y5002" s="79"/>
      <c r="AC5002" s="28"/>
      <c r="AD5002" s="28"/>
      <c r="AE5002" s="28"/>
      <c r="AF5002" s="28"/>
      <c r="AG5002" s="28"/>
      <c r="AU5002" s="28"/>
      <c r="AV5002" s="28"/>
      <c r="AW5002" s="28"/>
      <c r="AX5002" s="28"/>
      <c r="AY5002" s="28"/>
      <c r="AZ5002" s="28"/>
      <c r="BA5002" s="28"/>
      <c r="BB5002" s="28"/>
      <c r="BC5002" s="28"/>
    </row>
    <row r="5003" spans="1:55" ht="14.25" customHeight="1">
      <c r="Q5003" s="62"/>
      <c r="S5003" s="62"/>
    </row>
    <row r="5004" spans="1:55" ht="14.25" customHeight="1">
      <c r="Q5004" s="62"/>
      <c r="S5004" s="62"/>
      <c r="AH5004" s="28"/>
      <c r="AI5004" s="28"/>
    </row>
    <row r="5005" spans="1:55" ht="14.25" customHeight="1">
      <c r="Q5005" s="62"/>
      <c r="S5005" s="62"/>
      <c r="AH5005" s="28"/>
      <c r="AI5005" s="28"/>
      <c r="AO5005" s="28"/>
      <c r="AP5005" s="28"/>
      <c r="AQ5005" s="28"/>
    </row>
    <row r="5006" spans="1:55" ht="14.25" customHeight="1">
      <c r="Q5006" s="62"/>
      <c r="S5006" s="62"/>
      <c r="Z5006" s="28"/>
      <c r="AA5006" s="28"/>
      <c r="AB5006" s="28"/>
      <c r="AH5006" s="28"/>
      <c r="AI5006" s="28"/>
      <c r="AO5006" s="28"/>
      <c r="AP5006" s="28"/>
      <c r="AQ5006" s="28"/>
      <c r="AR5006" s="97"/>
      <c r="AS5006" s="28"/>
      <c r="AT5006" s="28"/>
    </row>
    <row r="5007" spans="1:55" ht="14.25" customHeight="1">
      <c r="Q5007" s="62"/>
      <c r="S5007" s="62"/>
      <c r="Z5007" s="28"/>
      <c r="AA5007" s="28"/>
      <c r="AB5007" s="28"/>
      <c r="AH5007" s="28"/>
      <c r="AI5007" s="28"/>
      <c r="AO5007" s="28"/>
      <c r="AP5007" s="28"/>
      <c r="AQ5007" s="28"/>
      <c r="AR5007" s="97"/>
      <c r="AS5007" s="28"/>
      <c r="AT5007" s="28"/>
    </row>
    <row r="5008" spans="1:55" ht="14.25" customHeight="1">
      <c r="Q5008" s="62"/>
      <c r="S5008" s="62"/>
      <c r="Z5008" s="28"/>
      <c r="AA5008" s="28"/>
      <c r="AB5008" s="28"/>
      <c r="AH5008" s="28"/>
      <c r="AI5008" s="28"/>
      <c r="AO5008" s="28"/>
      <c r="AP5008" s="28"/>
      <c r="AQ5008" s="28"/>
      <c r="AR5008" s="97"/>
      <c r="AS5008" s="28"/>
      <c r="AT5008" s="28"/>
    </row>
    <row r="5009" spans="1:55" ht="14.25" customHeight="1">
      <c r="Q5009" s="62"/>
      <c r="S5009" s="62"/>
      <c r="Z5009" s="28"/>
      <c r="AA5009" s="28"/>
      <c r="AB5009" s="28"/>
      <c r="AH5009" s="28"/>
      <c r="AI5009" s="28"/>
      <c r="AO5009" s="28"/>
      <c r="AP5009" s="28"/>
      <c r="AQ5009" s="28"/>
      <c r="AR5009" s="97"/>
      <c r="AS5009" s="28"/>
      <c r="AT5009" s="28"/>
    </row>
    <row r="5010" spans="1:55" ht="14.25" customHeight="1">
      <c r="R5010" s="62"/>
      <c r="T5010" s="48"/>
      <c r="Z5010" s="28"/>
      <c r="AA5010" s="28"/>
      <c r="AB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97"/>
      <c r="AS5010" s="28"/>
      <c r="AT5010" s="28"/>
    </row>
    <row r="5011" spans="1:55" ht="14.25" customHeight="1">
      <c r="A5011" s="48"/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62"/>
      <c r="O5011" s="62"/>
      <c r="P5011" s="62"/>
      <c r="R5011" s="62"/>
      <c r="T5011" s="48"/>
      <c r="U5011" s="28"/>
      <c r="V5011" s="28"/>
      <c r="W5011" s="28"/>
      <c r="Y5011" s="79"/>
      <c r="Z5011" s="28"/>
      <c r="AA5011" s="28"/>
      <c r="AB5011" s="28"/>
      <c r="AC5011" s="28"/>
      <c r="AD5011" s="28"/>
      <c r="AE5011" s="28"/>
      <c r="AF5011" s="28"/>
      <c r="AG5011" s="28"/>
      <c r="AJ5011" s="28"/>
      <c r="AK5011" s="28"/>
      <c r="AL5011" s="28"/>
      <c r="AM5011" s="28"/>
      <c r="AN5011" s="28"/>
      <c r="AO5011" s="28"/>
      <c r="AP5011" s="28"/>
      <c r="AQ5011" s="28"/>
      <c r="AR5011" s="97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</row>
    <row r="5012" spans="1:55" ht="14.25" customHeight="1">
      <c r="A5012" s="48"/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62"/>
      <c r="O5012" s="62"/>
      <c r="P5012" s="62"/>
      <c r="R5012" s="62"/>
      <c r="T5012" s="48"/>
      <c r="U5012" s="28"/>
      <c r="V5012" s="28"/>
      <c r="W5012" s="28"/>
      <c r="Y5012" s="79"/>
      <c r="Z5012" s="28"/>
      <c r="AA5012" s="28"/>
      <c r="AB5012" s="28"/>
      <c r="AC5012" s="28"/>
      <c r="AD5012" s="28"/>
      <c r="AE5012" s="28"/>
      <c r="AF5012" s="28"/>
      <c r="AG5012" s="28"/>
      <c r="AJ5012" s="28"/>
      <c r="AK5012" s="28"/>
      <c r="AL5012" s="28"/>
      <c r="AM5012" s="28"/>
      <c r="AN5012" s="28"/>
      <c r="AR5012" s="97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</row>
    <row r="5013" spans="1:55" ht="14.25" customHeight="1">
      <c r="A5013" s="48"/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62"/>
      <c r="O5013" s="62"/>
      <c r="P5013" s="62"/>
      <c r="R5013" s="62"/>
      <c r="T5013" s="48"/>
      <c r="U5013" s="28"/>
      <c r="V5013" s="28"/>
      <c r="W5013" s="28"/>
      <c r="Y5013" s="79"/>
      <c r="AC5013" s="28"/>
      <c r="AD5013" s="28"/>
      <c r="AE5013" s="28"/>
      <c r="AF5013" s="28"/>
      <c r="AG5013" s="28"/>
      <c r="AJ5013" s="28"/>
      <c r="AK5013" s="28"/>
      <c r="AL5013" s="28"/>
      <c r="AM5013" s="28"/>
      <c r="AN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</row>
    <row r="5014" spans="1:55" ht="14.25" customHeight="1">
      <c r="A5014" s="48"/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62"/>
      <c r="O5014" s="62"/>
      <c r="P5014" s="62"/>
      <c r="R5014" s="62"/>
      <c r="T5014" s="48"/>
      <c r="U5014" s="28"/>
      <c r="V5014" s="28"/>
      <c r="W5014" s="28"/>
      <c r="Y5014" s="79"/>
      <c r="AC5014" s="28"/>
      <c r="AD5014" s="28"/>
      <c r="AE5014" s="28"/>
      <c r="AF5014" s="28"/>
      <c r="AG5014" s="28"/>
      <c r="AJ5014" s="28"/>
      <c r="AK5014" s="28"/>
      <c r="AL5014" s="28"/>
      <c r="AM5014" s="28"/>
      <c r="AN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</row>
    <row r="5015" spans="1:55" ht="14.25" customHeight="1">
      <c r="A5015" s="48"/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62"/>
      <c r="O5015" s="62"/>
      <c r="P5015" s="62"/>
      <c r="R5015" s="62"/>
      <c r="T5015" s="48"/>
      <c r="U5015" s="28"/>
      <c r="V5015" s="28"/>
      <c r="W5015" s="28"/>
      <c r="Y5015" s="79"/>
      <c r="AC5015" s="28"/>
      <c r="AD5015" s="28"/>
      <c r="AE5015" s="28"/>
      <c r="AF5015" s="28"/>
      <c r="AG5015" s="28"/>
      <c r="AJ5015" s="28"/>
      <c r="AK5015" s="28"/>
      <c r="AL5015" s="28"/>
      <c r="AM5015" s="28"/>
      <c r="AN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</row>
    <row r="5016" spans="1:55" ht="14.25" customHeight="1">
      <c r="A5016" s="48"/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62"/>
      <c r="O5016" s="62"/>
      <c r="P5016" s="62"/>
      <c r="R5016" s="62"/>
      <c r="T5016" s="48"/>
      <c r="U5016" s="28"/>
      <c r="V5016" s="28"/>
      <c r="W5016" s="28"/>
      <c r="Y5016" s="79"/>
      <c r="AC5016" s="28"/>
      <c r="AD5016" s="28"/>
      <c r="AE5016" s="28"/>
      <c r="AF5016" s="28"/>
      <c r="AG5016" s="28"/>
      <c r="AJ5016" s="28"/>
      <c r="AK5016" s="28"/>
      <c r="AL5016" s="28"/>
      <c r="AM5016" s="28"/>
      <c r="AN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</row>
    <row r="5017" spans="1:55" ht="14.25" customHeight="1">
      <c r="A5017" s="48"/>
      <c r="B5017" s="28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62"/>
      <c r="O5017" s="62"/>
      <c r="P5017" s="62"/>
      <c r="R5017" s="62"/>
      <c r="U5017" s="28"/>
      <c r="V5017" s="28"/>
      <c r="W5017" s="28"/>
      <c r="Y5017" s="79"/>
      <c r="AC5017" s="28"/>
      <c r="AD5017" s="28"/>
      <c r="AE5017" s="28"/>
      <c r="AF5017" s="28"/>
      <c r="AG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</row>
    <row r="5018" spans="1:55" ht="14.25" customHeight="1">
      <c r="Q5018" s="62"/>
      <c r="R5018" s="62"/>
      <c r="S5018" s="62"/>
    </row>
    <row r="5019" spans="1:55" ht="14.25" customHeight="1">
      <c r="Q5019" s="62"/>
      <c r="R5019" s="62"/>
      <c r="S5019" s="62"/>
      <c r="AH5019" s="28"/>
      <c r="AI5019" s="28"/>
    </row>
    <row r="5020" spans="1:55" ht="14.25" customHeight="1">
      <c r="Q5020" s="62"/>
      <c r="R5020" s="62"/>
      <c r="S5020" s="62"/>
      <c r="AH5020" s="28"/>
      <c r="AI5020" s="28"/>
      <c r="AO5020" s="28"/>
      <c r="AP5020" s="28"/>
      <c r="AQ5020" s="28"/>
    </row>
    <row r="5021" spans="1:55" ht="14.25" customHeight="1">
      <c r="Q5021" s="62"/>
      <c r="R5021" s="62"/>
      <c r="S5021" s="62"/>
      <c r="Z5021" s="28"/>
      <c r="AA5021" s="28"/>
      <c r="AB5021" s="28"/>
      <c r="AH5021" s="28"/>
      <c r="AI5021" s="28"/>
      <c r="AO5021" s="28"/>
      <c r="AP5021" s="28"/>
      <c r="AQ5021" s="28"/>
      <c r="AR5021" s="97"/>
      <c r="AS5021" s="28"/>
      <c r="AT5021" s="28"/>
    </row>
    <row r="5022" spans="1:55" ht="14.25" customHeight="1">
      <c r="Q5022" s="62"/>
      <c r="R5022" s="62"/>
      <c r="S5022" s="62"/>
      <c r="Z5022" s="28"/>
      <c r="AA5022" s="28"/>
      <c r="AB5022" s="28"/>
      <c r="AH5022" s="28"/>
      <c r="AI5022" s="28"/>
      <c r="AO5022" s="28"/>
      <c r="AP5022" s="28"/>
      <c r="AQ5022" s="28"/>
      <c r="AR5022" s="97"/>
      <c r="AS5022" s="28"/>
      <c r="AT5022" s="28"/>
    </row>
    <row r="5023" spans="1:55" ht="14.25" customHeight="1">
      <c r="Q5023" s="62"/>
      <c r="R5023" s="62"/>
      <c r="S5023" s="62"/>
      <c r="Z5023" s="28"/>
      <c r="AA5023" s="28"/>
      <c r="AB5023" s="28"/>
      <c r="AH5023" s="28"/>
      <c r="AI5023" s="28"/>
      <c r="AO5023" s="28"/>
      <c r="AP5023" s="28"/>
      <c r="AQ5023" s="28"/>
      <c r="AR5023" s="97"/>
      <c r="AS5023" s="28"/>
      <c r="AT5023" s="28"/>
    </row>
    <row r="5024" spans="1:55" ht="14.25" customHeight="1">
      <c r="Q5024" s="62"/>
      <c r="R5024" s="62"/>
      <c r="S5024" s="62"/>
      <c r="Z5024" s="28"/>
      <c r="AA5024" s="28"/>
      <c r="AB5024" s="28"/>
      <c r="AH5024" s="28"/>
      <c r="AI5024" s="28"/>
      <c r="AO5024" s="28"/>
      <c r="AP5024" s="28"/>
      <c r="AQ5024" s="28"/>
      <c r="AR5024" s="97"/>
      <c r="AS5024" s="28"/>
      <c r="AT5024" s="28"/>
    </row>
    <row r="5025" spans="1:55" ht="14.25" customHeight="1">
      <c r="Q5025" s="62"/>
      <c r="R5025" s="62"/>
      <c r="S5025" s="62"/>
      <c r="T5025" s="48"/>
      <c r="Z5025" s="28"/>
      <c r="AA5025" s="28"/>
      <c r="AB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97"/>
      <c r="AS5025" s="28"/>
      <c r="AT5025" s="28"/>
    </row>
    <row r="5026" spans="1:55" ht="14.25" customHeight="1">
      <c r="A5026" s="48"/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62"/>
      <c r="O5026" s="62"/>
      <c r="P5026" s="62"/>
      <c r="Q5026" s="62"/>
      <c r="R5026" s="62"/>
      <c r="S5026" s="62"/>
      <c r="T5026" s="48"/>
      <c r="U5026" s="28"/>
      <c r="V5026" s="28"/>
      <c r="W5026" s="28"/>
      <c r="Y5026" s="79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97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</row>
    <row r="5027" spans="1:55" ht="14.25" customHeight="1">
      <c r="A5027" s="48"/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62"/>
      <c r="O5027" s="62"/>
      <c r="P5027" s="62"/>
      <c r="Q5027" s="62"/>
      <c r="R5027" s="62"/>
      <c r="S5027" s="62"/>
      <c r="T5027" s="48"/>
      <c r="U5027" s="28"/>
      <c r="V5027" s="28"/>
      <c r="W5027" s="28"/>
      <c r="Y5027" s="79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97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</row>
    <row r="5028" spans="1:55" ht="14.25" customHeight="1">
      <c r="A5028" s="48"/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62"/>
      <c r="O5028" s="62"/>
      <c r="P5028" s="62"/>
      <c r="Q5028" s="62"/>
      <c r="R5028" s="62"/>
      <c r="S5028" s="62"/>
      <c r="T5028" s="48"/>
      <c r="U5028" s="28"/>
      <c r="V5028" s="28"/>
      <c r="W5028" s="28"/>
      <c r="Y5028" s="79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97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</row>
    <row r="5029" spans="1:55" ht="14.25" customHeight="1">
      <c r="A5029" s="48"/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62"/>
      <c r="O5029" s="62"/>
      <c r="P5029" s="62"/>
      <c r="Q5029" s="62"/>
      <c r="R5029" s="62"/>
      <c r="S5029" s="62"/>
      <c r="T5029" s="48"/>
      <c r="U5029" s="28"/>
      <c r="V5029" s="28"/>
      <c r="W5029" s="28"/>
      <c r="Y5029" s="79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97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</row>
    <row r="5030" spans="1:55" ht="14.25" customHeight="1">
      <c r="A5030" s="48"/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62"/>
      <c r="O5030" s="62"/>
      <c r="P5030" s="62"/>
      <c r="Q5030" s="62"/>
      <c r="R5030" s="62"/>
      <c r="S5030" s="62"/>
      <c r="T5030" s="48"/>
      <c r="U5030" s="28"/>
      <c r="V5030" s="28"/>
      <c r="W5030" s="28"/>
      <c r="Y5030" s="79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97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</row>
    <row r="5031" spans="1:55" ht="14.25" customHeight="1">
      <c r="A5031" s="48"/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62"/>
      <c r="O5031" s="62"/>
      <c r="P5031" s="62"/>
      <c r="Q5031" s="62"/>
      <c r="R5031" s="62"/>
      <c r="S5031" s="62"/>
      <c r="T5031" s="48"/>
      <c r="U5031" s="28"/>
      <c r="V5031" s="28"/>
      <c r="W5031" s="28"/>
      <c r="Y5031" s="79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97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</row>
    <row r="5032" spans="1:55" ht="14.25" customHeight="1">
      <c r="A5032" s="48"/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62"/>
      <c r="O5032" s="62"/>
      <c r="P5032" s="62"/>
      <c r="Q5032" s="62"/>
      <c r="R5032" s="62"/>
      <c r="S5032" s="62"/>
      <c r="T5032" s="48"/>
      <c r="U5032" s="28"/>
      <c r="V5032" s="28"/>
      <c r="W5032" s="28"/>
      <c r="Y5032" s="79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97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</row>
    <row r="5033" spans="1:55" ht="14.25" customHeight="1">
      <c r="A5033" s="48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62"/>
      <c r="O5033" s="62"/>
      <c r="P5033" s="62"/>
      <c r="Q5033" s="62"/>
      <c r="R5033" s="62"/>
      <c r="S5033" s="62"/>
      <c r="T5033" s="48"/>
      <c r="U5033" s="28"/>
      <c r="V5033" s="28"/>
      <c r="W5033" s="28"/>
      <c r="Y5033" s="79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97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</row>
    <row r="5034" spans="1:55" ht="14.25" customHeight="1">
      <c r="A5034" s="48"/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62"/>
      <c r="O5034" s="62"/>
      <c r="P5034" s="62"/>
      <c r="Q5034" s="62"/>
      <c r="R5034" s="62"/>
      <c r="S5034" s="62"/>
      <c r="T5034" s="48"/>
      <c r="U5034" s="28"/>
      <c r="V5034" s="28"/>
      <c r="W5034" s="28"/>
      <c r="Y5034" s="79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97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</row>
    <row r="5035" spans="1:55" ht="14.25" customHeight="1">
      <c r="A5035" s="48"/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62"/>
      <c r="O5035" s="62"/>
      <c r="P5035" s="62"/>
      <c r="Q5035" s="62"/>
      <c r="R5035" s="62"/>
      <c r="S5035" s="62"/>
      <c r="T5035" s="48"/>
      <c r="U5035" s="28"/>
      <c r="V5035" s="28"/>
      <c r="W5035" s="28"/>
      <c r="Y5035" s="79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97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</row>
    <row r="5036" spans="1:55" ht="14.25" customHeight="1">
      <c r="A5036" s="48"/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62"/>
      <c r="O5036" s="62"/>
      <c r="P5036" s="62"/>
      <c r="Q5036" s="62"/>
      <c r="R5036" s="62"/>
      <c r="S5036" s="62"/>
      <c r="T5036" s="48"/>
      <c r="U5036" s="28"/>
      <c r="V5036" s="28"/>
      <c r="W5036" s="28"/>
      <c r="Y5036" s="79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97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</row>
    <row r="5037" spans="1:55" ht="14.25" customHeight="1">
      <c r="A5037" s="48"/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62"/>
      <c r="O5037" s="62"/>
      <c r="P5037" s="62"/>
      <c r="Q5037" s="62"/>
      <c r="S5037" s="62"/>
      <c r="T5037" s="48"/>
      <c r="U5037" s="28"/>
      <c r="V5037" s="28"/>
      <c r="W5037" s="28"/>
      <c r="Y5037" s="79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97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</row>
    <row r="5038" spans="1:55" ht="14.25" customHeight="1">
      <c r="A5038" s="48"/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62"/>
      <c r="O5038" s="62"/>
      <c r="P5038" s="62"/>
      <c r="Q5038" s="62"/>
      <c r="S5038" s="62"/>
      <c r="T5038" s="48"/>
      <c r="U5038" s="28"/>
      <c r="V5038" s="28"/>
      <c r="W5038" s="28"/>
      <c r="Y5038" s="79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97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</row>
    <row r="5039" spans="1:55" ht="14.25" customHeight="1">
      <c r="A5039" s="48"/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62"/>
      <c r="O5039" s="62"/>
      <c r="P5039" s="62"/>
      <c r="Q5039" s="62"/>
      <c r="S5039" s="62"/>
      <c r="T5039" s="48"/>
      <c r="U5039" s="28"/>
      <c r="V5039" s="28"/>
      <c r="W5039" s="28"/>
      <c r="Y5039" s="79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97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</row>
    <row r="5040" spans="1:55" ht="14.25" customHeight="1">
      <c r="A5040" s="48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62"/>
      <c r="O5040" s="62"/>
      <c r="P5040" s="62"/>
      <c r="Q5040" s="62"/>
      <c r="S5040" s="62"/>
      <c r="T5040" s="48"/>
      <c r="U5040" s="28"/>
      <c r="V5040" s="28"/>
      <c r="W5040" s="28"/>
      <c r="Y5040" s="79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97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</row>
    <row r="5041" spans="1:55" ht="14.25" customHeight="1">
      <c r="A5041" s="48"/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62"/>
      <c r="O5041" s="62"/>
      <c r="P5041" s="62"/>
      <c r="Q5041" s="62"/>
      <c r="S5041" s="62"/>
      <c r="T5041" s="48"/>
      <c r="U5041" s="28"/>
      <c r="V5041" s="28"/>
      <c r="W5041" s="28"/>
      <c r="Y5041" s="79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97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</row>
    <row r="5042" spans="1:55" ht="14.25" customHeight="1">
      <c r="A5042" s="48"/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62"/>
      <c r="O5042" s="62"/>
      <c r="P5042" s="62"/>
      <c r="Q5042" s="62"/>
      <c r="S5042" s="62"/>
      <c r="T5042" s="48"/>
      <c r="U5042" s="28"/>
      <c r="V5042" s="28"/>
      <c r="W5042" s="28"/>
      <c r="Y5042" s="79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97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</row>
    <row r="5043" spans="1:55" ht="14.25" customHeight="1">
      <c r="A5043" s="48"/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62"/>
      <c r="O5043" s="62"/>
      <c r="P5043" s="62"/>
      <c r="Q5043" s="62"/>
      <c r="S5043" s="62"/>
      <c r="T5043" s="48"/>
      <c r="U5043" s="28"/>
      <c r="V5043" s="28"/>
      <c r="W5043" s="28"/>
      <c r="Y5043" s="79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97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</row>
    <row r="5044" spans="1:55" ht="14.25" customHeight="1">
      <c r="A5044" s="48"/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62"/>
      <c r="O5044" s="62"/>
      <c r="P5044" s="62"/>
      <c r="Q5044" s="62"/>
      <c r="S5044" s="62"/>
      <c r="T5044" s="48"/>
      <c r="U5044" s="28"/>
      <c r="V5044" s="28"/>
      <c r="W5044" s="28"/>
      <c r="Y5044" s="79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97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</row>
    <row r="5045" spans="1:55" ht="14.25" customHeight="1">
      <c r="A5045" s="48"/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62"/>
      <c r="O5045" s="62"/>
      <c r="P5045" s="62"/>
      <c r="R5045" s="62"/>
      <c r="T5045" s="48"/>
      <c r="U5045" s="28"/>
      <c r="V5045" s="28"/>
      <c r="W5045" s="28"/>
      <c r="Y5045" s="79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97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</row>
    <row r="5046" spans="1:55" ht="14.25" customHeight="1">
      <c r="A5046" s="48"/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62"/>
      <c r="O5046" s="62"/>
      <c r="P5046" s="62"/>
      <c r="R5046" s="62"/>
      <c r="T5046" s="48"/>
      <c r="U5046" s="28"/>
      <c r="V5046" s="28"/>
      <c r="W5046" s="28"/>
      <c r="Y5046" s="79"/>
      <c r="Z5046" s="28"/>
      <c r="AA5046" s="28"/>
      <c r="AB5046" s="28"/>
      <c r="AC5046" s="28"/>
      <c r="AD5046" s="28"/>
      <c r="AE5046" s="28"/>
      <c r="AF5046" s="28"/>
      <c r="AG5046" s="28"/>
      <c r="AJ5046" s="28"/>
      <c r="AK5046" s="28"/>
      <c r="AL5046" s="28"/>
      <c r="AM5046" s="28"/>
      <c r="AN5046" s="28"/>
      <c r="AO5046" s="28"/>
      <c r="AP5046" s="28"/>
      <c r="AQ5046" s="28"/>
      <c r="AR5046" s="97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</row>
    <row r="5047" spans="1:55" ht="14.25" customHeight="1">
      <c r="A5047" s="48"/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62"/>
      <c r="O5047" s="62"/>
      <c r="P5047" s="62"/>
      <c r="R5047" s="62"/>
      <c r="T5047" s="48"/>
      <c r="U5047" s="28"/>
      <c r="V5047" s="28"/>
      <c r="W5047" s="28"/>
      <c r="Y5047" s="79"/>
      <c r="Z5047" s="28"/>
      <c r="AA5047" s="28"/>
      <c r="AB5047" s="28"/>
      <c r="AC5047" s="28"/>
      <c r="AD5047" s="28"/>
      <c r="AE5047" s="28"/>
      <c r="AF5047" s="28"/>
      <c r="AG5047" s="28"/>
      <c r="AJ5047" s="28"/>
      <c r="AK5047" s="28"/>
      <c r="AL5047" s="28"/>
      <c r="AM5047" s="28"/>
      <c r="AN5047" s="28"/>
      <c r="AR5047" s="97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</row>
    <row r="5048" spans="1:55" ht="14.25" customHeight="1">
      <c r="A5048" s="48"/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62"/>
      <c r="O5048" s="62"/>
      <c r="P5048" s="62"/>
      <c r="R5048" s="62"/>
      <c r="T5048" s="48"/>
      <c r="U5048" s="28"/>
      <c r="V5048" s="28"/>
      <c r="W5048" s="28"/>
      <c r="Y5048" s="79"/>
      <c r="AC5048" s="28"/>
      <c r="AD5048" s="28"/>
      <c r="AE5048" s="28"/>
      <c r="AF5048" s="28"/>
      <c r="AG5048" s="28"/>
      <c r="AJ5048" s="28"/>
      <c r="AK5048" s="28"/>
      <c r="AL5048" s="28"/>
      <c r="AM5048" s="28"/>
      <c r="AN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</row>
    <row r="5049" spans="1:55" ht="14.25" customHeight="1">
      <c r="A5049" s="48"/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62"/>
      <c r="O5049" s="62"/>
      <c r="P5049" s="62"/>
      <c r="R5049" s="62"/>
      <c r="T5049" s="48"/>
      <c r="U5049" s="28"/>
      <c r="V5049" s="28"/>
      <c r="W5049" s="28"/>
      <c r="Y5049" s="79"/>
      <c r="AC5049" s="28"/>
      <c r="AD5049" s="28"/>
      <c r="AE5049" s="28"/>
      <c r="AF5049" s="28"/>
      <c r="AG5049" s="28"/>
      <c r="AJ5049" s="28"/>
      <c r="AK5049" s="28"/>
      <c r="AL5049" s="28"/>
      <c r="AM5049" s="28"/>
      <c r="AN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</row>
    <row r="5050" spans="1:55" ht="14.25" customHeight="1">
      <c r="A5050" s="48"/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62"/>
      <c r="O5050" s="62"/>
      <c r="P5050" s="62"/>
      <c r="R5050" s="62"/>
      <c r="T5050" s="48"/>
      <c r="U5050" s="28"/>
      <c r="V5050" s="28"/>
      <c r="W5050" s="28"/>
      <c r="Y5050" s="79"/>
      <c r="AC5050" s="28"/>
      <c r="AD5050" s="28"/>
      <c r="AE5050" s="28"/>
      <c r="AF5050" s="28"/>
      <c r="AG5050" s="28"/>
      <c r="AJ5050" s="28"/>
      <c r="AK5050" s="28"/>
      <c r="AL5050" s="28"/>
      <c r="AM5050" s="28"/>
      <c r="AN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</row>
    <row r="5051" spans="1:55" ht="14.25" customHeight="1">
      <c r="A5051" s="48"/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62"/>
      <c r="O5051" s="62"/>
      <c r="P5051" s="62"/>
      <c r="R5051" s="62"/>
      <c r="T5051" s="48"/>
      <c r="U5051" s="28"/>
      <c r="V5051" s="28"/>
      <c r="W5051" s="28"/>
      <c r="Y5051" s="79"/>
      <c r="AC5051" s="28"/>
      <c r="AD5051" s="28"/>
      <c r="AE5051" s="28"/>
      <c r="AF5051" s="28"/>
      <c r="AG5051" s="28"/>
      <c r="AJ5051" s="28"/>
      <c r="AK5051" s="28"/>
      <c r="AL5051" s="28"/>
      <c r="AM5051" s="28"/>
      <c r="AN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</row>
    <row r="5052" spans="1:55" ht="14.25" customHeight="1">
      <c r="A5052" s="48"/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62"/>
      <c r="O5052" s="62"/>
      <c r="P5052" s="62"/>
      <c r="U5052" s="28"/>
      <c r="V5052" s="28"/>
      <c r="W5052" s="28"/>
      <c r="Y5052" s="79"/>
      <c r="AC5052" s="28"/>
      <c r="AD5052" s="28"/>
      <c r="AE5052" s="28"/>
      <c r="AF5052" s="28"/>
      <c r="AG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</row>
    <row r="5053" spans="1:55" ht="14.25" customHeight="1">
      <c r="Q5053" s="62"/>
      <c r="S5053" s="62"/>
    </row>
    <row r="5054" spans="1:55" ht="14.25" customHeight="1">
      <c r="Q5054" s="62"/>
      <c r="S5054" s="62"/>
      <c r="AH5054" s="28"/>
      <c r="AI5054" s="28"/>
    </row>
    <row r="5055" spans="1:55" ht="14.25" customHeight="1">
      <c r="Q5055" s="62"/>
      <c r="S5055" s="62"/>
      <c r="AH5055" s="28"/>
      <c r="AI5055" s="28"/>
      <c r="AO5055" s="28"/>
      <c r="AP5055" s="28"/>
      <c r="AQ5055" s="28"/>
    </row>
    <row r="5056" spans="1:55" ht="14.25" customHeight="1">
      <c r="Q5056" s="62"/>
      <c r="S5056" s="62"/>
      <c r="Z5056" s="28"/>
      <c r="AA5056" s="28"/>
      <c r="AB5056" s="28"/>
      <c r="AH5056" s="28"/>
      <c r="AI5056" s="28"/>
      <c r="AO5056" s="28"/>
      <c r="AP5056" s="28"/>
      <c r="AQ5056" s="28"/>
      <c r="AR5056" s="97"/>
      <c r="AS5056" s="28"/>
      <c r="AT5056" s="28"/>
    </row>
    <row r="5057" spans="1:55" ht="14.25" customHeight="1">
      <c r="Q5057" s="62"/>
      <c r="S5057" s="62"/>
      <c r="Z5057" s="28"/>
      <c r="AA5057" s="28"/>
      <c r="AB5057" s="28"/>
      <c r="AH5057" s="28"/>
      <c r="AI5057" s="28"/>
      <c r="AO5057" s="28"/>
      <c r="AP5057" s="28"/>
      <c r="AQ5057" s="28"/>
      <c r="AR5057" s="97"/>
      <c r="AS5057" s="28"/>
      <c r="AT5057" s="28"/>
    </row>
    <row r="5058" spans="1:55" ht="14.25" customHeight="1">
      <c r="Q5058" s="62"/>
      <c r="S5058" s="62"/>
      <c r="Z5058" s="28"/>
      <c r="AA5058" s="28"/>
      <c r="AB5058" s="28"/>
      <c r="AH5058" s="28"/>
      <c r="AI5058" s="28"/>
      <c r="AO5058" s="28"/>
      <c r="AP5058" s="28"/>
      <c r="AQ5058" s="28"/>
      <c r="AR5058" s="97"/>
      <c r="AS5058" s="28"/>
      <c r="AT5058" s="28"/>
    </row>
    <row r="5059" spans="1:55" ht="14.25" customHeight="1">
      <c r="Q5059" s="62"/>
      <c r="S5059" s="62"/>
      <c r="Z5059" s="28"/>
      <c r="AA5059" s="28"/>
      <c r="AB5059" s="28"/>
      <c r="AH5059" s="28"/>
      <c r="AI5059" s="28"/>
      <c r="AO5059" s="28"/>
      <c r="AP5059" s="28"/>
      <c r="AQ5059" s="28"/>
      <c r="AR5059" s="97"/>
      <c r="AS5059" s="28"/>
      <c r="AT5059" s="28"/>
    </row>
    <row r="5060" spans="1:55" ht="14.25" customHeight="1">
      <c r="R5060" s="62"/>
      <c r="T5060" s="48"/>
      <c r="Z5060" s="28"/>
      <c r="AA5060" s="28"/>
      <c r="AB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97"/>
      <c r="AS5060" s="28"/>
      <c r="AT5060" s="28"/>
    </row>
    <row r="5061" spans="1:55" ht="14.25" customHeight="1">
      <c r="A5061" s="48"/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62"/>
      <c r="O5061" s="62"/>
      <c r="P5061" s="62"/>
      <c r="R5061" s="62"/>
      <c r="T5061" s="48"/>
      <c r="U5061" s="28"/>
      <c r="V5061" s="28"/>
      <c r="W5061" s="28"/>
      <c r="Y5061" s="79"/>
      <c r="Z5061" s="28"/>
      <c r="AA5061" s="28"/>
      <c r="AB5061" s="28"/>
      <c r="AC5061" s="28"/>
      <c r="AD5061" s="28"/>
      <c r="AE5061" s="28"/>
      <c r="AF5061" s="28"/>
      <c r="AG5061" s="28"/>
      <c r="AJ5061" s="28"/>
      <c r="AK5061" s="28"/>
      <c r="AL5061" s="28"/>
      <c r="AM5061" s="28"/>
      <c r="AN5061" s="28"/>
      <c r="AO5061" s="28"/>
      <c r="AP5061" s="28"/>
      <c r="AQ5061" s="28"/>
      <c r="AR5061" s="97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</row>
    <row r="5062" spans="1:55" ht="14.25" customHeight="1">
      <c r="A5062" s="48"/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62"/>
      <c r="O5062" s="62"/>
      <c r="P5062" s="62"/>
      <c r="R5062" s="62"/>
      <c r="T5062" s="48"/>
      <c r="U5062" s="28"/>
      <c r="V5062" s="28"/>
      <c r="W5062" s="28"/>
      <c r="Y5062" s="79"/>
      <c r="Z5062" s="28"/>
      <c r="AA5062" s="28"/>
      <c r="AB5062" s="28"/>
      <c r="AC5062" s="28"/>
      <c r="AD5062" s="28"/>
      <c r="AE5062" s="28"/>
      <c r="AF5062" s="28"/>
      <c r="AG5062" s="28"/>
      <c r="AJ5062" s="28"/>
      <c r="AK5062" s="28"/>
      <c r="AL5062" s="28"/>
      <c r="AM5062" s="28"/>
      <c r="AN5062" s="28"/>
      <c r="AR5062" s="97"/>
      <c r="AS5062" s="28"/>
      <c r="AT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</row>
    <row r="5063" spans="1:55" ht="14.25" customHeight="1">
      <c r="A5063" s="48"/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62"/>
      <c r="O5063" s="62"/>
      <c r="P5063" s="62"/>
      <c r="R5063" s="62"/>
      <c r="T5063" s="48"/>
      <c r="U5063" s="28"/>
      <c r="V5063" s="28"/>
      <c r="W5063" s="28"/>
      <c r="Y5063" s="79"/>
      <c r="AC5063" s="28"/>
      <c r="AD5063" s="28"/>
      <c r="AE5063" s="28"/>
      <c r="AF5063" s="28"/>
      <c r="AG5063" s="28"/>
      <c r="AJ5063" s="28"/>
      <c r="AK5063" s="28"/>
      <c r="AL5063" s="28"/>
      <c r="AM5063" s="28"/>
      <c r="AN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</row>
    <row r="5064" spans="1:55" ht="14.25" customHeight="1">
      <c r="A5064" s="48"/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62"/>
      <c r="O5064" s="62"/>
      <c r="P5064" s="62"/>
      <c r="R5064" s="62"/>
      <c r="T5064" s="48"/>
      <c r="U5064" s="28"/>
      <c r="V5064" s="28"/>
      <c r="W5064" s="28"/>
      <c r="Y5064" s="79"/>
      <c r="AC5064" s="28"/>
      <c r="AD5064" s="28"/>
      <c r="AE5064" s="28"/>
      <c r="AF5064" s="28"/>
      <c r="AG5064" s="28"/>
      <c r="AJ5064" s="28"/>
      <c r="AK5064" s="28"/>
      <c r="AL5064" s="28"/>
      <c r="AM5064" s="28"/>
      <c r="AN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</row>
    <row r="5065" spans="1:55" ht="14.25" customHeight="1">
      <c r="A5065" s="48"/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62"/>
      <c r="O5065" s="62"/>
      <c r="P5065" s="62"/>
      <c r="R5065" s="62"/>
      <c r="T5065" s="48"/>
      <c r="U5065" s="28"/>
      <c r="V5065" s="28"/>
      <c r="W5065" s="28"/>
      <c r="Y5065" s="79"/>
      <c r="AC5065" s="28"/>
      <c r="AD5065" s="28"/>
      <c r="AE5065" s="28"/>
      <c r="AF5065" s="28"/>
      <c r="AG5065" s="28"/>
      <c r="AJ5065" s="28"/>
      <c r="AK5065" s="28"/>
      <c r="AL5065" s="28"/>
      <c r="AM5065" s="28"/>
      <c r="AN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</row>
    <row r="5066" spans="1:55" ht="14.25" customHeight="1">
      <c r="A5066" s="48"/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62"/>
      <c r="O5066" s="62"/>
      <c r="P5066" s="62"/>
      <c r="R5066" s="62"/>
      <c r="T5066" s="48"/>
      <c r="U5066" s="28"/>
      <c r="V5066" s="28"/>
      <c r="W5066" s="28"/>
      <c r="Y5066" s="79"/>
      <c r="AC5066" s="28"/>
      <c r="AD5066" s="28"/>
      <c r="AE5066" s="28"/>
      <c r="AF5066" s="28"/>
      <c r="AG5066" s="28"/>
      <c r="AJ5066" s="28"/>
      <c r="AK5066" s="28"/>
      <c r="AL5066" s="28"/>
      <c r="AM5066" s="28"/>
      <c r="AN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</row>
    <row r="5067" spans="1:55" ht="14.25" customHeight="1">
      <c r="A5067" s="48"/>
      <c r="B5067" s="28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62"/>
      <c r="O5067" s="62"/>
      <c r="P5067" s="62"/>
      <c r="R5067" s="62"/>
      <c r="U5067" s="28"/>
      <c r="V5067" s="28"/>
      <c r="W5067" s="28"/>
      <c r="Y5067" s="79"/>
      <c r="AC5067" s="28"/>
      <c r="AD5067" s="28"/>
      <c r="AE5067" s="28"/>
      <c r="AF5067" s="28"/>
      <c r="AG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</row>
    <row r="5068" spans="1:55" ht="14.25" customHeight="1">
      <c r="Q5068" s="62"/>
      <c r="S5068" s="62"/>
    </row>
    <row r="5069" spans="1:55" ht="14.25" customHeight="1">
      <c r="Q5069" s="62"/>
      <c r="R5069" s="62"/>
      <c r="S5069" s="62"/>
      <c r="AH5069" s="28"/>
      <c r="AI5069" s="28"/>
    </row>
    <row r="5070" spans="1:55" ht="14.25" customHeight="1">
      <c r="Q5070" s="62"/>
      <c r="R5070" s="62"/>
      <c r="S5070" s="62"/>
      <c r="AH5070" s="28"/>
      <c r="AI5070" s="28"/>
      <c r="AO5070" s="28"/>
      <c r="AP5070" s="28"/>
      <c r="AQ5070" s="28"/>
    </row>
    <row r="5071" spans="1:55" ht="14.25" customHeight="1">
      <c r="Q5071" s="62"/>
      <c r="R5071" s="62"/>
      <c r="S5071" s="62"/>
      <c r="Z5071" s="28"/>
      <c r="AA5071" s="28"/>
      <c r="AB5071" s="28"/>
      <c r="AH5071" s="28"/>
      <c r="AI5071" s="28"/>
      <c r="AO5071" s="28"/>
      <c r="AP5071" s="28"/>
      <c r="AQ5071" s="28"/>
      <c r="AR5071" s="97"/>
      <c r="AS5071" s="28"/>
      <c r="AT5071" s="28"/>
    </row>
    <row r="5072" spans="1:55" ht="14.25" customHeight="1">
      <c r="Q5072" s="62"/>
      <c r="R5072" s="62"/>
      <c r="S5072" s="62"/>
      <c r="Z5072" s="28"/>
      <c r="AA5072" s="28"/>
      <c r="AB5072" s="28"/>
      <c r="AH5072" s="28"/>
      <c r="AI5072" s="28"/>
      <c r="AO5072" s="28"/>
      <c r="AP5072" s="28"/>
      <c r="AQ5072" s="28"/>
      <c r="AR5072" s="97"/>
      <c r="AS5072" s="28"/>
      <c r="AT5072" s="28"/>
    </row>
    <row r="5073" spans="1:55" ht="14.25" customHeight="1">
      <c r="Q5073" s="62"/>
      <c r="R5073" s="62"/>
      <c r="S5073" s="62"/>
      <c r="Z5073" s="28"/>
      <c r="AA5073" s="28"/>
      <c r="AB5073" s="28"/>
      <c r="AH5073" s="28"/>
      <c r="AI5073" s="28"/>
      <c r="AO5073" s="28"/>
      <c r="AP5073" s="28"/>
      <c r="AQ5073" s="28"/>
      <c r="AR5073" s="97"/>
      <c r="AS5073" s="28"/>
      <c r="AT5073" s="28"/>
    </row>
    <row r="5074" spans="1:55" ht="14.25" customHeight="1">
      <c r="Q5074" s="62"/>
      <c r="R5074" s="62"/>
      <c r="S5074" s="62"/>
      <c r="Z5074" s="28"/>
      <c r="AA5074" s="28"/>
      <c r="AB5074" s="28"/>
      <c r="AH5074" s="28"/>
      <c r="AI5074" s="28"/>
      <c r="AO5074" s="28"/>
      <c r="AP5074" s="28"/>
      <c r="AQ5074" s="28"/>
      <c r="AR5074" s="97"/>
      <c r="AS5074" s="28"/>
      <c r="AT5074" s="28"/>
    </row>
    <row r="5075" spans="1:55" ht="14.25" customHeight="1">
      <c r="Q5075" s="62"/>
      <c r="R5075" s="62"/>
      <c r="S5075" s="62"/>
      <c r="T5075" s="48"/>
      <c r="Z5075" s="28"/>
      <c r="AA5075" s="28"/>
      <c r="AB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97"/>
      <c r="AS5075" s="28"/>
      <c r="AT5075" s="28"/>
    </row>
    <row r="5076" spans="1:55" ht="14.25" customHeight="1">
      <c r="A5076" s="48"/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62"/>
      <c r="O5076" s="62"/>
      <c r="P5076" s="62"/>
      <c r="R5076" s="62"/>
      <c r="T5076" s="48"/>
      <c r="U5076" s="28"/>
      <c r="V5076" s="28"/>
      <c r="W5076" s="28"/>
      <c r="Y5076" s="79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97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</row>
    <row r="5077" spans="1:55" ht="14.25" customHeight="1">
      <c r="A5077" s="48"/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62"/>
      <c r="O5077" s="62"/>
      <c r="P5077" s="62"/>
      <c r="Q5077" s="62"/>
      <c r="R5077" s="62"/>
      <c r="S5077" s="62"/>
      <c r="T5077" s="48"/>
      <c r="U5077" s="28"/>
      <c r="V5077" s="28"/>
      <c r="W5077" s="28"/>
      <c r="Y5077" s="79"/>
      <c r="Z5077" s="28"/>
      <c r="AA5077" s="28"/>
      <c r="AB5077" s="28"/>
      <c r="AC5077" s="28"/>
      <c r="AD5077" s="28"/>
      <c r="AE5077" s="28"/>
      <c r="AF5077" s="28"/>
      <c r="AG5077" s="28"/>
      <c r="AJ5077" s="28"/>
      <c r="AK5077" s="28"/>
      <c r="AL5077" s="28"/>
      <c r="AM5077" s="28"/>
      <c r="AN5077" s="28"/>
      <c r="AO5077" s="28"/>
      <c r="AP5077" s="28"/>
      <c r="AQ5077" s="28"/>
      <c r="AR5077" s="97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</row>
    <row r="5078" spans="1:55" ht="14.25" customHeight="1">
      <c r="A5078" s="48"/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62"/>
      <c r="O5078" s="62"/>
      <c r="P5078" s="62"/>
      <c r="Q5078" s="62"/>
      <c r="R5078" s="62"/>
      <c r="S5078" s="62"/>
      <c r="T5078" s="48"/>
      <c r="U5078" s="28"/>
      <c r="V5078" s="28"/>
      <c r="W5078" s="28"/>
      <c r="Y5078" s="79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R5078" s="97"/>
      <c r="AS5078" s="28"/>
      <c r="AT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</row>
    <row r="5079" spans="1:55" ht="14.25" customHeight="1">
      <c r="A5079" s="48"/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62"/>
      <c r="O5079" s="62"/>
      <c r="P5079" s="62"/>
      <c r="Q5079" s="62"/>
      <c r="R5079" s="62"/>
      <c r="S5079" s="62"/>
      <c r="T5079" s="48"/>
      <c r="U5079" s="28"/>
      <c r="V5079" s="28"/>
      <c r="W5079" s="28"/>
      <c r="Y5079" s="79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</row>
    <row r="5080" spans="1:55" ht="14.25" customHeight="1">
      <c r="A5080" s="48"/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62"/>
      <c r="O5080" s="62"/>
      <c r="P5080" s="62"/>
      <c r="Q5080" s="62"/>
      <c r="R5080" s="62"/>
      <c r="S5080" s="62"/>
      <c r="T5080" s="48"/>
      <c r="U5080" s="28"/>
      <c r="V5080" s="28"/>
      <c r="W5080" s="28"/>
      <c r="Y5080" s="79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97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</row>
    <row r="5081" spans="1:55" ht="14.25" customHeight="1">
      <c r="A5081" s="48"/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62"/>
      <c r="O5081" s="62"/>
      <c r="P5081" s="62"/>
      <c r="Q5081" s="62"/>
      <c r="R5081" s="62"/>
      <c r="S5081" s="62"/>
      <c r="T5081" s="48"/>
      <c r="U5081" s="28"/>
      <c r="V5081" s="28"/>
      <c r="W5081" s="28"/>
      <c r="Y5081" s="79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97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</row>
    <row r="5082" spans="1:55" ht="14.25" customHeight="1">
      <c r="A5082" s="48"/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62"/>
      <c r="O5082" s="62"/>
      <c r="P5082" s="62"/>
      <c r="Q5082" s="62"/>
      <c r="R5082" s="62"/>
      <c r="S5082" s="62"/>
      <c r="T5082" s="48"/>
      <c r="U5082" s="28"/>
      <c r="V5082" s="28"/>
      <c r="W5082" s="28"/>
      <c r="Y5082" s="79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97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</row>
    <row r="5083" spans="1:55" ht="14.25" customHeight="1">
      <c r="A5083" s="48"/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62"/>
      <c r="O5083" s="62"/>
      <c r="P5083" s="62"/>
      <c r="Q5083" s="62"/>
      <c r="R5083" s="62"/>
      <c r="S5083" s="62"/>
      <c r="U5083" s="28"/>
      <c r="V5083" s="28"/>
      <c r="W5083" s="28"/>
      <c r="Y5083" s="79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O5083" s="28"/>
      <c r="AP5083" s="28"/>
      <c r="AQ5083" s="28"/>
      <c r="AR5083" s="97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</row>
    <row r="5084" spans="1:55" ht="14.25" customHeight="1">
      <c r="Q5084" s="62"/>
      <c r="R5084" s="62"/>
      <c r="S5084" s="62"/>
      <c r="T5084" s="48"/>
      <c r="Z5084" s="28"/>
      <c r="AA5084" s="28"/>
      <c r="AB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97"/>
      <c r="AS5084" s="28"/>
      <c r="AT5084" s="28"/>
    </row>
    <row r="5085" spans="1:55" ht="14.25" customHeight="1">
      <c r="A5085" s="48"/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62"/>
      <c r="O5085" s="62"/>
      <c r="P5085" s="62"/>
      <c r="Q5085" s="62"/>
      <c r="R5085" s="62"/>
      <c r="S5085" s="62"/>
      <c r="T5085" s="48"/>
      <c r="U5085" s="28"/>
      <c r="V5085" s="28"/>
      <c r="W5085" s="28"/>
      <c r="Y5085" s="79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97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</row>
    <row r="5086" spans="1:55" ht="14.25" customHeight="1">
      <c r="A5086" s="48"/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62"/>
      <c r="O5086" s="62"/>
      <c r="P5086" s="62"/>
      <c r="Q5086" s="62"/>
      <c r="R5086" s="62"/>
      <c r="S5086" s="62"/>
      <c r="T5086" s="48"/>
      <c r="U5086" s="28"/>
      <c r="V5086" s="28"/>
      <c r="W5086" s="28"/>
      <c r="Y5086" s="79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97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</row>
    <row r="5087" spans="1:55" ht="14.25" customHeight="1">
      <c r="A5087" s="48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62"/>
      <c r="O5087" s="62"/>
      <c r="P5087" s="62"/>
      <c r="Q5087" s="62"/>
      <c r="R5087" s="62"/>
      <c r="S5087" s="62"/>
      <c r="T5087" s="48"/>
      <c r="U5087" s="28"/>
      <c r="V5087" s="28"/>
      <c r="W5087" s="28"/>
      <c r="Y5087" s="79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97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</row>
    <row r="5088" spans="1:55" ht="14.25" customHeight="1">
      <c r="A5088" s="48"/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62"/>
      <c r="O5088" s="62"/>
      <c r="P5088" s="62"/>
      <c r="Q5088" s="62"/>
      <c r="R5088" s="62"/>
      <c r="S5088" s="62"/>
      <c r="T5088" s="48"/>
      <c r="U5088" s="28"/>
      <c r="V5088" s="28"/>
      <c r="W5088" s="28"/>
      <c r="Y5088" s="79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97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</row>
    <row r="5089" spans="1:55" ht="14.25" customHeight="1">
      <c r="A5089" s="48"/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62"/>
      <c r="O5089" s="62"/>
      <c r="P5089" s="62"/>
      <c r="Q5089" s="62"/>
      <c r="R5089" s="62"/>
      <c r="S5089" s="62"/>
      <c r="T5089" s="48"/>
      <c r="U5089" s="28"/>
      <c r="V5089" s="28"/>
      <c r="W5089" s="28"/>
      <c r="Y5089" s="79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97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</row>
    <row r="5090" spans="1:55" ht="14.25" customHeight="1">
      <c r="A5090" s="48"/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62"/>
      <c r="O5090" s="62"/>
      <c r="P5090" s="62"/>
      <c r="Q5090" s="62"/>
      <c r="R5090" s="62"/>
      <c r="S5090" s="62"/>
      <c r="T5090" s="48"/>
      <c r="U5090" s="28"/>
      <c r="V5090" s="28"/>
      <c r="W5090" s="28"/>
      <c r="Y5090" s="79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97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</row>
    <row r="5091" spans="1:55" ht="14.25" customHeight="1">
      <c r="A5091" s="48"/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62"/>
      <c r="O5091" s="62"/>
      <c r="P5091" s="62"/>
      <c r="Q5091" s="62"/>
      <c r="R5091" s="62"/>
      <c r="S5091" s="62"/>
      <c r="T5091" s="48"/>
      <c r="U5091" s="28"/>
      <c r="V5091" s="28"/>
      <c r="W5091" s="28"/>
      <c r="Y5091" s="79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97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</row>
    <row r="5092" spans="1:55" ht="14.25" customHeight="1">
      <c r="A5092" s="48"/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62"/>
      <c r="O5092" s="62"/>
      <c r="P5092" s="62"/>
      <c r="Q5092" s="62"/>
      <c r="R5092" s="62"/>
      <c r="S5092" s="62"/>
      <c r="T5092" s="48"/>
      <c r="U5092" s="28"/>
      <c r="V5092" s="28"/>
      <c r="W5092" s="28"/>
      <c r="Y5092" s="79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97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</row>
    <row r="5093" spans="1:55" ht="14.25" customHeight="1">
      <c r="A5093" s="48"/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62"/>
      <c r="O5093" s="62"/>
      <c r="P5093" s="62"/>
      <c r="Q5093" s="62"/>
      <c r="R5093" s="62"/>
      <c r="S5093" s="62"/>
      <c r="T5093" s="48"/>
      <c r="U5093" s="28"/>
      <c r="V5093" s="28"/>
      <c r="W5093" s="28"/>
      <c r="Y5093" s="79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97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</row>
    <row r="5094" spans="1:55" ht="14.25" customHeight="1">
      <c r="A5094" s="48"/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62"/>
      <c r="O5094" s="62"/>
      <c r="P5094" s="62"/>
      <c r="Q5094" s="62"/>
      <c r="R5094" s="62"/>
      <c r="S5094" s="62"/>
      <c r="T5094" s="48"/>
      <c r="U5094" s="28"/>
      <c r="V5094" s="28"/>
      <c r="W5094" s="28"/>
      <c r="Y5094" s="79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97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</row>
    <row r="5095" spans="1:55" ht="14.25" customHeight="1">
      <c r="A5095" s="48"/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62"/>
      <c r="O5095" s="62"/>
      <c r="P5095" s="62"/>
      <c r="Q5095" s="62"/>
      <c r="R5095" s="62"/>
      <c r="S5095" s="62"/>
      <c r="T5095" s="48"/>
      <c r="U5095" s="28"/>
      <c r="V5095" s="28"/>
      <c r="W5095" s="28"/>
      <c r="Y5095" s="79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97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</row>
    <row r="5096" spans="1:55" ht="14.25" customHeight="1">
      <c r="A5096" s="48"/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62"/>
      <c r="O5096" s="62"/>
      <c r="P5096" s="62"/>
      <c r="Q5096" s="62"/>
      <c r="R5096" s="62"/>
      <c r="S5096" s="62"/>
      <c r="T5096" s="48"/>
      <c r="U5096" s="28"/>
      <c r="V5096" s="28"/>
      <c r="W5096" s="28"/>
      <c r="Y5096" s="79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97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</row>
    <row r="5097" spans="1:55" ht="14.25" customHeight="1">
      <c r="A5097" s="48"/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62"/>
      <c r="O5097" s="62"/>
      <c r="P5097" s="62"/>
      <c r="Q5097" s="62"/>
      <c r="R5097" s="62"/>
      <c r="S5097" s="62"/>
      <c r="T5097" s="48"/>
      <c r="U5097" s="28"/>
      <c r="V5097" s="28"/>
      <c r="W5097" s="28"/>
      <c r="Y5097" s="79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97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</row>
    <row r="5098" spans="1:55" ht="14.25" customHeight="1">
      <c r="A5098" s="48"/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62"/>
      <c r="O5098" s="62"/>
      <c r="P5098" s="62"/>
      <c r="Q5098" s="62"/>
      <c r="R5098" s="62"/>
      <c r="S5098" s="62"/>
      <c r="T5098" s="48"/>
      <c r="U5098" s="28"/>
      <c r="V5098" s="28"/>
      <c r="W5098" s="28"/>
      <c r="Y5098" s="79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97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</row>
    <row r="5099" spans="1:55" ht="14.25" customHeight="1">
      <c r="A5099" s="48"/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62"/>
      <c r="O5099" s="62"/>
      <c r="P5099" s="62"/>
      <c r="Q5099" s="62"/>
      <c r="R5099" s="62"/>
      <c r="S5099" s="62"/>
      <c r="T5099" s="48"/>
      <c r="U5099" s="28"/>
      <c r="V5099" s="28"/>
      <c r="W5099" s="28"/>
      <c r="Y5099" s="79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97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</row>
    <row r="5100" spans="1:55" ht="14.25" customHeight="1">
      <c r="A5100" s="48"/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62"/>
      <c r="O5100" s="62"/>
      <c r="P5100" s="62"/>
      <c r="Q5100" s="62"/>
      <c r="R5100" s="62"/>
      <c r="S5100" s="62"/>
      <c r="T5100" s="48"/>
      <c r="U5100" s="28"/>
      <c r="V5100" s="28"/>
      <c r="W5100" s="28"/>
      <c r="Y5100" s="79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97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</row>
    <row r="5101" spans="1:55" ht="14.25" customHeight="1">
      <c r="A5101" s="48"/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62"/>
      <c r="O5101" s="62"/>
      <c r="P5101" s="62"/>
      <c r="Q5101" s="62"/>
      <c r="R5101" s="62"/>
      <c r="S5101" s="62"/>
      <c r="T5101" s="48"/>
      <c r="U5101" s="28"/>
      <c r="V5101" s="28"/>
      <c r="W5101" s="28"/>
      <c r="Y5101" s="79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97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</row>
    <row r="5102" spans="1:55" ht="14.25" customHeight="1">
      <c r="A5102" s="48"/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62"/>
      <c r="O5102" s="62"/>
      <c r="P5102" s="62"/>
      <c r="Q5102" s="62"/>
      <c r="R5102" s="62"/>
      <c r="S5102" s="62"/>
      <c r="T5102" s="48"/>
      <c r="U5102" s="28"/>
      <c r="V5102" s="28"/>
      <c r="W5102" s="28"/>
      <c r="Y5102" s="79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97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</row>
    <row r="5103" spans="1:55" ht="14.25" customHeight="1">
      <c r="A5103" s="48"/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62"/>
      <c r="O5103" s="62"/>
      <c r="P5103" s="62"/>
      <c r="Q5103" s="62"/>
      <c r="R5103" s="62"/>
      <c r="S5103" s="62"/>
      <c r="T5103" s="48"/>
      <c r="U5103" s="28"/>
      <c r="V5103" s="28"/>
      <c r="W5103" s="28"/>
      <c r="Y5103" s="79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97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</row>
    <row r="5104" spans="1:55" ht="14.25" customHeight="1">
      <c r="A5104" s="48"/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62"/>
      <c r="O5104" s="62"/>
      <c r="P5104" s="62"/>
      <c r="Q5104" s="62"/>
      <c r="R5104" s="62"/>
      <c r="S5104" s="62"/>
      <c r="T5104" s="48"/>
      <c r="U5104" s="28"/>
      <c r="V5104" s="28"/>
      <c r="W5104" s="28"/>
      <c r="Y5104" s="79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97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</row>
    <row r="5105" spans="1:55" ht="14.25" customHeight="1">
      <c r="A5105" s="48"/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62"/>
      <c r="O5105" s="62"/>
      <c r="P5105" s="62"/>
      <c r="Q5105" s="62"/>
      <c r="R5105" s="62"/>
      <c r="S5105" s="62"/>
      <c r="T5105" s="48"/>
      <c r="U5105" s="28"/>
      <c r="V5105" s="28"/>
      <c r="W5105" s="28"/>
      <c r="Y5105" s="79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97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</row>
    <row r="5106" spans="1:55" ht="14.25" customHeight="1">
      <c r="A5106" s="48"/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62"/>
      <c r="O5106" s="62"/>
      <c r="P5106" s="62"/>
      <c r="Q5106" s="62"/>
      <c r="R5106" s="62"/>
      <c r="S5106" s="62"/>
      <c r="T5106" s="48"/>
      <c r="U5106" s="28"/>
      <c r="V5106" s="28"/>
      <c r="W5106" s="28"/>
      <c r="Y5106" s="79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97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</row>
    <row r="5107" spans="1:55" ht="14.25" customHeight="1">
      <c r="A5107" s="48"/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62"/>
      <c r="O5107" s="62"/>
      <c r="P5107" s="62"/>
      <c r="Q5107" s="62"/>
      <c r="R5107" s="62"/>
      <c r="S5107" s="62"/>
      <c r="T5107" s="48"/>
      <c r="U5107" s="28"/>
      <c r="V5107" s="28"/>
      <c r="W5107" s="28"/>
      <c r="Y5107" s="79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97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</row>
    <row r="5108" spans="1:55" ht="14.25" customHeight="1">
      <c r="A5108" s="48"/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62"/>
      <c r="O5108" s="62"/>
      <c r="P5108" s="62"/>
      <c r="Q5108" s="62"/>
      <c r="R5108" s="62"/>
      <c r="S5108" s="62"/>
      <c r="T5108" s="48"/>
      <c r="U5108" s="28"/>
      <c r="V5108" s="28"/>
      <c r="W5108" s="28"/>
      <c r="Y5108" s="79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97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</row>
    <row r="5109" spans="1:55" ht="14.25" customHeight="1">
      <c r="A5109" s="48"/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62"/>
      <c r="O5109" s="62"/>
      <c r="P5109" s="62"/>
      <c r="Q5109" s="62"/>
      <c r="R5109" s="62"/>
      <c r="S5109" s="62"/>
      <c r="T5109" s="48"/>
      <c r="U5109" s="28"/>
      <c r="V5109" s="28"/>
      <c r="W5109" s="28"/>
      <c r="Y5109" s="79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97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</row>
    <row r="5110" spans="1:55" ht="14.25" customHeight="1">
      <c r="A5110" s="48"/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62"/>
      <c r="O5110" s="62"/>
      <c r="P5110" s="62"/>
      <c r="Q5110" s="62"/>
      <c r="R5110" s="62"/>
      <c r="S5110" s="62"/>
      <c r="T5110" s="48"/>
      <c r="U5110" s="28"/>
      <c r="V5110" s="28"/>
      <c r="W5110" s="28"/>
      <c r="Y5110" s="79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97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</row>
    <row r="5111" spans="1:55" ht="14.25" customHeight="1">
      <c r="A5111" s="48"/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62"/>
      <c r="O5111" s="62"/>
      <c r="P5111" s="62"/>
      <c r="Q5111" s="62"/>
      <c r="R5111" s="62"/>
      <c r="S5111" s="62"/>
      <c r="T5111" s="48"/>
      <c r="U5111" s="28"/>
      <c r="V5111" s="28"/>
      <c r="W5111" s="28"/>
      <c r="Y5111" s="79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97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</row>
    <row r="5112" spans="1:55" ht="14.25" customHeight="1">
      <c r="A5112" s="48"/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62"/>
      <c r="O5112" s="62"/>
      <c r="P5112" s="62"/>
      <c r="Q5112" s="62"/>
      <c r="R5112" s="62"/>
      <c r="S5112" s="62"/>
      <c r="T5112" s="48"/>
      <c r="U5112" s="28"/>
      <c r="V5112" s="28"/>
      <c r="W5112" s="28"/>
      <c r="Y5112" s="79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97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</row>
    <row r="5113" spans="1:55" ht="14.25" customHeight="1">
      <c r="A5113" s="48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62"/>
      <c r="O5113" s="62"/>
      <c r="P5113" s="62"/>
      <c r="Q5113" s="62"/>
      <c r="R5113" s="62"/>
      <c r="S5113" s="62"/>
      <c r="T5113" s="48"/>
      <c r="U5113" s="28"/>
      <c r="V5113" s="28"/>
      <c r="W5113" s="28"/>
      <c r="Y5113" s="79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97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</row>
    <row r="5114" spans="1:55" ht="14.25" customHeight="1">
      <c r="A5114" s="48"/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62"/>
      <c r="O5114" s="62"/>
      <c r="P5114" s="62"/>
      <c r="Q5114" s="62"/>
      <c r="R5114" s="62"/>
      <c r="S5114" s="62"/>
      <c r="T5114" s="48"/>
      <c r="U5114" s="28"/>
      <c r="V5114" s="28"/>
      <c r="W5114" s="28"/>
      <c r="Y5114" s="79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97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</row>
    <row r="5115" spans="1:55" ht="14.25" customHeight="1">
      <c r="A5115" s="48"/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62"/>
      <c r="O5115" s="62"/>
      <c r="P5115" s="62"/>
      <c r="Q5115" s="62"/>
      <c r="R5115" s="62"/>
      <c r="S5115" s="62"/>
      <c r="T5115" s="48"/>
      <c r="U5115" s="28"/>
      <c r="V5115" s="28"/>
      <c r="W5115" s="28"/>
      <c r="Y5115" s="79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97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</row>
    <row r="5116" spans="1:55" ht="14.25" customHeight="1">
      <c r="A5116" s="48"/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62"/>
      <c r="O5116" s="62"/>
      <c r="P5116" s="62"/>
      <c r="Q5116" s="62"/>
      <c r="R5116" s="62"/>
      <c r="S5116" s="62"/>
      <c r="T5116" s="48"/>
      <c r="U5116" s="28"/>
      <c r="V5116" s="28"/>
      <c r="W5116" s="28"/>
      <c r="Y5116" s="79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97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</row>
    <row r="5117" spans="1:55" ht="14.25" customHeight="1">
      <c r="A5117" s="48"/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62"/>
      <c r="O5117" s="62"/>
      <c r="P5117" s="62"/>
      <c r="Q5117" s="62"/>
      <c r="R5117" s="62"/>
      <c r="S5117" s="62"/>
      <c r="T5117" s="48"/>
      <c r="U5117" s="28"/>
      <c r="V5117" s="28"/>
      <c r="W5117" s="28"/>
      <c r="Y5117" s="79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97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</row>
    <row r="5118" spans="1:55" ht="14.25" customHeight="1">
      <c r="A5118" s="48"/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62"/>
      <c r="O5118" s="62"/>
      <c r="P5118" s="62"/>
      <c r="Q5118" s="62"/>
      <c r="R5118" s="62"/>
      <c r="S5118" s="62"/>
      <c r="T5118" s="48"/>
      <c r="U5118" s="28"/>
      <c r="V5118" s="28"/>
      <c r="W5118" s="28"/>
      <c r="Y5118" s="79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97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</row>
    <row r="5119" spans="1:55" ht="14.25" customHeight="1">
      <c r="A5119" s="48"/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62"/>
      <c r="O5119" s="62"/>
      <c r="P5119" s="62"/>
      <c r="Q5119" s="62"/>
      <c r="R5119" s="62"/>
      <c r="S5119" s="62"/>
      <c r="T5119" s="48"/>
      <c r="U5119" s="28"/>
      <c r="V5119" s="28"/>
      <c r="W5119" s="28"/>
      <c r="Y5119" s="79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97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</row>
    <row r="5120" spans="1:55" ht="14.25" customHeight="1">
      <c r="A5120" s="48"/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62"/>
      <c r="O5120" s="62"/>
      <c r="P5120" s="62"/>
      <c r="Q5120" s="62"/>
      <c r="R5120" s="62"/>
      <c r="S5120" s="62"/>
      <c r="T5120" s="48"/>
      <c r="U5120" s="28"/>
      <c r="V5120" s="28"/>
      <c r="W5120" s="28"/>
      <c r="Y5120" s="79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97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</row>
    <row r="5121" spans="1:55" ht="14.25" customHeight="1">
      <c r="A5121" s="48"/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62"/>
      <c r="O5121" s="62"/>
      <c r="P5121" s="62"/>
      <c r="Q5121" s="62"/>
      <c r="R5121" s="62"/>
      <c r="S5121" s="62"/>
      <c r="T5121" s="48"/>
      <c r="U5121" s="28"/>
      <c r="V5121" s="28"/>
      <c r="W5121" s="28"/>
      <c r="Y5121" s="79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97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</row>
    <row r="5122" spans="1:55" ht="14.25" customHeight="1">
      <c r="A5122" s="48"/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62"/>
      <c r="O5122" s="62"/>
      <c r="P5122" s="62"/>
      <c r="Q5122" s="62"/>
      <c r="R5122" s="62"/>
      <c r="S5122" s="62"/>
      <c r="T5122" s="48"/>
      <c r="U5122" s="28"/>
      <c r="V5122" s="28"/>
      <c r="W5122" s="28"/>
      <c r="Y5122" s="79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97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</row>
    <row r="5123" spans="1:55" ht="14.25" customHeight="1">
      <c r="A5123" s="48"/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62"/>
      <c r="O5123" s="62"/>
      <c r="P5123" s="62"/>
      <c r="Q5123" s="62"/>
      <c r="R5123" s="62"/>
      <c r="S5123" s="62"/>
      <c r="T5123" s="48"/>
      <c r="U5123" s="28"/>
      <c r="V5123" s="28"/>
      <c r="W5123" s="28"/>
      <c r="Y5123" s="79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97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</row>
    <row r="5124" spans="1:55" ht="14.25" customHeight="1">
      <c r="A5124" s="48"/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62"/>
      <c r="O5124" s="62"/>
      <c r="P5124" s="62"/>
      <c r="Q5124" s="62"/>
      <c r="R5124" s="62"/>
      <c r="S5124" s="62"/>
      <c r="T5124" s="48"/>
      <c r="U5124" s="28"/>
      <c r="V5124" s="28"/>
      <c r="W5124" s="28"/>
      <c r="Y5124" s="79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97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</row>
    <row r="5125" spans="1:55" ht="14.25" customHeight="1">
      <c r="A5125" s="48"/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62"/>
      <c r="O5125" s="62"/>
      <c r="P5125" s="62"/>
      <c r="Q5125" s="62"/>
      <c r="R5125" s="62"/>
      <c r="S5125" s="62"/>
      <c r="T5125" s="48"/>
      <c r="U5125" s="28"/>
      <c r="V5125" s="28"/>
      <c r="W5125" s="28"/>
      <c r="Y5125" s="79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97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</row>
    <row r="5126" spans="1:55" ht="14.25" customHeight="1">
      <c r="A5126" s="48"/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62"/>
      <c r="O5126" s="62"/>
      <c r="P5126" s="62"/>
      <c r="Q5126" s="62"/>
      <c r="R5126" s="62"/>
      <c r="S5126" s="62"/>
      <c r="T5126" s="48"/>
      <c r="U5126" s="28"/>
      <c r="V5126" s="28"/>
      <c r="W5126" s="28"/>
      <c r="Y5126" s="79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97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</row>
    <row r="5127" spans="1:55" ht="14.25" customHeight="1">
      <c r="A5127" s="48"/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62"/>
      <c r="O5127" s="62"/>
      <c r="P5127" s="62"/>
      <c r="Q5127" s="62"/>
      <c r="R5127" s="62"/>
      <c r="S5127" s="62"/>
      <c r="T5127" s="48"/>
      <c r="U5127" s="28"/>
      <c r="V5127" s="28"/>
      <c r="W5127" s="28"/>
      <c r="Y5127" s="79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97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</row>
    <row r="5128" spans="1:55" ht="14.25" customHeight="1">
      <c r="A5128" s="48"/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62"/>
      <c r="O5128" s="62"/>
      <c r="P5128" s="62"/>
      <c r="Q5128" s="62"/>
      <c r="R5128" s="62"/>
      <c r="S5128" s="62"/>
      <c r="T5128" s="48"/>
      <c r="U5128" s="28"/>
      <c r="V5128" s="28"/>
      <c r="W5128" s="28"/>
      <c r="Y5128" s="79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97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</row>
    <row r="5129" spans="1:55" ht="14.25" customHeight="1">
      <c r="A5129" s="48"/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62"/>
      <c r="O5129" s="62"/>
      <c r="P5129" s="62"/>
      <c r="Q5129" s="62"/>
      <c r="R5129" s="62"/>
      <c r="S5129" s="62"/>
      <c r="T5129" s="48"/>
      <c r="U5129" s="28"/>
      <c r="V5129" s="28"/>
      <c r="W5129" s="28"/>
      <c r="Y5129" s="79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97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</row>
    <row r="5130" spans="1:55" ht="14.25" customHeight="1">
      <c r="A5130" s="48"/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62"/>
      <c r="O5130" s="62"/>
      <c r="P5130" s="62"/>
      <c r="Q5130" s="62"/>
      <c r="R5130" s="62"/>
      <c r="S5130" s="62"/>
      <c r="T5130" s="48"/>
      <c r="U5130" s="28"/>
      <c r="V5130" s="28"/>
      <c r="W5130" s="28"/>
      <c r="Y5130" s="79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97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</row>
    <row r="5131" spans="1:55" ht="14.25" customHeight="1">
      <c r="A5131" s="48"/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62"/>
      <c r="O5131" s="62"/>
      <c r="P5131" s="62"/>
      <c r="Q5131" s="62"/>
      <c r="R5131" s="62"/>
      <c r="S5131" s="62"/>
      <c r="T5131" s="48"/>
      <c r="U5131" s="28"/>
      <c r="V5131" s="28"/>
      <c r="W5131" s="28"/>
      <c r="Y5131" s="79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97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</row>
    <row r="5132" spans="1:55" ht="14.25" customHeight="1">
      <c r="A5132" s="48"/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62"/>
      <c r="O5132" s="62"/>
      <c r="P5132" s="62"/>
      <c r="Q5132" s="62"/>
      <c r="R5132" s="62"/>
      <c r="S5132" s="62"/>
      <c r="T5132" s="48"/>
      <c r="U5132" s="28"/>
      <c r="V5132" s="28"/>
      <c r="W5132" s="28"/>
      <c r="Y5132" s="79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97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</row>
    <row r="5133" spans="1:55" ht="14.25" customHeight="1">
      <c r="A5133" s="48"/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62"/>
      <c r="O5133" s="62"/>
      <c r="P5133" s="62"/>
      <c r="Q5133" s="62"/>
      <c r="R5133" s="62"/>
      <c r="S5133" s="62"/>
      <c r="T5133" s="48"/>
      <c r="U5133" s="28"/>
      <c r="V5133" s="28"/>
      <c r="W5133" s="28"/>
      <c r="Y5133" s="79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97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</row>
    <row r="5134" spans="1:55" ht="14.25" customHeight="1">
      <c r="A5134" s="48"/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62"/>
      <c r="O5134" s="62"/>
      <c r="P5134" s="62"/>
      <c r="Q5134" s="62"/>
      <c r="R5134" s="62"/>
      <c r="S5134" s="62"/>
      <c r="T5134" s="48"/>
      <c r="U5134" s="28"/>
      <c r="V5134" s="28"/>
      <c r="W5134" s="28"/>
      <c r="Y5134" s="79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97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</row>
    <row r="5135" spans="1:55" ht="14.25" customHeight="1">
      <c r="A5135" s="48"/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62"/>
      <c r="O5135" s="62"/>
      <c r="P5135" s="62"/>
      <c r="Q5135" s="62"/>
      <c r="R5135" s="62"/>
      <c r="S5135" s="62"/>
      <c r="T5135" s="48"/>
      <c r="U5135" s="28"/>
      <c r="V5135" s="28"/>
      <c r="W5135" s="28"/>
      <c r="Y5135" s="79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97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</row>
    <row r="5136" spans="1:55" ht="14.25" customHeight="1">
      <c r="A5136" s="48"/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62"/>
      <c r="O5136" s="62"/>
      <c r="P5136" s="62"/>
      <c r="Q5136" s="62"/>
      <c r="R5136" s="62"/>
      <c r="S5136" s="62"/>
      <c r="T5136" s="48"/>
      <c r="U5136" s="28"/>
      <c r="V5136" s="28"/>
      <c r="W5136" s="28"/>
      <c r="Y5136" s="79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97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</row>
    <row r="5137" spans="1:55" ht="14.25" customHeight="1">
      <c r="A5137" s="48"/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62"/>
      <c r="O5137" s="62"/>
      <c r="P5137" s="62"/>
      <c r="Q5137" s="62"/>
      <c r="R5137" s="62"/>
      <c r="S5137" s="62"/>
      <c r="T5137" s="48"/>
      <c r="U5137" s="28"/>
      <c r="V5137" s="28"/>
      <c r="W5137" s="28"/>
      <c r="Y5137" s="79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97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</row>
    <row r="5138" spans="1:55" ht="14.25" customHeight="1">
      <c r="A5138" s="48"/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62"/>
      <c r="O5138" s="62"/>
      <c r="P5138" s="62"/>
      <c r="Q5138" s="62"/>
      <c r="R5138" s="62"/>
      <c r="S5138" s="62"/>
      <c r="T5138" s="48"/>
      <c r="U5138" s="28"/>
      <c r="V5138" s="28"/>
      <c r="W5138" s="28"/>
      <c r="Y5138" s="79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97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</row>
    <row r="5139" spans="1:55" ht="14.25" customHeight="1">
      <c r="A5139" s="48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62"/>
      <c r="O5139" s="62"/>
      <c r="P5139" s="62"/>
      <c r="Q5139" s="62"/>
      <c r="R5139" s="62"/>
      <c r="S5139" s="62"/>
      <c r="T5139" s="48"/>
      <c r="U5139" s="28"/>
      <c r="V5139" s="28"/>
      <c r="W5139" s="28"/>
      <c r="Y5139" s="79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97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</row>
    <row r="5140" spans="1:55" ht="14.25" customHeight="1">
      <c r="A5140" s="48"/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62"/>
      <c r="O5140" s="62"/>
      <c r="P5140" s="62"/>
      <c r="Q5140" s="62"/>
      <c r="R5140" s="62"/>
      <c r="S5140" s="62"/>
      <c r="T5140" s="48"/>
      <c r="U5140" s="28"/>
      <c r="V5140" s="28"/>
      <c r="W5140" s="28"/>
      <c r="Y5140" s="79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97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</row>
    <row r="5141" spans="1:55" ht="14.25" customHeight="1">
      <c r="A5141" s="48"/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62"/>
      <c r="O5141" s="62"/>
      <c r="P5141" s="62"/>
      <c r="Q5141" s="62"/>
      <c r="R5141" s="62"/>
      <c r="S5141" s="62"/>
      <c r="T5141" s="48"/>
      <c r="U5141" s="28"/>
      <c r="V5141" s="28"/>
      <c r="W5141" s="28"/>
      <c r="Y5141" s="79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97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</row>
    <row r="5142" spans="1:55" ht="14.25" customHeight="1">
      <c r="A5142" s="48"/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62"/>
      <c r="O5142" s="62"/>
      <c r="P5142" s="62"/>
      <c r="Q5142" s="62"/>
      <c r="R5142" s="62"/>
      <c r="S5142" s="62"/>
      <c r="T5142" s="48"/>
      <c r="U5142" s="28"/>
      <c r="V5142" s="28"/>
      <c r="W5142" s="28"/>
      <c r="Y5142" s="79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97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</row>
    <row r="5143" spans="1:55" ht="14.25" customHeight="1">
      <c r="A5143" s="48"/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62"/>
      <c r="O5143" s="62"/>
      <c r="P5143" s="62"/>
      <c r="Q5143" s="62"/>
      <c r="R5143" s="62"/>
      <c r="S5143" s="62"/>
      <c r="T5143" s="48"/>
      <c r="U5143" s="28"/>
      <c r="V5143" s="28"/>
      <c r="W5143" s="28"/>
      <c r="Y5143" s="79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97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</row>
    <row r="5144" spans="1:55" ht="14.25" customHeight="1">
      <c r="A5144" s="48"/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62"/>
      <c r="O5144" s="62"/>
      <c r="P5144" s="62"/>
      <c r="Q5144" s="62"/>
      <c r="S5144" s="62"/>
      <c r="T5144" s="48"/>
      <c r="U5144" s="28"/>
      <c r="V5144" s="28"/>
      <c r="W5144" s="28"/>
      <c r="Y5144" s="79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97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</row>
    <row r="5145" spans="1:55" ht="14.25" customHeight="1">
      <c r="A5145" s="48"/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62"/>
      <c r="O5145" s="62"/>
      <c r="P5145" s="62"/>
      <c r="Q5145" s="62"/>
      <c r="S5145" s="62"/>
      <c r="T5145" s="48"/>
      <c r="U5145" s="28"/>
      <c r="V5145" s="28"/>
      <c r="W5145" s="28"/>
      <c r="Y5145" s="79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97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</row>
    <row r="5146" spans="1:55" ht="14.25" customHeight="1">
      <c r="A5146" s="48"/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62"/>
      <c r="O5146" s="62"/>
      <c r="P5146" s="62"/>
      <c r="Q5146" s="62"/>
      <c r="S5146" s="62"/>
      <c r="T5146" s="48"/>
      <c r="U5146" s="28"/>
      <c r="V5146" s="28"/>
      <c r="W5146" s="28"/>
      <c r="Y5146" s="79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97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</row>
    <row r="5147" spans="1:55" ht="14.25" customHeight="1">
      <c r="A5147" s="48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62"/>
      <c r="O5147" s="62"/>
      <c r="P5147" s="62"/>
      <c r="Q5147" s="62"/>
      <c r="S5147" s="62"/>
      <c r="T5147" s="48"/>
      <c r="U5147" s="28"/>
      <c r="V5147" s="28"/>
      <c r="W5147" s="28"/>
      <c r="Y5147" s="79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97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</row>
    <row r="5148" spans="1:55" ht="14.25" customHeight="1">
      <c r="A5148" s="48"/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62"/>
      <c r="O5148" s="62"/>
      <c r="P5148" s="62"/>
      <c r="Q5148" s="62"/>
      <c r="S5148" s="62"/>
      <c r="T5148" s="48"/>
      <c r="U5148" s="28"/>
      <c r="V5148" s="28"/>
      <c r="W5148" s="28"/>
      <c r="Y5148" s="79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97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</row>
    <row r="5149" spans="1:55" ht="14.25" customHeight="1">
      <c r="A5149" s="48"/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62"/>
      <c r="O5149" s="62"/>
      <c r="P5149" s="62"/>
      <c r="Q5149" s="62"/>
      <c r="S5149" s="62"/>
      <c r="T5149" s="48"/>
      <c r="U5149" s="28"/>
      <c r="V5149" s="28"/>
      <c r="W5149" s="28"/>
      <c r="Y5149" s="79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97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</row>
    <row r="5150" spans="1:55" ht="14.25" customHeight="1">
      <c r="A5150" s="48"/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62"/>
      <c r="O5150" s="62"/>
      <c r="P5150" s="62"/>
      <c r="Q5150" s="62"/>
      <c r="S5150" s="62"/>
      <c r="T5150" s="48"/>
      <c r="U5150" s="28"/>
      <c r="V5150" s="28"/>
      <c r="W5150" s="28"/>
      <c r="Y5150" s="79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97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</row>
    <row r="5151" spans="1:55" ht="14.25" customHeight="1">
      <c r="A5151" s="48"/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62"/>
      <c r="O5151" s="62"/>
      <c r="P5151" s="62"/>
      <c r="Q5151" s="62"/>
      <c r="S5151" s="62"/>
      <c r="T5151" s="48"/>
      <c r="U5151" s="28"/>
      <c r="V5151" s="28"/>
      <c r="W5151" s="28"/>
      <c r="Y5151" s="79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97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</row>
    <row r="5152" spans="1:55" ht="14.25" customHeight="1">
      <c r="A5152" s="48"/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62"/>
      <c r="O5152" s="62"/>
      <c r="P5152" s="62"/>
      <c r="R5152" s="62"/>
      <c r="T5152" s="48"/>
      <c r="U5152" s="28"/>
      <c r="V5152" s="28"/>
      <c r="W5152" s="28"/>
      <c r="Y5152" s="79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97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</row>
    <row r="5153" spans="1:55" ht="14.25" customHeight="1">
      <c r="A5153" s="48"/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62"/>
      <c r="O5153" s="62"/>
      <c r="P5153" s="62"/>
      <c r="R5153" s="62"/>
      <c r="T5153" s="48"/>
      <c r="U5153" s="28"/>
      <c r="V5153" s="28"/>
      <c r="W5153" s="28"/>
      <c r="Y5153" s="79"/>
      <c r="Z5153" s="28"/>
      <c r="AA5153" s="28"/>
      <c r="AB5153" s="28"/>
      <c r="AC5153" s="28"/>
      <c r="AD5153" s="28"/>
      <c r="AE5153" s="28"/>
      <c r="AF5153" s="28"/>
      <c r="AG5153" s="28"/>
      <c r="AJ5153" s="28"/>
      <c r="AK5153" s="28"/>
      <c r="AL5153" s="28"/>
      <c r="AM5153" s="28"/>
      <c r="AN5153" s="28"/>
      <c r="AO5153" s="28"/>
      <c r="AP5153" s="28"/>
      <c r="AQ5153" s="28"/>
      <c r="AR5153" s="97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</row>
    <row r="5154" spans="1:55" ht="14.25" customHeight="1">
      <c r="A5154" s="48"/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62"/>
      <c r="O5154" s="62"/>
      <c r="P5154" s="62"/>
      <c r="R5154" s="62"/>
      <c r="T5154" s="48"/>
      <c r="U5154" s="28"/>
      <c r="V5154" s="28"/>
      <c r="W5154" s="28"/>
      <c r="Y5154" s="79"/>
      <c r="Z5154" s="28"/>
      <c r="AA5154" s="28"/>
      <c r="AB5154" s="28"/>
      <c r="AC5154" s="28"/>
      <c r="AD5154" s="28"/>
      <c r="AE5154" s="28"/>
      <c r="AF5154" s="28"/>
      <c r="AG5154" s="28"/>
      <c r="AJ5154" s="28"/>
      <c r="AK5154" s="28"/>
      <c r="AL5154" s="28"/>
      <c r="AM5154" s="28"/>
      <c r="AN5154" s="28"/>
      <c r="AR5154" s="97"/>
      <c r="AS5154" s="28"/>
      <c r="AT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</row>
    <row r="5155" spans="1:55" ht="14.25" customHeight="1">
      <c r="A5155" s="48"/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62"/>
      <c r="O5155" s="62"/>
      <c r="P5155" s="62"/>
      <c r="R5155" s="62"/>
      <c r="T5155" s="48"/>
      <c r="U5155" s="28"/>
      <c r="V5155" s="28"/>
      <c r="W5155" s="28"/>
      <c r="Y5155" s="79"/>
      <c r="AC5155" s="28"/>
      <c r="AD5155" s="28"/>
      <c r="AE5155" s="28"/>
      <c r="AF5155" s="28"/>
      <c r="AG5155" s="28"/>
      <c r="AJ5155" s="28"/>
      <c r="AK5155" s="28"/>
      <c r="AL5155" s="28"/>
      <c r="AM5155" s="28"/>
      <c r="AN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</row>
    <row r="5156" spans="1:55" ht="14.25" customHeight="1">
      <c r="A5156" s="48"/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62"/>
      <c r="O5156" s="62"/>
      <c r="P5156" s="62"/>
      <c r="R5156" s="62"/>
      <c r="T5156" s="48"/>
      <c r="U5156" s="28"/>
      <c r="V5156" s="28"/>
      <c r="W5156" s="28"/>
      <c r="Y5156" s="79"/>
      <c r="AC5156" s="28"/>
      <c r="AD5156" s="28"/>
      <c r="AE5156" s="28"/>
      <c r="AF5156" s="28"/>
      <c r="AG5156" s="28"/>
      <c r="AJ5156" s="28"/>
      <c r="AK5156" s="28"/>
      <c r="AL5156" s="28"/>
      <c r="AM5156" s="28"/>
      <c r="AN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</row>
    <row r="5157" spans="1:55" ht="14.25" customHeight="1">
      <c r="A5157" s="48"/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62"/>
      <c r="O5157" s="62"/>
      <c r="P5157" s="62"/>
      <c r="R5157" s="62"/>
      <c r="T5157" s="48"/>
      <c r="U5157" s="28"/>
      <c r="V5157" s="28"/>
      <c r="W5157" s="28"/>
      <c r="Y5157" s="79"/>
      <c r="AC5157" s="28"/>
      <c r="AD5157" s="28"/>
      <c r="AE5157" s="28"/>
      <c r="AF5157" s="28"/>
      <c r="AG5157" s="28"/>
      <c r="AJ5157" s="28"/>
      <c r="AK5157" s="28"/>
      <c r="AL5157" s="28"/>
      <c r="AM5157" s="28"/>
      <c r="AN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</row>
    <row r="5158" spans="1:55" ht="14.25" customHeight="1">
      <c r="A5158" s="48"/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62"/>
      <c r="O5158" s="62"/>
      <c r="P5158" s="62"/>
      <c r="R5158" s="62"/>
      <c r="T5158" s="48"/>
      <c r="U5158" s="28"/>
      <c r="V5158" s="28"/>
      <c r="W5158" s="28"/>
      <c r="Y5158" s="79"/>
      <c r="AC5158" s="28"/>
      <c r="AD5158" s="28"/>
      <c r="AE5158" s="28"/>
      <c r="AF5158" s="28"/>
      <c r="AG5158" s="28"/>
      <c r="AJ5158" s="28"/>
      <c r="AK5158" s="28"/>
      <c r="AL5158" s="28"/>
      <c r="AM5158" s="28"/>
      <c r="AN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</row>
    <row r="5159" spans="1:55" ht="14.25" customHeight="1">
      <c r="A5159" s="48"/>
      <c r="B5159" s="28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62"/>
      <c r="O5159" s="62"/>
      <c r="P5159" s="62"/>
      <c r="U5159" s="28"/>
      <c r="V5159" s="28"/>
      <c r="W5159" s="28"/>
      <c r="Y5159" s="79"/>
      <c r="AC5159" s="28"/>
      <c r="AD5159" s="28"/>
      <c r="AE5159" s="28"/>
      <c r="AF5159" s="28"/>
      <c r="AG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</row>
    <row r="5160" spans="1:55" ht="14.25" customHeight="1">
      <c r="Q5160" s="62"/>
      <c r="S5160" s="62"/>
    </row>
    <row r="5161" spans="1:55" ht="14.25" customHeight="1">
      <c r="Q5161" s="62"/>
      <c r="S5161" s="62"/>
      <c r="AH5161" s="28"/>
      <c r="AI5161" s="28"/>
    </row>
    <row r="5162" spans="1:55" ht="14.25" customHeight="1">
      <c r="Q5162" s="62"/>
      <c r="S5162" s="62"/>
      <c r="AH5162" s="28"/>
      <c r="AI5162" s="28"/>
      <c r="AO5162" s="28"/>
      <c r="AP5162" s="28"/>
      <c r="AQ5162" s="28"/>
    </row>
    <row r="5163" spans="1:55" ht="14.25" customHeight="1">
      <c r="Q5163" s="62"/>
      <c r="S5163" s="62"/>
      <c r="Z5163" s="28"/>
      <c r="AA5163" s="28"/>
      <c r="AB5163" s="28"/>
      <c r="AH5163" s="28"/>
      <c r="AI5163" s="28"/>
      <c r="AO5163" s="28"/>
      <c r="AP5163" s="28"/>
      <c r="AQ5163" s="28"/>
      <c r="AR5163" s="97"/>
      <c r="AS5163" s="28"/>
      <c r="AT5163" s="28"/>
    </row>
    <row r="5164" spans="1:55" ht="14.25" customHeight="1">
      <c r="Q5164" s="62"/>
      <c r="S5164" s="62"/>
      <c r="Z5164" s="28"/>
      <c r="AA5164" s="28"/>
      <c r="AB5164" s="28"/>
      <c r="AH5164" s="28"/>
      <c r="AI5164" s="28"/>
      <c r="AO5164" s="28"/>
      <c r="AP5164" s="28"/>
      <c r="AQ5164" s="28"/>
      <c r="AR5164" s="97"/>
      <c r="AS5164" s="28"/>
      <c r="AT5164" s="28"/>
    </row>
    <row r="5165" spans="1:55" ht="14.25" customHeight="1">
      <c r="Q5165" s="62"/>
      <c r="S5165" s="62"/>
      <c r="Z5165" s="28"/>
      <c r="AA5165" s="28"/>
      <c r="AB5165" s="28"/>
      <c r="AH5165" s="28"/>
      <c r="AI5165" s="28"/>
      <c r="AO5165" s="28"/>
      <c r="AP5165" s="28"/>
      <c r="AQ5165" s="28"/>
      <c r="AR5165" s="97"/>
      <c r="AS5165" s="28"/>
      <c r="AT5165" s="28"/>
    </row>
    <row r="5166" spans="1:55" ht="14.25" customHeight="1">
      <c r="Q5166" s="62"/>
      <c r="S5166" s="62"/>
      <c r="Z5166" s="28"/>
      <c r="AA5166" s="28"/>
      <c r="AB5166" s="28"/>
      <c r="AH5166" s="28"/>
      <c r="AI5166" s="28"/>
      <c r="AO5166" s="28"/>
      <c r="AP5166" s="28"/>
      <c r="AQ5166" s="28"/>
      <c r="AR5166" s="97"/>
      <c r="AS5166" s="28"/>
      <c r="AT5166" s="28"/>
    </row>
    <row r="5167" spans="1:55" ht="14.25" customHeight="1">
      <c r="R5167" s="62"/>
      <c r="T5167" s="48"/>
      <c r="Z5167" s="28"/>
      <c r="AA5167" s="28"/>
      <c r="AB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97"/>
      <c r="AS5167" s="28"/>
      <c r="AT5167" s="28"/>
    </row>
    <row r="5168" spans="1:55" ht="14.25" customHeight="1">
      <c r="A5168" s="48"/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62"/>
      <c r="O5168" s="62"/>
      <c r="P5168" s="62"/>
      <c r="R5168" s="62"/>
      <c r="T5168" s="48"/>
      <c r="U5168" s="28"/>
      <c r="V5168" s="28"/>
      <c r="W5168" s="28"/>
      <c r="Y5168" s="79"/>
      <c r="Z5168" s="28"/>
      <c r="AA5168" s="28"/>
      <c r="AB5168" s="28"/>
      <c r="AC5168" s="28"/>
      <c r="AD5168" s="28"/>
      <c r="AE5168" s="28"/>
      <c r="AF5168" s="28"/>
      <c r="AG5168" s="28"/>
      <c r="AJ5168" s="28"/>
      <c r="AK5168" s="28"/>
      <c r="AL5168" s="28"/>
      <c r="AM5168" s="28"/>
      <c r="AN5168" s="28"/>
      <c r="AO5168" s="28"/>
      <c r="AP5168" s="28"/>
      <c r="AQ5168" s="28"/>
      <c r="AR5168" s="97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</row>
    <row r="5169" spans="1:55" ht="14.25" customHeight="1">
      <c r="A5169" s="48"/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62"/>
      <c r="O5169" s="62"/>
      <c r="P5169" s="62"/>
      <c r="R5169" s="62"/>
      <c r="T5169" s="48"/>
      <c r="U5169" s="28"/>
      <c r="V5169" s="28"/>
      <c r="W5169" s="28"/>
      <c r="Y5169" s="79"/>
      <c r="Z5169" s="28"/>
      <c r="AA5169" s="28"/>
      <c r="AB5169" s="28"/>
      <c r="AC5169" s="28"/>
      <c r="AD5169" s="28"/>
      <c r="AE5169" s="28"/>
      <c r="AF5169" s="28"/>
      <c r="AG5169" s="28"/>
      <c r="AJ5169" s="28"/>
      <c r="AK5169" s="28"/>
      <c r="AL5169" s="28"/>
      <c r="AM5169" s="28"/>
      <c r="AN5169" s="28"/>
      <c r="AR5169" s="97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</row>
    <row r="5170" spans="1:55" ht="14.25" customHeight="1">
      <c r="A5170" s="48"/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62"/>
      <c r="O5170" s="62"/>
      <c r="P5170" s="62"/>
      <c r="R5170" s="62"/>
      <c r="T5170" s="48"/>
      <c r="U5170" s="28"/>
      <c r="V5170" s="28"/>
      <c r="W5170" s="28"/>
      <c r="Y5170" s="79"/>
      <c r="AC5170" s="28"/>
      <c r="AD5170" s="28"/>
      <c r="AE5170" s="28"/>
      <c r="AF5170" s="28"/>
      <c r="AG5170" s="28"/>
      <c r="AJ5170" s="28"/>
      <c r="AK5170" s="28"/>
      <c r="AL5170" s="28"/>
      <c r="AM5170" s="28"/>
      <c r="AN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</row>
    <row r="5171" spans="1:55" ht="14.25" customHeight="1">
      <c r="A5171" s="48"/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62"/>
      <c r="O5171" s="62"/>
      <c r="P5171" s="62"/>
      <c r="R5171" s="62"/>
      <c r="T5171" s="48"/>
      <c r="U5171" s="28"/>
      <c r="V5171" s="28"/>
      <c r="W5171" s="28"/>
      <c r="Y5171" s="79"/>
      <c r="AC5171" s="28"/>
      <c r="AD5171" s="28"/>
      <c r="AE5171" s="28"/>
      <c r="AF5171" s="28"/>
      <c r="AG5171" s="28"/>
      <c r="AJ5171" s="28"/>
      <c r="AK5171" s="28"/>
      <c r="AL5171" s="28"/>
      <c r="AM5171" s="28"/>
      <c r="AN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</row>
    <row r="5172" spans="1:55" ht="14.25" customHeight="1">
      <c r="A5172" s="48"/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62"/>
      <c r="O5172" s="62"/>
      <c r="P5172" s="62"/>
      <c r="R5172" s="62"/>
      <c r="T5172" s="48"/>
      <c r="U5172" s="28"/>
      <c r="V5172" s="28"/>
      <c r="W5172" s="28"/>
      <c r="Y5172" s="79"/>
      <c r="AC5172" s="28"/>
      <c r="AD5172" s="28"/>
      <c r="AE5172" s="28"/>
      <c r="AF5172" s="28"/>
      <c r="AG5172" s="28"/>
      <c r="AJ5172" s="28"/>
      <c r="AK5172" s="28"/>
      <c r="AL5172" s="28"/>
      <c r="AM5172" s="28"/>
      <c r="AN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</row>
    <row r="5173" spans="1:55" ht="14.25" customHeight="1">
      <c r="A5173" s="48"/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62"/>
      <c r="O5173" s="62"/>
      <c r="P5173" s="62"/>
      <c r="R5173" s="62"/>
      <c r="T5173" s="48"/>
      <c r="U5173" s="28"/>
      <c r="V5173" s="28"/>
      <c r="W5173" s="28"/>
      <c r="Y5173" s="79"/>
      <c r="AC5173" s="28"/>
      <c r="AD5173" s="28"/>
      <c r="AE5173" s="28"/>
      <c r="AF5173" s="28"/>
      <c r="AG5173" s="28"/>
      <c r="AJ5173" s="28"/>
      <c r="AK5173" s="28"/>
      <c r="AL5173" s="28"/>
      <c r="AM5173" s="28"/>
      <c r="AN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</row>
    <row r="5174" spans="1:55" ht="14.25" customHeight="1">
      <c r="A5174" s="48"/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62"/>
      <c r="O5174" s="62"/>
      <c r="P5174" s="62"/>
      <c r="R5174" s="62"/>
      <c r="U5174" s="28"/>
      <c r="V5174" s="28"/>
      <c r="W5174" s="28"/>
      <c r="Y5174" s="79"/>
      <c r="AC5174" s="28"/>
      <c r="AD5174" s="28"/>
      <c r="AE5174" s="28"/>
      <c r="AF5174" s="28"/>
      <c r="AG5174" s="28"/>
      <c r="AU5174" s="28"/>
      <c r="AV5174" s="28"/>
      <c r="AW5174" s="28"/>
      <c r="AX5174" s="28"/>
      <c r="AY5174" s="28"/>
      <c r="AZ5174" s="28"/>
      <c r="BA5174" s="28"/>
      <c r="BB5174" s="28"/>
      <c r="BC5174" s="28"/>
    </row>
    <row r="5175" spans="1:55" ht="14.25" customHeight="1">
      <c r="Q5175" s="62"/>
      <c r="S5175" s="62"/>
    </row>
    <row r="5176" spans="1:55" ht="14.25" customHeight="1">
      <c r="Q5176" s="62"/>
      <c r="R5176" s="62"/>
      <c r="S5176" s="62"/>
      <c r="AH5176" s="28"/>
      <c r="AI5176" s="28"/>
    </row>
    <row r="5177" spans="1:55" ht="14.25" customHeight="1">
      <c r="Q5177" s="62"/>
      <c r="R5177" s="62"/>
      <c r="S5177" s="62"/>
      <c r="AH5177" s="28"/>
      <c r="AI5177" s="28"/>
      <c r="AO5177" s="28"/>
      <c r="AP5177" s="28"/>
      <c r="AQ5177" s="28"/>
    </row>
    <row r="5178" spans="1:55" ht="14.25" customHeight="1">
      <c r="Q5178" s="62"/>
      <c r="R5178" s="62"/>
      <c r="S5178" s="62"/>
      <c r="Z5178" s="28"/>
      <c r="AA5178" s="28"/>
      <c r="AB5178" s="28"/>
      <c r="AH5178" s="28"/>
      <c r="AI5178" s="28"/>
      <c r="AO5178" s="28"/>
      <c r="AP5178" s="28"/>
      <c r="AQ5178" s="28"/>
      <c r="AR5178" s="97"/>
      <c r="AS5178" s="28"/>
      <c r="AT5178" s="28"/>
    </row>
    <row r="5179" spans="1:55" ht="14.25" customHeight="1">
      <c r="Q5179" s="62"/>
      <c r="R5179" s="62"/>
      <c r="S5179" s="62"/>
      <c r="Z5179" s="28"/>
      <c r="AA5179" s="28"/>
      <c r="AB5179" s="28"/>
      <c r="AH5179" s="28"/>
      <c r="AI5179" s="28"/>
      <c r="AO5179" s="28"/>
      <c r="AP5179" s="28"/>
      <c r="AQ5179" s="28"/>
      <c r="AR5179" s="97"/>
      <c r="AS5179" s="28"/>
      <c r="AT5179" s="28"/>
    </row>
    <row r="5180" spans="1:55" ht="14.25" customHeight="1">
      <c r="Q5180" s="62"/>
      <c r="R5180" s="62"/>
      <c r="S5180" s="62"/>
      <c r="Z5180" s="28"/>
      <c r="AA5180" s="28"/>
      <c r="AB5180" s="28"/>
      <c r="AH5180" s="28"/>
      <c r="AI5180" s="28"/>
      <c r="AO5180" s="28"/>
      <c r="AP5180" s="28"/>
      <c r="AQ5180" s="28"/>
      <c r="AR5180" s="97"/>
      <c r="AS5180" s="28"/>
      <c r="AT5180" s="28"/>
    </row>
    <row r="5181" spans="1:55" ht="14.25" customHeight="1">
      <c r="Q5181" s="62"/>
      <c r="R5181" s="62"/>
      <c r="S5181" s="62"/>
      <c r="Z5181" s="28"/>
      <c r="AA5181" s="28"/>
      <c r="AB5181" s="28"/>
      <c r="AH5181" s="28"/>
      <c r="AI5181" s="28"/>
      <c r="AO5181" s="28"/>
      <c r="AP5181" s="28"/>
      <c r="AQ5181" s="28"/>
      <c r="AR5181" s="97"/>
      <c r="AS5181" s="28"/>
      <c r="AT5181" s="28"/>
    </row>
    <row r="5182" spans="1:55" ht="14.25" customHeight="1">
      <c r="Q5182" s="62"/>
      <c r="R5182" s="62"/>
      <c r="S5182" s="62"/>
      <c r="T5182" s="48"/>
      <c r="Z5182" s="28"/>
      <c r="AA5182" s="28"/>
      <c r="AB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97"/>
      <c r="AS5182" s="28"/>
      <c r="AT5182" s="28"/>
    </row>
    <row r="5183" spans="1:55" ht="14.25" customHeight="1">
      <c r="A5183" s="48"/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62"/>
      <c r="O5183" s="62"/>
      <c r="P5183" s="62"/>
      <c r="R5183" s="62"/>
      <c r="T5183" s="48"/>
      <c r="U5183" s="28"/>
      <c r="V5183" s="28"/>
      <c r="W5183" s="28"/>
      <c r="Y5183" s="79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97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</row>
    <row r="5184" spans="1:55" ht="14.25" customHeight="1">
      <c r="A5184" s="48"/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62"/>
      <c r="O5184" s="62"/>
      <c r="P5184" s="62"/>
      <c r="Q5184" s="62"/>
      <c r="R5184" s="62"/>
      <c r="S5184" s="62"/>
      <c r="T5184" s="48"/>
      <c r="U5184" s="28"/>
      <c r="V5184" s="28"/>
      <c r="W5184" s="28"/>
      <c r="Y5184" s="79"/>
      <c r="Z5184" s="28"/>
      <c r="AA5184" s="28"/>
      <c r="AB5184" s="28"/>
      <c r="AC5184" s="28"/>
      <c r="AD5184" s="28"/>
      <c r="AE5184" s="28"/>
      <c r="AF5184" s="28"/>
      <c r="AG5184" s="28"/>
      <c r="AJ5184" s="28"/>
      <c r="AK5184" s="28"/>
      <c r="AL5184" s="28"/>
      <c r="AM5184" s="28"/>
      <c r="AN5184" s="28"/>
      <c r="AO5184" s="28"/>
      <c r="AP5184" s="28"/>
      <c r="AQ5184" s="28"/>
      <c r="AR5184" s="97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</row>
    <row r="5185" spans="1:55" ht="14.25" customHeight="1">
      <c r="A5185" s="48"/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62"/>
      <c r="O5185" s="62"/>
      <c r="P5185" s="62"/>
      <c r="Q5185" s="62"/>
      <c r="R5185" s="62"/>
      <c r="S5185" s="62"/>
      <c r="T5185" s="48"/>
      <c r="U5185" s="28"/>
      <c r="V5185" s="28"/>
      <c r="W5185" s="28"/>
      <c r="Y5185" s="79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R5185" s="97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</row>
    <row r="5186" spans="1:55" ht="14.25" customHeight="1">
      <c r="A5186" s="48"/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62"/>
      <c r="O5186" s="62"/>
      <c r="P5186" s="62"/>
      <c r="Q5186" s="62"/>
      <c r="R5186" s="62"/>
      <c r="S5186" s="62"/>
      <c r="T5186" s="48"/>
      <c r="U5186" s="28"/>
      <c r="V5186" s="28"/>
      <c r="W5186" s="28"/>
      <c r="Y5186" s="79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</row>
    <row r="5187" spans="1:55" ht="14.25" customHeight="1">
      <c r="A5187" s="48"/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62"/>
      <c r="O5187" s="62"/>
      <c r="P5187" s="62"/>
      <c r="Q5187" s="62"/>
      <c r="R5187" s="62"/>
      <c r="S5187" s="62"/>
      <c r="T5187" s="48"/>
      <c r="U5187" s="28"/>
      <c r="V5187" s="28"/>
      <c r="W5187" s="28"/>
      <c r="Y5187" s="79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97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</row>
    <row r="5188" spans="1:55" ht="14.25" customHeight="1">
      <c r="A5188" s="48"/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62"/>
      <c r="O5188" s="62"/>
      <c r="P5188" s="62"/>
      <c r="Q5188" s="62"/>
      <c r="R5188" s="62"/>
      <c r="S5188" s="62"/>
      <c r="T5188" s="48"/>
      <c r="U5188" s="28"/>
      <c r="V5188" s="28"/>
      <c r="W5188" s="28"/>
      <c r="Y5188" s="79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97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</row>
    <row r="5189" spans="1:55" ht="14.25" customHeight="1">
      <c r="A5189" s="48"/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62"/>
      <c r="O5189" s="62"/>
      <c r="P5189" s="62"/>
      <c r="Q5189" s="62"/>
      <c r="R5189" s="62"/>
      <c r="S5189" s="62"/>
      <c r="T5189" s="48"/>
      <c r="U5189" s="28"/>
      <c r="V5189" s="28"/>
      <c r="W5189" s="28"/>
      <c r="Y5189" s="79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97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</row>
    <row r="5190" spans="1:55" ht="14.25" customHeight="1">
      <c r="A5190" s="48"/>
      <c r="B5190" s="28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62"/>
      <c r="O5190" s="62"/>
      <c r="P5190" s="62"/>
      <c r="Q5190" s="62"/>
      <c r="R5190" s="62"/>
      <c r="S5190" s="62"/>
      <c r="U5190" s="28"/>
      <c r="V5190" s="28"/>
      <c r="W5190" s="28"/>
      <c r="Y5190" s="79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O5190" s="28"/>
      <c r="AP5190" s="28"/>
      <c r="AQ5190" s="28"/>
      <c r="AR5190" s="97"/>
      <c r="AS5190" s="28"/>
      <c r="AT5190" s="28"/>
      <c r="AU5190" s="28"/>
      <c r="AV5190" s="28"/>
      <c r="AW5190" s="28"/>
      <c r="AX5190" s="28"/>
      <c r="AY5190" s="28"/>
      <c r="AZ5190" s="28"/>
      <c r="BA5190" s="28"/>
      <c r="BB5190" s="28"/>
      <c r="BC5190" s="28"/>
    </row>
    <row r="5191" spans="1:55" ht="14.25" customHeight="1">
      <c r="Q5191" s="62"/>
      <c r="R5191" s="62"/>
      <c r="S5191" s="62"/>
      <c r="T5191" s="48"/>
      <c r="Z5191" s="28"/>
      <c r="AA5191" s="28"/>
      <c r="AB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97"/>
      <c r="AS5191" s="28"/>
      <c r="AT5191" s="28"/>
    </row>
    <row r="5192" spans="1:55" ht="14.25" customHeight="1">
      <c r="A5192" s="48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62"/>
      <c r="O5192" s="62"/>
      <c r="P5192" s="62"/>
      <c r="Q5192" s="62"/>
      <c r="R5192" s="62"/>
      <c r="S5192" s="62"/>
      <c r="T5192" s="48"/>
      <c r="U5192" s="28"/>
      <c r="V5192" s="28"/>
      <c r="W5192" s="28"/>
      <c r="Y5192" s="79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97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</row>
    <row r="5193" spans="1:55" ht="14.25" customHeight="1">
      <c r="A5193" s="48"/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62"/>
      <c r="O5193" s="62"/>
      <c r="P5193" s="62"/>
      <c r="Q5193" s="62"/>
      <c r="R5193" s="62"/>
      <c r="S5193" s="62"/>
      <c r="T5193" s="48"/>
      <c r="U5193" s="28"/>
      <c r="V5193" s="28"/>
      <c r="W5193" s="28"/>
      <c r="Y5193" s="79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97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</row>
    <row r="5194" spans="1:55" ht="14.25" customHeight="1">
      <c r="A5194" s="48"/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62"/>
      <c r="O5194" s="62"/>
      <c r="P5194" s="62"/>
      <c r="Q5194" s="62"/>
      <c r="R5194" s="62"/>
      <c r="S5194" s="62"/>
      <c r="T5194" s="48"/>
      <c r="U5194" s="28"/>
      <c r="V5194" s="28"/>
      <c r="W5194" s="28"/>
      <c r="Y5194" s="79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97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</row>
    <row r="5195" spans="1:55" ht="14.25" customHeight="1">
      <c r="A5195" s="48"/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62"/>
      <c r="O5195" s="62"/>
      <c r="P5195" s="62"/>
      <c r="Q5195" s="62"/>
      <c r="R5195" s="62"/>
      <c r="S5195" s="62"/>
      <c r="T5195" s="48"/>
      <c r="U5195" s="28"/>
      <c r="V5195" s="28"/>
      <c r="W5195" s="28"/>
      <c r="Y5195" s="79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97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</row>
    <row r="5196" spans="1:55" ht="14.25" customHeight="1">
      <c r="A5196" s="48"/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62"/>
      <c r="O5196" s="62"/>
      <c r="P5196" s="62"/>
      <c r="Q5196" s="62"/>
      <c r="R5196" s="62"/>
      <c r="S5196" s="62"/>
      <c r="T5196" s="48"/>
      <c r="U5196" s="28"/>
      <c r="V5196" s="28"/>
      <c r="W5196" s="28"/>
      <c r="Y5196" s="79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97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</row>
    <row r="5197" spans="1:55" ht="14.25" customHeight="1">
      <c r="A5197" s="48"/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62"/>
      <c r="O5197" s="62"/>
      <c r="P5197" s="62"/>
      <c r="Q5197" s="62"/>
      <c r="R5197" s="62"/>
      <c r="S5197" s="62"/>
      <c r="T5197" s="48"/>
      <c r="U5197" s="28"/>
      <c r="V5197" s="28"/>
      <c r="W5197" s="28"/>
      <c r="Y5197" s="79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97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</row>
    <row r="5198" spans="1:55" ht="14.25" customHeight="1">
      <c r="A5198" s="48"/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62"/>
      <c r="O5198" s="62"/>
      <c r="P5198" s="62"/>
      <c r="Q5198" s="62"/>
      <c r="R5198" s="62"/>
      <c r="S5198" s="62"/>
      <c r="T5198" s="48"/>
      <c r="U5198" s="28"/>
      <c r="V5198" s="28"/>
      <c r="W5198" s="28"/>
      <c r="Y5198" s="79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97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</row>
    <row r="5199" spans="1:55" ht="14.25" customHeight="1">
      <c r="A5199" s="48"/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62"/>
      <c r="O5199" s="62"/>
      <c r="P5199" s="62"/>
      <c r="Q5199" s="62"/>
      <c r="R5199" s="62"/>
      <c r="S5199" s="62"/>
      <c r="T5199" s="48"/>
      <c r="U5199" s="28"/>
      <c r="V5199" s="28"/>
      <c r="W5199" s="28"/>
      <c r="Y5199" s="79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97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</row>
    <row r="5200" spans="1:55" ht="14.25" customHeight="1">
      <c r="A5200" s="48"/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62"/>
      <c r="O5200" s="62"/>
      <c r="P5200" s="62"/>
      <c r="Q5200" s="62"/>
      <c r="R5200" s="62"/>
      <c r="S5200" s="62"/>
      <c r="T5200" s="48"/>
      <c r="U5200" s="28"/>
      <c r="V5200" s="28"/>
      <c r="W5200" s="28"/>
      <c r="Y5200" s="79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97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</row>
    <row r="5201" spans="1:55" ht="14.25" customHeight="1">
      <c r="A5201" s="48"/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62"/>
      <c r="O5201" s="62"/>
      <c r="P5201" s="62"/>
      <c r="Q5201" s="62"/>
      <c r="R5201" s="62"/>
      <c r="S5201" s="62"/>
      <c r="T5201" s="48"/>
      <c r="U5201" s="28"/>
      <c r="V5201" s="28"/>
      <c r="W5201" s="28"/>
      <c r="Y5201" s="79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97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</row>
    <row r="5202" spans="1:55" ht="14.25" customHeight="1">
      <c r="A5202" s="48"/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62"/>
      <c r="O5202" s="62"/>
      <c r="P5202" s="62"/>
      <c r="Q5202" s="62"/>
      <c r="R5202" s="62"/>
      <c r="S5202" s="62"/>
      <c r="T5202" s="48"/>
      <c r="U5202" s="28"/>
      <c r="V5202" s="28"/>
      <c r="W5202" s="28"/>
      <c r="Y5202" s="79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97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</row>
    <row r="5203" spans="1:55" ht="14.25" customHeight="1">
      <c r="A5203" s="48"/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62"/>
      <c r="O5203" s="62"/>
      <c r="P5203" s="62"/>
      <c r="Q5203" s="62"/>
      <c r="R5203" s="62"/>
      <c r="S5203" s="62"/>
      <c r="T5203" s="48"/>
      <c r="U5203" s="28"/>
      <c r="V5203" s="28"/>
      <c r="W5203" s="28"/>
      <c r="Y5203" s="79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97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</row>
    <row r="5204" spans="1:55" ht="14.25" customHeight="1">
      <c r="A5204" s="48"/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62"/>
      <c r="O5204" s="62"/>
      <c r="P5204" s="62"/>
      <c r="Q5204" s="62"/>
      <c r="R5204" s="62"/>
      <c r="S5204" s="62"/>
      <c r="T5204" s="48"/>
      <c r="U5204" s="28"/>
      <c r="V5204" s="28"/>
      <c r="W5204" s="28"/>
      <c r="Y5204" s="79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97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</row>
    <row r="5205" spans="1:55" ht="14.25" customHeight="1">
      <c r="A5205" s="48"/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62"/>
      <c r="O5205" s="62"/>
      <c r="P5205" s="62"/>
      <c r="Q5205" s="62"/>
      <c r="R5205" s="62"/>
      <c r="S5205" s="62"/>
      <c r="T5205" s="48"/>
      <c r="U5205" s="28"/>
      <c r="V5205" s="28"/>
      <c r="W5205" s="28"/>
      <c r="Y5205" s="79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97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</row>
    <row r="5206" spans="1:55" ht="14.25" customHeight="1">
      <c r="A5206" s="48"/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62"/>
      <c r="O5206" s="62"/>
      <c r="P5206" s="62"/>
      <c r="Q5206" s="62"/>
      <c r="R5206" s="62"/>
      <c r="S5206" s="62"/>
      <c r="T5206" s="48"/>
      <c r="U5206" s="28"/>
      <c r="V5206" s="28"/>
      <c r="W5206" s="28"/>
      <c r="Y5206" s="79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97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</row>
    <row r="5207" spans="1:55" ht="14.25" customHeight="1">
      <c r="A5207" s="48"/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62"/>
      <c r="O5207" s="62"/>
      <c r="P5207" s="62"/>
      <c r="Q5207" s="62"/>
      <c r="R5207" s="62"/>
      <c r="S5207" s="62"/>
      <c r="T5207" s="48"/>
      <c r="U5207" s="28"/>
      <c r="V5207" s="28"/>
      <c r="W5207" s="28"/>
      <c r="Y5207" s="79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97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</row>
    <row r="5208" spans="1:55" ht="14.25" customHeight="1">
      <c r="A5208" s="48"/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62"/>
      <c r="O5208" s="62"/>
      <c r="P5208" s="62"/>
      <c r="Q5208" s="62"/>
      <c r="R5208" s="62"/>
      <c r="S5208" s="62"/>
      <c r="T5208" s="48"/>
      <c r="U5208" s="28"/>
      <c r="V5208" s="28"/>
      <c r="W5208" s="28"/>
      <c r="Y5208" s="79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97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</row>
    <row r="5209" spans="1:55" ht="14.25" customHeight="1">
      <c r="A5209" s="48"/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62"/>
      <c r="O5209" s="62"/>
      <c r="P5209" s="62"/>
      <c r="Q5209" s="62"/>
      <c r="R5209" s="62"/>
      <c r="S5209" s="62"/>
      <c r="T5209" s="48"/>
      <c r="U5209" s="28"/>
      <c r="V5209" s="28"/>
      <c r="W5209" s="28"/>
      <c r="Y5209" s="79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97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</row>
    <row r="5210" spans="1:55" ht="14.25" customHeight="1">
      <c r="A5210" s="48"/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62"/>
      <c r="O5210" s="62"/>
      <c r="P5210" s="62"/>
      <c r="Q5210" s="62"/>
      <c r="R5210" s="62"/>
      <c r="S5210" s="62"/>
      <c r="T5210" s="48"/>
      <c r="U5210" s="28"/>
      <c r="V5210" s="28"/>
      <c r="W5210" s="28"/>
      <c r="Y5210" s="79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97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</row>
    <row r="5211" spans="1:55" ht="14.25" customHeight="1">
      <c r="A5211" s="48"/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62"/>
      <c r="O5211" s="62"/>
      <c r="P5211" s="62"/>
      <c r="Q5211" s="62"/>
      <c r="R5211" s="62"/>
      <c r="S5211" s="62"/>
      <c r="T5211" s="48"/>
      <c r="U5211" s="28"/>
      <c r="V5211" s="28"/>
      <c r="W5211" s="28"/>
      <c r="Y5211" s="79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97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</row>
    <row r="5212" spans="1:55" ht="14.25" customHeight="1">
      <c r="A5212" s="48"/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62"/>
      <c r="O5212" s="62"/>
      <c r="P5212" s="62"/>
      <c r="Q5212" s="62"/>
      <c r="R5212" s="62"/>
      <c r="S5212" s="62"/>
      <c r="T5212" s="48"/>
      <c r="U5212" s="28"/>
      <c r="V5212" s="28"/>
      <c r="W5212" s="28"/>
      <c r="Y5212" s="79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97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</row>
    <row r="5213" spans="1:55" ht="14.25" customHeight="1">
      <c r="A5213" s="48"/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62"/>
      <c r="O5213" s="62"/>
      <c r="P5213" s="62"/>
      <c r="Q5213" s="62"/>
      <c r="R5213" s="62"/>
      <c r="S5213" s="62"/>
      <c r="T5213" s="48"/>
      <c r="U5213" s="28"/>
      <c r="V5213" s="28"/>
      <c r="W5213" s="28"/>
      <c r="Y5213" s="79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97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</row>
    <row r="5214" spans="1:55" ht="14.25" customHeight="1">
      <c r="A5214" s="48"/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62"/>
      <c r="O5214" s="62"/>
      <c r="P5214" s="62"/>
      <c r="Q5214" s="62"/>
      <c r="R5214" s="62"/>
      <c r="S5214" s="62"/>
      <c r="T5214" s="48"/>
      <c r="U5214" s="28"/>
      <c r="V5214" s="28"/>
      <c r="W5214" s="28"/>
      <c r="Y5214" s="79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97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</row>
    <row r="5215" spans="1:55" ht="14.25" customHeight="1">
      <c r="A5215" s="48"/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62"/>
      <c r="O5215" s="62"/>
      <c r="P5215" s="62"/>
      <c r="Q5215" s="62"/>
      <c r="R5215" s="62"/>
      <c r="S5215" s="62"/>
      <c r="T5215" s="48"/>
      <c r="U5215" s="28"/>
      <c r="V5215" s="28"/>
      <c r="W5215" s="28"/>
      <c r="Y5215" s="79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97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</row>
    <row r="5216" spans="1:55" ht="14.25" customHeight="1">
      <c r="A5216" s="48"/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62"/>
      <c r="O5216" s="62"/>
      <c r="P5216" s="62"/>
      <c r="Q5216" s="62"/>
      <c r="R5216" s="62"/>
      <c r="S5216" s="62"/>
      <c r="T5216" s="48"/>
      <c r="U5216" s="28"/>
      <c r="V5216" s="28"/>
      <c r="W5216" s="28"/>
      <c r="Y5216" s="79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97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</row>
    <row r="5217" spans="1:55" ht="14.25" customHeight="1">
      <c r="A5217" s="48"/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62"/>
      <c r="O5217" s="62"/>
      <c r="P5217" s="62"/>
      <c r="Q5217" s="62"/>
      <c r="R5217" s="62"/>
      <c r="S5217" s="62"/>
      <c r="T5217" s="48"/>
      <c r="U5217" s="28"/>
      <c r="V5217" s="28"/>
      <c r="W5217" s="28"/>
      <c r="Y5217" s="79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97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</row>
    <row r="5218" spans="1:55" ht="14.25" customHeight="1">
      <c r="A5218" s="48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62"/>
      <c r="O5218" s="62"/>
      <c r="P5218" s="62"/>
      <c r="Q5218" s="62"/>
      <c r="R5218" s="62"/>
      <c r="S5218" s="62"/>
      <c r="T5218" s="48"/>
      <c r="U5218" s="28"/>
      <c r="V5218" s="28"/>
      <c r="W5218" s="28"/>
      <c r="Y5218" s="79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97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</row>
    <row r="5219" spans="1:55" ht="14.25" customHeight="1">
      <c r="A5219" s="48"/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62"/>
      <c r="O5219" s="62"/>
      <c r="P5219" s="62"/>
      <c r="Q5219" s="62"/>
      <c r="R5219" s="62"/>
      <c r="S5219" s="62"/>
      <c r="T5219" s="48"/>
      <c r="U5219" s="28"/>
      <c r="V5219" s="28"/>
      <c r="W5219" s="28"/>
      <c r="Y5219" s="79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97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</row>
    <row r="5220" spans="1:55" ht="14.25" customHeight="1">
      <c r="A5220" s="48"/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62"/>
      <c r="O5220" s="62"/>
      <c r="P5220" s="62"/>
      <c r="Q5220" s="62"/>
      <c r="R5220" s="62"/>
      <c r="S5220" s="62"/>
      <c r="T5220" s="48"/>
      <c r="U5220" s="28"/>
      <c r="V5220" s="28"/>
      <c r="W5220" s="28"/>
      <c r="Y5220" s="79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97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</row>
    <row r="5221" spans="1:55" ht="14.25" customHeight="1">
      <c r="A5221" s="48"/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62"/>
      <c r="O5221" s="62"/>
      <c r="P5221" s="62"/>
      <c r="Q5221" s="62"/>
      <c r="R5221" s="62"/>
      <c r="S5221" s="62"/>
      <c r="T5221" s="48"/>
      <c r="U5221" s="28"/>
      <c r="V5221" s="28"/>
      <c r="W5221" s="28"/>
      <c r="Y5221" s="79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97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</row>
    <row r="5222" spans="1:55" ht="14.25" customHeight="1">
      <c r="A5222" s="48"/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62"/>
      <c r="O5222" s="62"/>
      <c r="P5222" s="62"/>
      <c r="Q5222" s="62"/>
      <c r="R5222" s="62"/>
      <c r="S5222" s="62"/>
      <c r="T5222" s="48"/>
      <c r="U5222" s="28"/>
      <c r="V5222" s="28"/>
      <c r="W5222" s="28"/>
      <c r="Y5222" s="79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97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</row>
    <row r="5223" spans="1:55" ht="14.25" customHeight="1">
      <c r="A5223" s="48"/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62"/>
      <c r="O5223" s="62"/>
      <c r="P5223" s="62"/>
      <c r="Q5223" s="62"/>
      <c r="R5223" s="62"/>
      <c r="S5223" s="62"/>
      <c r="T5223" s="48"/>
      <c r="U5223" s="28"/>
      <c r="V5223" s="28"/>
      <c r="W5223" s="28"/>
      <c r="Y5223" s="79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97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</row>
    <row r="5224" spans="1:55" ht="14.25" customHeight="1">
      <c r="A5224" s="48"/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62"/>
      <c r="O5224" s="62"/>
      <c r="P5224" s="62"/>
      <c r="Q5224" s="62"/>
      <c r="R5224" s="62"/>
      <c r="S5224" s="62"/>
      <c r="T5224" s="48"/>
      <c r="U5224" s="28"/>
      <c r="V5224" s="28"/>
      <c r="W5224" s="28"/>
      <c r="Y5224" s="79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97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</row>
    <row r="5225" spans="1:55" ht="14.25" customHeight="1">
      <c r="A5225" s="48"/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62"/>
      <c r="O5225" s="62"/>
      <c r="P5225" s="62"/>
      <c r="Q5225" s="62"/>
      <c r="R5225" s="62"/>
      <c r="S5225" s="62"/>
      <c r="T5225" s="48"/>
      <c r="U5225" s="28"/>
      <c r="V5225" s="28"/>
      <c r="W5225" s="28"/>
      <c r="Y5225" s="79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97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</row>
    <row r="5226" spans="1:55" ht="14.25" customHeight="1">
      <c r="A5226" s="48"/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62"/>
      <c r="O5226" s="62"/>
      <c r="P5226" s="62"/>
      <c r="Q5226" s="62"/>
      <c r="R5226" s="62"/>
      <c r="S5226" s="62"/>
      <c r="T5226" s="48"/>
      <c r="U5226" s="28"/>
      <c r="V5226" s="28"/>
      <c r="W5226" s="28"/>
      <c r="Y5226" s="79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97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</row>
    <row r="5227" spans="1:55" ht="14.25" customHeight="1">
      <c r="A5227" s="48"/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62"/>
      <c r="O5227" s="62"/>
      <c r="P5227" s="62"/>
      <c r="Q5227" s="62"/>
      <c r="R5227" s="62"/>
      <c r="S5227" s="62"/>
      <c r="T5227" s="48"/>
      <c r="U5227" s="28"/>
      <c r="V5227" s="28"/>
      <c r="W5227" s="28"/>
      <c r="Y5227" s="79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97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</row>
    <row r="5228" spans="1:55" ht="14.25" customHeight="1">
      <c r="A5228" s="48"/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62"/>
      <c r="O5228" s="62"/>
      <c r="P5228" s="62"/>
      <c r="Q5228" s="62"/>
      <c r="R5228" s="62"/>
      <c r="S5228" s="62"/>
      <c r="T5228" s="48"/>
      <c r="U5228" s="28"/>
      <c r="V5228" s="28"/>
      <c r="W5228" s="28"/>
      <c r="Y5228" s="79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97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</row>
    <row r="5229" spans="1:55" ht="14.25" customHeight="1">
      <c r="A5229" s="48"/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62"/>
      <c r="O5229" s="62"/>
      <c r="P5229" s="62"/>
      <c r="Q5229" s="62"/>
      <c r="R5229" s="62"/>
      <c r="S5229" s="62"/>
      <c r="T5229" s="48"/>
      <c r="U5229" s="28"/>
      <c r="V5229" s="28"/>
      <c r="W5229" s="28"/>
      <c r="Y5229" s="79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97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</row>
    <row r="5230" spans="1:55" ht="14.25" customHeight="1">
      <c r="A5230" s="48"/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62"/>
      <c r="O5230" s="62"/>
      <c r="P5230" s="62"/>
      <c r="Q5230" s="62"/>
      <c r="R5230" s="62"/>
      <c r="S5230" s="62"/>
      <c r="T5230" s="48"/>
      <c r="U5230" s="28"/>
      <c r="V5230" s="28"/>
      <c r="W5230" s="28"/>
      <c r="Y5230" s="79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97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</row>
    <row r="5231" spans="1:55" ht="14.25" customHeight="1">
      <c r="A5231" s="48"/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62"/>
      <c r="O5231" s="62"/>
      <c r="P5231" s="62"/>
      <c r="Q5231" s="62"/>
      <c r="R5231" s="62"/>
      <c r="S5231" s="62"/>
      <c r="T5231" s="48"/>
      <c r="U5231" s="28"/>
      <c r="V5231" s="28"/>
      <c r="W5231" s="28"/>
      <c r="Y5231" s="79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97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</row>
    <row r="5232" spans="1:55" ht="14.25" customHeight="1">
      <c r="A5232" s="48"/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62"/>
      <c r="O5232" s="62"/>
      <c r="P5232" s="62"/>
      <c r="Q5232" s="62"/>
      <c r="R5232" s="62"/>
      <c r="S5232" s="62"/>
      <c r="T5232" s="48"/>
      <c r="U5232" s="28"/>
      <c r="V5232" s="28"/>
      <c r="W5232" s="28"/>
      <c r="Y5232" s="79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97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</row>
    <row r="5233" spans="1:55" ht="14.25" customHeight="1">
      <c r="A5233" s="48"/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62"/>
      <c r="O5233" s="62"/>
      <c r="P5233" s="62"/>
      <c r="Q5233" s="62"/>
      <c r="R5233" s="62"/>
      <c r="S5233" s="62"/>
      <c r="T5233" s="48"/>
      <c r="U5233" s="28"/>
      <c r="V5233" s="28"/>
      <c r="W5233" s="28"/>
      <c r="Y5233" s="79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97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</row>
    <row r="5234" spans="1:55" ht="14.25" customHeight="1">
      <c r="A5234" s="48"/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62"/>
      <c r="O5234" s="62"/>
      <c r="P5234" s="62"/>
      <c r="Q5234" s="62"/>
      <c r="R5234" s="62"/>
      <c r="S5234" s="62"/>
      <c r="T5234" s="48"/>
      <c r="U5234" s="28"/>
      <c r="V5234" s="28"/>
      <c r="W5234" s="28"/>
      <c r="Y5234" s="79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97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</row>
    <row r="5235" spans="1:55" ht="14.25" customHeight="1">
      <c r="A5235" s="48"/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62"/>
      <c r="O5235" s="62"/>
      <c r="P5235" s="62"/>
      <c r="Q5235" s="62"/>
      <c r="R5235" s="62"/>
      <c r="S5235" s="62"/>
      <c r="T5235" s="48"/>
      <c r="U5235" s="28"/>
      <c r="V5235" s="28"/>
      <c r="W5235" s="28"/>
      <c r="Y5235" s="79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97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</row>
    <row r="5236" spans="1:55" ht="14.25" customHeight="1">
      <c r="A5236" s="48"/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62"/>
      <c r="O5236" s="62"/>
      <c r="P5236" s="62"/>
      <c r="Q5236" s="62"/>
      <c r="R5236" s="62"/>
      <c r="S5236" s="62"/>
      <c r="T5236" s="48"/>
      <c r="U5236" s="28"/>
      <c r="V5236" s="28"/>
      <c r="W5236" s="28"/>
      <c r="Y5236" s="79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97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</row>
    <row r="5237" spans="1:55" ht="14.25" customHeight="1">
      <c r="A5237" s="48"/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62"/>
      <c r="O5237" s="62"/>
      <c r="P5237" s="62"/>
      <c r="Q5237" s="62"/>
      <c r="R5237" s="62"/>
      <c r="S5237" s="62"/>
      <c r="T5237" s="48"/>
      <c r="U5237" s="28"/>
      <c r="V5237" s="28"/>
      <c r="W5237" s="28"/>
      <c r="Y5237" s="79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97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</row>
    <row r="5238" spans="1:55" ht="14.25" customHeight="1">
      <c r="A5238" s="48"/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62"/>
      <c r="O5238" s="62"/>
      <c r="P5238" s="62"/>
      <c r="Q5238" s="62"/>
      <c r="R5238" s="62"/>
      <c r="S5238" s="62"/>
      <c r="T5238" s="48"/>
      <c r="U5238" s="28"/>
      <c r="V5238" s="28"/>
      <c r="W5238" s="28"/>
      <c r="Y5238" s="79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97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</row>
    <row r="5239" spans="1:55" ht="14.25" customHeight="1">
      <c r="A5239" s="48"/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62"/>
      <c r="O5239" s="62"/>
      <c r="P5239" s="62"/>
      <c r="Q5239" s="62"/>
      <c r="R5239" s="62"/>
      <c r="S5239" s="62"/>
      <c r="T5239" s="48"/>
      <c r="U5239" s="28"/>
      <c r="V5239" s="28"/>
      <c r="W5239" s="28"/>
      <c r="Y5239" s="79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97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</row>
    <row r="5240" spans="1:55" ht="14.25" customHeight="1">
      <c r="A5240" s="48"/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62"/>
      <c r="O5240" s="62"/>
      <c r="P5240" s="62"/>
      <c r="Q5240" s="62"/>
      <c r="R5240" s="62"/>
      <c r="S5240" s="62"/>
      <c r="T5240" s="48"/>
      <c r="U5240" s="28"/>
      <c r="V5240" s="28"/>
      <c r="W5240" s="28"/>
      <c r="Y5240" s="79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97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</row>
    <row r="5241" spans="1:55" ht="14.25" customHeight="1">
      <c r="A5241" s="48"/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62"/>
      <c r="O5241" s="62"/>
      <c r="P5241" s="62"/>
      <c r="Q5241" s="62"/>
      <c r="R5241" s="62"/>
      <c r="S5241" s="62"/>
      <c r="T5241" s="48"/>
      <c r="U5241" s="28"/>
      <c r="V5241" s="28"/>
      <c r="W5241" s="28"/>
      <c r="Y5241" s="79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97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</row>
    <row r="5242" spans="1:55" ht="14.25" customHeight="1">
      <c r="A5242" s="48"/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62"/>
      <c r="O5242" s="62"/>
      <c r="P5242" s="62"/>
      <c r="Q5242" s="62"/>
      <c r="R5242" s="62"/>
      <c r="S5242" s="62"/>
      <c r="T5242" s="48"/>
      <c r="U5242" s="28"/>
      <c r="V5242" s="28"/>
      <c r="W5242" s="28"/>
      <c r="Y5242" s="79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97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</row>
    <row r="5243" spans="1:55" ht="14.25" customHeight="1">
      <c r="A5243" s="48"/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62"/>
      <c r="O5243" s="62"/>
      <c r="P5243" s="62"/>
      <c r="Q5243" s="62"/>
      <c r="R5243" s="62"/>
      <c r="S5243" s="62"/>
      <c r="T5243" s="48"/>
      <c r="U5243" s="28"/>
      <c r="V5243" s="28"/>
      <c r="W5243" s="28"/>
      <c r="Y5243" s="79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97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</row>
    <row r="5244" spans="1:55" ht="14.25" customHeight="1">
      <c r="A5244" s="48"/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62"/>
      <c r="O5244" s="62"/>
      <c r="P5244" s="62"/>
      <c r="Q5244" s="62"/>
      <c r="R5244" s="62"/>
      <c r="S5244" s="62"/>
      <c r="T5244" s="48"/>
      <c r="U5244" s="28"/>
      <c r="V5244" s="28"/>
      <c r="W5244" s="28"/>
      <c r="Y5244" s="79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97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</row>
    <row r="5245" spans="1:55" ht="14.25" customHeight="1">
      <c r="A5245" s="48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62"/>
      <c r="O5245" s="62"/>
      <c r="P5245" s="62"/>
      <c r="Q5245" s="62"/>
      <c r="R5245" s="62"/>
      <c r="S5245" s="62"/>
      <c r="T5245" s="48"/>
      <c r="U5245" s="28"/>
      <c r="V5245" s="28"/>
      <c r="W5245" s="28"/>
      <c r="Y5245" s="79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97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</row>
    <row r="5246" spans="1:55" ht="14.25" customHeight="1">
      <c r="A5246" s="48"/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62"/>
      <c r="O5246" s="62"/>
      <c r="P5246" s="62"/>
      <c r="Q5246" s="62"/>
      <c r="R5246" s="62"/>
      <c r="S5246" s="62"/>
      <c r="T5246" s="48"/>
      <c r="U5246" s="28"/>
      <c r="V5246" s="28"/>
      <c r="W5246" s="28"/>
      <c r="Y5246" s="79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97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</row>
    <row r="5247" spans="1:55" ht="14.25" customHeight="1">
      <c r="A5247" s="48"/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62"/>
      <c r="O5247" s="62"/>
      <c r="P5247" s="62"/>
      <c r="Q5247" s="62"/>
      <c r="R5247" s="62"/>
      <c r="S5247" s="62"/>
      <c r="T5247" s="48"/>
      <c r="U5247" s="28"/>
      <c r="V5247" s="28"/>
      <c r="W5247" s="28"/>
      <c r="Y5247" s="79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97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</row>
    <row r="5248" spans="1:55" ht="14.25" customHeight="1">
      <c r="A5248" s="48"/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62"/>
      <c r="O5248" s="62"/>
      <c r="P5248" s="62"/>
      <c r="Q5248" s="62"/>
      <c r="R5248" s="62"/>
      <c r="S5248" s="62"/>
      <c r="T5248" s="48"/>
      <c r="U5248" s="28"/>
      <c r="V5248" s="28"/>
      <c r="W5248" s="28"/>
      <c r="Y5248" s="79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97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</row>
    <row r="5249" spans="1:55" ht="14.25" customHeight="1">
      <c r="A5249" s="48"/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62"/>
      <c r="O5249" s="62"/>
      <c r="P5249" s="62"/>
      <c r="Q5249" s="62"/>
      <c r="R5249" s="62"/>
      <c r="S5249" s="62"/>
      <c r="T5249" s="48"/>
      <c r="U5249" s="28"/>
      <c r="V5249" s="28"/>
      <c r="W5249" s="28"/>
      <c r="Y5249" s="79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97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</row>
    <row r="5250" spans="1:55" ht="14.25" customHeight="1">
      <c r="A5250" s="48"/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62"/>
      <c r="O5250" s="62"/>
      <c r="P5250" s="62"/>
      <c r="Q5250" s="62"/>
      <c r="R5250" s="62"/>
      <c r="S5250" s="62"/>
      <c r="T5250" s="48"/>
      <c r="U5250" s="28"/>
      <c r="V5250" s="28"/>
      <c r="W5250" s="28"/>
      <c r="Y5250" s="79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97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</row>
    <row r="5251" spans="1:55" ht="14.25" customHeight="1">
      <c r="A5251" s="48"/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62"/>
      <c r="O5251" s="62"/>
      <c r="P5251" s="62"/>
      <c r="Q5251" s="62"/>
      <c r="R5251" s="62"/>
      <c r="S5251" s="62"/>
      <c r="T5251" s="48"/>
      <c r="U5251" s="28"/>
      <c r="V5251" s="28"/>
      <c r="W5251" s="28"/>
      <c r="Y5251" s="79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97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</row>
    <row r="5252" spans="1:55" ht="14.25" customHeight="1">
      <c r="A5252" s="48"/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62"/>
      <c r="O5252" s="62"/>
      <c r="P5252" s="62"/>
      <c r="Q5252" s="62"/>
      <c r="R5252" s="62"/>
      <c r="S5252" s="62"/>
      <c r="T5252" s="48"/>
      <c r="U5252" s="28"/>
      <c r="V5252" s="28"/>
      <c r="W5252" s="28"/>
      <c r="Y5252" s="79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97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</row>
    <row r="5253" spans="1:55" ht="14.25" customHeight="1">
      <c r="A5253" s="48"/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62"/>
      <c r="O5253" s="62"/>
      <c r="P5253" s="62"/>
      <c r="Q5253" s="62"/>
      <c r="R5253" s="62"/>
      <c r="S5253" s="62"/>
      <c r="T5253" s="48"/>
      <c r="U5253" s="28"/>
      <c r="V5253" s="28"/>
      <c r="W5253" s="28"/>
      <c r="Y5253" s="79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97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</row>
    <row r="5254" spans="1:55" ht="14.25" customHeight="1">
      <c r="A5254" s="48"/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62"/>
      <c r="O5254" s="62"/>
      <c r="P5254" s="62"/>
      <c r="Q5254" s="62"/>
      <c r="R5254" s="62"/>
      <c r="S5254" s="62"/>
      <c r="T5254" s="48"/>
      <c r="U5254" s="28"/>
      <c r="V5254" s="28"/>
      <c r="W5254" s="28"/>
      <c r="Y5254" s="79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97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</row>
    <row r="5255" spans="1:55" ht="14.25" customHeight="1">
      <c r="A5255" s="48"/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62"/>
      <c r="O5255" s="62"/>
      <c r="P5255" s="62"/>
      <c r="Q5255" s="62"/>
      <c r="R5255" s="62"/>
      <c r="S5255" s="62"/>
      <c r="T5255" s="48"/>
      <c r="U5255" s="28"/>
      <c r="V5255" s="28"/>
      <c r="W5255" s="28"/>
      <c r="Y5255" s="79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97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</row>
    <row r="5256" spans="1:55" ht="14.25" customHeight="1">
      <c r="A5256" s="48"/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62"/>
      <c r="O5256" s="62"/>
      <c r="P5256" s="62"/>
      <c r="Q5256" s="62"/>
      <c r="R5256" s="62"/>
      <c r="S5256" s="62"/>
      <c r="T5256" s="48"/>
      <c r="U5256" s="28"/>
      <c r="V5256" s="28"/>
      <c r="W5256" s="28"/>
      <c r="Y5256" s="79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97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</row>
    <row r="5257" spans="1:55" ht="14.25" customHeight="1">
      <c r="A5257" s="48"/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62"/>
      <c r="O5257" s="62"/>
      <c r="P5257" s="62"/>
      <c r="Q5257" s="62"/>
      <c r="R5257" s="62"/>
      <c r="S5257" s="62"/>
      <c r="T5257" s="48"/>
      <c r="U5257" s="28"/>
      <c r="V5257" s="28"/>
      <c r="W5257" s="28"/>
      <c r="Y5257" s="79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97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</row>
    <row r="5258" spans="1:55" ht="14.25" customHeight="1">
      <c r="A5258" s="48"/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62"/>
      <c r="O5258" s="62"/>
      <c r="P5258" s="62"/>
      <c r="Q5258" s="62"/>
      <c r="R5258" s="62"/>
      <c r="S5258" s="62"/>
      <c r="T5258" s="48"/>
      <c r="U5258" s="28"/>
      <c r="V5258" s="28"/>
      <c r="W5258" s="28"/>
      <c r="Y5258" s="79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97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</row>
    <row r="5259" spans="1:55" ht="14.25" customHeight="1">
      <c r="A5259" s="48"/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62"/>
      <c r="O5259" s="62"/>
      <c r="P5259" s="62"/>
      <c r="Q5259" s="62"/>
      <c r="R5259" s="62"/>
      <c r="S5259" s="62"/>
      <c r="T5259" s="48"/>
      <c r="U5259" s="28"/>
      <c r="V5259" s="28"/>
      <c r="W5259" s="28"/>
      <c r="Y5259" s="79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97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</row>
    <row r="5260" spans="1:55" ht="14.25" customHeight="1">
      <c r="A5260" s="48"/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62"/>
      <c r="O5260" s="62"/>
      <c r="P5260" s="62"/>
      <c r="Q5260" s="62"/>
      <c r="R5260" s="62"/>
      <c r="S5260" s="62"/>
      <c r="T5260" s="48"/>
      <c r="U5260" s="28"/>
      <c r="V5260" s="28"/>
      <c r="W5260" s="28"/>
      <c r="Y5260" s="79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97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</row>
    <row r="5261" spans="1:55" ht="14.25" customHeight="1">
      <c r="A5261" s="48"/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62"/>
      <c r="O5261" s="62"/>
      <c r="P5261" s="62"/>
      <c r="Q5261" s="62"/>
      <c r="R5261" s="62"/>
      <c r="S5261" s="62"/>
      <c r="T5261" s="48"/>
      <c r="U5261" s="28"/>
      <c r="V5261" s="28"/>
      <c r="W5261" s="28"/>
      <c r="Y5261" s="79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97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</row>
    <row r="5262" spans="1:55" ht="14.25" customHeight="1">
      <c r="A5262" s="48"/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62"/>
      <c r="O5262" s="62"/>
      <c r="P5262" s="62"/>
      <c r="Q5262" s="62"/>
      <c r="R5262" s="62"/>
      <c r="S5262" s="62"/>
      <c r="T5262" s="48"/>
      <c r="U5262" s="28"/>
      <c r="V5262" s="28"/>
      <c r="W5262" s="28"/>
      <c r="Y5262" s="79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97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</row>
    <row r="5263" spans="1:55" ht="14.25" customHeight="1">
      <c r="A5263" s="48"/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62"/>
      <c r="O5263" s="62"/>
      <c r="P5263" s="62"/>
      <c r="Q5263" s="62"/>
      <c r="R5263" s="62"/>
      <c r="S5263" s="62"/>
      <c r="T5263" s="48"/>
      <c r="U5263" s="28"/>
      <c r="V5263" s="28"/>
      <c r="W5263" s="28"/>
      <c r="Y5263" s="79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97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</row>
    <row r="5264" spans="1:55" ht="14.25" customHeight="1">
      <c r="A5264" s="48"/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62"/>
      <c r="O5264" s="62"/>
      <c r="P5264" s="62"/>
      <c r="Q5264" s="62"/>
      <c r="R5264" s="62"/>
      <c r="S5264" s="62"/>
      <c r="T5264" s="48"/>
      <c r="U5264" s="28"/>
      <c r="V5264" s="28"/>
      <c r="W5264" s="28"/>
      <c r="Y5264" s="79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97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</row>
    <row r="5265" spans="1:55" ht="14.25" customHeight="1">
      <c r="A5265" s="48"/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62"/>
      <c r="O5265" s="62"/>
      <c r="P5265" s="62"/>
      <c r="Q5265" s="62"/>
      <c r="R5265" s="62"/>
      <c r="S5265" s="62"/>
      <c r="T5265" s="48"/>
      <c r="U5265" s="28"/>
      <c r="V5265" s="28"/>
      <c r="W5265" s="28"/>
      <c r="Y5265" s="79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97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</row>
    <row r="5266" spans="1:55" ht="14.25" customHeight="1">
      <c r="A5266" s="48"/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62"/>
      <c r="O5266" s="62"/>
      <c r="P5266" s="62"/>
      <c r="Q5266" s="62"/>
      <c r="R5266" s="62"/>
      <c r="S5266" s="62"/>
      <c r="T5266" s="48"/>
      <c r="U5266" s="28"/>
      <c r="V5266" s="28"/>
      <c r="W5266" s="28"/>
      <c r="Y5266" s="79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97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</row>
    <row r="5267" spans="1:55" ht="14.25" customHeight="1">
      <c r="A5267" s="48"/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62"/>
      <c r="O5267" s="62"/>
      <c r="P5267" s="62"/>
      <c r="Q5267" s="62"/>
      <c r="R5267" s="62"/>
      <c r="S5267" s="62"/>
      <c r="T5267" s="48"/>
      <c r="U5267" s="28"/>
      <c r="V5267" s="28"/>
      <c r="W5267" s="28"/>
      <c r="Y5267" s="79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97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</row>
    <row r="5268" spans="1:55" ht="14.25" customHeight="1">
      <c r="A5268" s="48"/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62"/>
      <c r="O5268" s="62"/>
      <c r="P5268" s="62"/>
      <c r="Q5268" s="62"/>
      <c r="R5268" s="62"/>
      <c r="S5268" s="62"/>
      <c r="T5268" s="48"/>
      <c r="U5268" s="28"/>
      <c r="V5268" s="28"/>
      <c r="W5268" s="28"/>
      <c r="Y5268" s="79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97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</row>
    <row r="5269" spans="1:55" ht="14.25" customHeight="1">
      <c r="A5269" s="48"/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62"/>
      <c r="O5269" s="62"/>
      <c r="P5269" s="62"/>
      <c r="Q5269" s="62"/>
      <c r="R5269" s="62"/>
      <c r="S5269" s="62"/>
      <c r="T5269" s="48"/>
      <c r="U5269" s="28"/>
      <c r="V5269" s="28"/>
      <c r="W5269" s="28"/>
      <c r="Y5269" s="79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97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</row>
    <row r="5270" spans="1:55" ht="14.25" customHeight="1">
      <c r="A5270" s="48"/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62"/>
      <c r="O5270" s="62"/>
      <c r="P5270" s="62"/>
      <c r="Q5270" s="62"/>
      <c r="R5270" s="62"/>
      <c r="S5270" s="62"/>
      <c r="T5270" s="48"/>
      <c r="U5270" s="28"/>
      <c r="V5270" s="28"/>
      <c r="W5270" s="28"/>
      <c r="Y5270" s="79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97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</row>
    <row r="5271" spans="1:55" ht="14.25" customHeight="1">
      <c r="A5271" s="48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62"/>
      <c r="O5271" s="62"/>
      <c r="P5271" s="62"/>
      <c r="Q5271" s="62"/>
      <c r="R5271" s="62"/>
      <c r="S5271" s="62"/>
      <c r="T5271" s="48"/>
      <c r="U5271" s="28"/>
      <c r="V5271" s="28"/>
      <c r="W5271" s="28"/>
      <c r="Y5271" s="79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97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</row>
    <row r="5272" spans="1:55" ht="14.25" customHeight="1">
      <c r="A5272" s="48"/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62"/>
      <c r="O5272" s="62"/>
      <c r="P5272" s="62"/>
      <c r="Q5272" s="62"/>
      <c r="R5272" s="62"/>
      <c r="S5272" s="62"/>
      <c r="T5272" s="48"/>
      <c r="U5272" s="28"/>
      <c r="V5272" s="28"/>
      <c r="W5272" s="28"/>
      <c r="Y5272" s="79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97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</row>
    <row r="5273" spans="1:55" ht="14.25" customHeight="1">
      <c r="A5273" s="48"/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62"/>
      <c r="O5273" s="62"/>
      <c r="P5273" s="62"/>
      <c r="Q5273" s="62"/>
      <c r="R5273" s="62"/>
      <c r="S5273" s="62"/>
      <c r="T5273" s="48"/>
      <c r="U5273" s="28"/>
      <c r="V5273" s="28"/>
      <c r="W5273" s="28"/>
      <c r="Y5273" s="79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97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</row>
    <row r="5274" spans="1:55" ht="14.25" customHeight="1">
      <c r="A5274" s="48"/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62"/>
      <c r="O5274" s="62"/>
      <c r="P5274" s="62"/>
      <c r="Q5274" s="62"/>
      <c r="R5274" s="62"/>
      <c r="S5274" s="62"/>
      <c r="T5274" s="48"/>
      <c r="U5274" s="28"/>
      <c r="V5274" s="28"/>
      <c r="W5274" s="28"/>
      <c r="Y5274" s="79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97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</row>
    <row r="5275" spans="1:55" ht="14.25" customHeight="1">
      <c r="A5275" s="48"/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62"/>
      <c r="O5275" s="62"/>
      <c r="P5275" s="62"/>
      <c r="Q5275" s="62"/>
      <c r="R5275" s="62"/>
      <c r="S5275" s="62"/>
      <c r="T5275" s="48"/>
      <c r="U5275" s="28"/>
      <c r="V5275" s="28"/>
      <c r="W5275" s="28"/>
      <c r="Y5275" s="79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97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</row>
    <row r="5276" spans="1:55" ht="14.25" customHeight="1">
      <c r="A5276" s="48"/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62"/>
      <c r="O5276" s="62"/>
      <c r="P5276" s="62"/>
      <c r="Q5276" s="62"/>
      <c r="R5276" s="62"/>
      <c r="S5276" s="62"/>
      <c r="T5276" s="48"/>
      <c r="U5276" s="28"/>
      <c r="V5276" s="28"/>
      <c r="W5276" s="28"/>
      <c r="Y5276" s="79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97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</row>
    <row r="5277" spans="1:55" ht="14.25" customHeight="1">
      <c r="A5277" s="48"/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62"/>
      <c r="O5277" s="62"/>
      <c r="P5277" s="62"/>
      <c r="Q5277" s="62"/>
      <c r="R5277" s="62"/>
      <c r="S5277" s="62"/>
      <c r="T5277" s="48"/>
      <c r="U5277" s="28"/>
      <c r="V5277" s="28"/>
      <c r="W5277" s="28"/>
      <c r="Y5277" s="79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97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</row>
    <row r="5278" spans="1:55" ht="14.25" customHeight="1">
      <c r="A5278" s="48"/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62"/>
      <c r="O5278" s="62"/>
      <c r="P5278" s="62"/>
      <c r="Q5278" s="62"/>
      <c r="S5278" s="62"/>
      <c r="T5278" s="48"/>
      <c r="U5278" s="28"/>
      <c r="V5278" s="28"/>
      <c r="W5278" s="28"/>
      <c r="Y5278" s="79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97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</row>
    <row r="5279" spans="1:55" ht="14.25" customHeight="1">
      <c r="A5279" s="48"/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62"/>
      <c r="O5279" s="62"/>
      <c r="P5279" s="62"/>
      <c r="Q5279" s="62"/>
      <c r="S5279" s="62"/>
      <c r="T5279" s="48"/>
      <c r="U5279" s="28"/>
      <c r="V5279" s="28"/>
      <c r="W5279" s="28"/>
      <c r="Y5279" s="79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97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</row>
    <row r="5280" spans="1:55" ht="14.25" customHeight="1">
      <c r="A5280" s="48"/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62"/>
      <c r="O5280" s="62"/>
      <c r="P5280" s="62"/>
      <c r="Q5280" s="62"/>
      <c r="S5280" s="62"/>
      <c r="T5280" s="48"/>
      <c r="U5280" s="28"/>
      <c r="V5280" s="28"/>
      <c r="W5280" s="28"/>
      <c r="Y5280" s="79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97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</row>
    <row r="5281" spans="1:55" ht="14.25" customHeight="1">
      <c r="A5281" s="48"/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62"/>
      <c r="O5281" s="62"/>
      <c r="P5281" s="62"/>
      <c r="Q5281" s="62"/>
      <c r="S5281" s="62"/>
      <c r="T5281" s="48"/>
      <c r="U5281" s="28"/>
      <c r="V5281" s="28"/>
      <c r="W5281" s="28"/>
      <c r="Y5281" s="79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97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</row>
    <row r="5282" spans="1:55" ht="14.25" customHeight="1">
      <c r="A5282" s="48"/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62"/>
      <c r="O5282" s="62"/>
      <c r="P5282" s="62"/>
      <c r="Q5282" s="62"/>
      <c r="S5282" s="62"/>
      <c r="T5282" s="48"/>
      <c r="U5282" s="28"/>
      <c r="V5282" s="28"/>
      <c r="W5282" s="28"/>
      <c r="Y5282" s="79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97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</row>
    <row r="5283" spans="1:55" ht="14.25" customHeight="1">
      <c r="A5283" s="48"/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62"/>
      <c r="O5283" s="62"/>
      <c r="P5283" s="62"/>
      <c r="Q5283" s="62"/>
      <c r="S5283" s="62"/>
      <c r="T5283" s="48"/>
      <c r="U5283" s="28"/>
      <c r="V5283" s="28"/>
      <c r="W5283" s="28"/>
      <c r="Y5283" s="79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97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</row>
    <row r="5284" spans="1:55" ht="14.25" customHeight="1">
      <c r="A5284" s="48"/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62"/>
      <c r="O5284" s="62"/>
      <c r="P5284" s="62"/>
      <c r="Q5284" s="62"/>
      <c r="S5284" s="62"/>
      <c r="T5284" s="48"/>
      <c r="U5284" s="28"/>
      <c r="V5284" s="28"/>
      <c r="W5284" s="28"/>
      <c r="Y5284" s="79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97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</row>
    <row r="5285" spans="1:55" ht="14.25" customHeight="1">
      <c r="A5285" s="48"/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62"/>
      <c r="O5285" s="62"/>
      <c r="P5285" s="62"/>
      <c r="Q5285" s="62"/>
      <c r="S5285" s="62"/>
      <c r="T5285" s="48"/>
      <c r="U5285" s="28"/>
      <c r="V5285" s="28"/>
      <c r="W5285" s="28"/>
      <c r="Y5285" s="79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97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</row>
    <row r="5286" spans="1:55" ht="14.25" customHeight="1">
      <c r="A5286" s="48"/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62"/>
      <c r="O5286" s="62"/>
      <c r="P5286" s="62"/>
      <c r="R5286" s="62"/>
      <c r="T5286" s="48"/>
      <c r="U5286" s="28"/>
      <c r="V5286" s="28"/>
      <c r="W5286" s="28"/>
      <c r="Y5286" s="79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97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</row>
    <row r="5287" spans="1:55" ht="14.25" customHeight="1">
      <c r="A5287" s="48"/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62"/>
      <c r="O5287" s="62"/>
      <c r="P5287" s="62"/>
      <c r="R5287" s="62"/>
      <c r="T5287" s="48"/>
      <c r="U5287" s="28"/>
      <c r="V5287" s="28"/>
      <c r="W5287" s="28"/>
      <c r="Y5287" s="79"/>
      <c r="Z5287" s="28"/>
      <c r="AA5287" s="28"/>
      <c r="AB5287" s="28"/>
      <c r="AC5287" s="28"/>
      <c r="AD5287" s="28"/>
      <c r="AE5287" s="28"/>
      <c r="AF5287" s="28"/>
      <c r="AG5287" s="28"/>
      <c r="AJ5287" s="28"/>
      <c r="AK5287" s="28"/>
      <c r="AL5287" s="28"/>
      <c r="AM5287" s="28"/>
      <c r="AN5287" s="28"/>
      <c r="AO5287" s="28"/>
      <c r="AP5287" s="28"/>
      <c r="AQ5287" s="28"/>
      <c r="AR5287" s="97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</row>
    <row r="5288" spans="1:55" ht="14.25" customHeight="1">
      <c r="A5288" s="48"/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62"/>
      <c r="O5288" s="62"/>
      <c r="P5288" s="62"/>
      <c r="R5288" s="62"/>
      <c r="T5288" s="48"/>
      <c r="U5288" s="28"/>
      <c r="V5288" s="28"/>
      <c r="W5288" s="28"/>
      <c r="Y5288" s="79"/>
      <c r="Z5288" s="28"/>
      <c r="AA5288" s="28"/>
      <c r="AB5288" s="28"/>
      <c r="AC5288" s="28"/>
      <c r="AD5288" s="28"/>
      <c r="AE5288" s="28"/>
      <c r="AF5288" s="28"/>
      <c r="AG5288" s="28"/>
      <c r="AJ5288" s="28"/>
      <c r="AK5288" s="28"/>
      <c r="AL5288" s="28"/>
      <c r="AM5288" s="28"/>
      <c r="AN5288" s="28"/>
      <c r="AR5288" s="97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</row>
    <row r="5289" spans="1:55" ht="14.25" customHeight="1">
      <c r="A5289" s="48"/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62"/>
      <c r="O5289" s="62"/>
      <c r="P5289" s="62"/>
      <c r="R5289" s="62"/>
      <c r="T5289" s="48"/>
      <c r="U5289" s="28"/>
      <c r="V5289" s="28"/>
      <c r="W5289" s="28"/>
      <c r="Y5289" s="79"/>
      <c r="AC5289" s="28"/>
      <c r="AD5289" s="28"/>
      <c r="AE5289" s="28"/>
      <c r="AF5289" s="28"/>
      <c r="AG5289" s="28"/>
      <c r="AJ5289" s="28"/>
      <c r="AK5289" s="28"/>
      <c r="AL5289" s="28"/>
      <c r="AM5289" s="28"/>
      <c r="AN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</row>
    <row r="5290" spans="1:55" ht="14.25" customHeight="1">
      <c r="A5290" s="48"/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62"/>
      <c r="O5290" s="62"/>
      <c r="P5290" s="62"/>
      <c r="R5290" s="62"/>
      <c r="T5290" s="48"/>
      <c r="U5290" s="28"/>
      <c r="V5290" s="28"/>
      <c r="W5290" s="28"/>
      <c r="Y5290" s="79"/>
      <c r="AC5290" s="28"/>
      <c r="AD5290" s="28"/>
      <c r="AE5290" s="28"/>
      <c r="AF5290" s="28"/>
      <c r="AG5290" s="28"/>
      <c r="AJ5290" s="28"/>
      <c r="AK5290" s="28"/>
      <c r="AL5290" s="28"/>
      <c r="AM5290" s="28"/>
      <c r="AN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</row>
    <row r="5291" spans="1:55" ht="14.25" customHeight="1">
      <c r="A5291" s="48"/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62"/>
      <c r="O5291" s="62"/>
      <c r="P5291" s="62"/>
      <c r="R5291" s="62"/>
      <c r="T5291" s="48"/>
      <c r="U5291" s="28"/>
      <c r="V5291" s="28"/>
      <c r="W5291" s="28"/>
      <c r="Y5291" s="79"/>
      <c r="AC5291" s="28"/>
      <c r="AD5291" s="28"/>
      <c r="AE5291" s="28"/>
      <c r="AF5291" s="28"/>
      <c r="AG5291" s="28"/>
      <c r="AJ5291" s="28"/>
      <c r="AK5291" s="28"/>
      <c r="AL5291" s="28"/>
      <c r="AM5291" s="28"/>
      <c r="AN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</row>
    <row r="5292" spans="1:55" ht="14.25" customHeight="1">
      <c r="A5292" s="48"/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62"/>
      <c r="O5292" s="62"/>
      <c r="P5292" s="62"/>
      <c r="R5292" s="62"/>
      <c r="T5292" s="48"/>
      <c r="U5292" s="28"/>
      <c r="V5292" s="28"/>
      <c r="W5292" s="28"/>
      <c r="Y5292" s="79"/>
      <c r="AC5292" s="28"/>
      <c r="AD5292" s="28"/>
      <c r="AE5292" s="28"/>
      <c r="AF5292" s="28"/>
      <c r="AG5292" s="28"/>
      <c r="AJ5292" s="28"/>
      <c r="AK5292" s="28"/>
      <c r="AL5292" s="28"/>
      <c r="AM5292" s="28"/>
      <c r="AN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</row>
    <row r="5293" spans="1:55" ht="14.25" customHeight="1">
      <c r="A5293" s="48"/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62"/>
      <c r="O5293" s="62"/>
      <c r="P5293" s="62"/>
      <c r="U5293" s="28"/>
      <c r="V5293" s="28"/>
      <c r="W5293" s="28"/>
      <c r="Y5293" s="79"/>
      <c r="AC5293" s="28"/>
      <c r="AD5293" s="28"/>
      <c r="AE5293" s="28"/>
      <c r="AF5293" s="28"/>
      <c r="AG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</row>
    <row r="5294" spans="1:55" ht="14.25" customHeight="1">
      <c r="Q5294" s="62"/>
      <c r="S5294" s="62"/>
    </row>
    <row r="5295" spans="1:55" ht="14.25" customHeight="1">
      <c r="Q5295" s="62"/>
      <c r="S5295" s="62"/>
      <c r="AH5295" s="28"/>
      <c r="AI5295" s="28"/>
    </row>
    <row r="5296" spans="1:55" ht="14.25" customHeight="1">
      <c r="Q5296" s="62"/>
      <c r="S5296" s="62"/>
      <c r="AH5296" s="28"/>
      <c r="AI5296" s="28"/>
      <c r="AO5296" s="28"/>
      <c r="AP5296" s="28"/>
      <c r="AQ5296" s="28"/>
    </row>
    <row r="5297" spans="1:55" ht="14.25" customHeight="1">
      <c r="Q5297" s="62"/>
      <c r="S5297" s="62"/>
      <c r="Z5297" s="28"/>
      <c r="AA5297" s="28"/>
      <c r="AB5297" s="28"/>
      <c r="AH5297" s="28"/>
      <c r="AI5297" s="28"/>
      <c r="AO5297" s="28"/>
      <c r="AP5297" s="28"/>
      <c r="AQ5297" s="28"/>
      <c r="AR5297" s="97"/>
      <c r="AS5297" s="28"/>
      <c r="AT5297" s="28"/>
    </row>
    <row r="5298" spans="1:55" ht="14.25" customHeight="1">
      <c r="Q5298" s="62"/>
      <c r="S5298" s="62"/>
      <c r="Z5298" s="28"/>
      <c r="AA5298" s="28"/>
      <c r="AB5298" s="28"/>
      <c r="AH5298" s="28"/>
      <c r="AI5298" s="28"/>
      <c r="AO5298" s="28"/>
      <c r="AP5298" s="28"/>
      <c r="AQ5298" s="28"/>
      <c r="AR5298" s="97"/>
      <c r="AS5298" s="28"/>
      <c r="AT5298" s="28"/>
    </row>
    <row r="5299" spans="1:55" ht="14.25" customHeight="1">
      <c r="Q5299" s="62"/>
      <c r="S5299" s="62"/>
      <c r="Z5299" s="28"/>
      <c r="AA5299" s="28"/>
      <c r="AB5299" s="28"/>
      <c r="AH5299" s="28"/>
      <c r="AI5299" s="28"/>
      <c r="AO5299" s="28"/>
      <c r="AP5299" s="28"/>
      <c r="AQ5299" s="28"/>
      <c r="AR5299" s="97"/>
      <c r="AS5299" s="28"/>
      <c r="AT5299" s="28"/>
    </row>
    <row r="5300" spans="1:55" ht="14.25" customHeight="1">
      <c r="Q5300" s="62"/>
      <c r="S5300" s="62"/>
      <c r="Z5300" s="28"/>
      <c r="AA5300" s="28"/>
      <c r="AB5300" s="28"/>
      <c r="AH5300" s="28"/>
      <c r="AI5300" s="28"/>
      <c r="AO5300" s="28"/>
      <c r="AP5300" s="28"/>
      <c r="AQ5300" s="28"/>
      <c r="AR5300" s="97"/>
      <c r="AS5300" s="28"/>
      <c r="AT5300" s="28"/>
    </row>
    <row r="5301" spans="1:55" ht="14.25" customHeight="1">
      <c r="R5301" s="62"/>
      <c r="T5301" s="48"/>
      <c r="Z5301" s="28"/>
      <c r="AA5301" s="28"/>
      <c r="AB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97"/>
      <c r="AS5301" s="28"/>
      <c r="AT5301" s="28"/>
    </row>
    <row r="5302" spans="1:55" ht="14.25" customHeight="1">
      <c r="A5302" s="48"/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62"/>
      <c r="O5302" s="62"/>
      <c r="P5302" s="62"/>
      <c r="R5302" s="62"/>
      <c r="T5302" s="48"/>
      <c r="U5302" s="28"/>
      <c r="V5302" s="28"/>
      <c r="W5302" s="28"/>
      <c r="Y5302" s="79"/>
      <c r="Z5302" s="28"/>
      <c r="AA5302" s="28"/>
      <c r="AB5302" s="28"/>
      <c r="AC5302" s="28"/>
      <c r="AD5302" s="28"/>
      <c r="AE5302" s="28"/>
      <c r="AF5302" s="28"/>
      <c r="AG5302" s="28"/>
      <c r="AJ5302" s="28"/>
      <c r="AK5302" s="28"/>
      <c r="AL5302" s="28"/>
      <c r="AM5302" s="28"/>
      <c r="AN5302" s="28"/>
      <c r="AO5302" s="28"/>
      <c r="AP5302" s="28"/>
      <c r="AQ5302" s="28"/>
      <c r="AR5302" s="97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</row>
    <row r="5303" spans="1:55" ht="14.25" customHeight="1">
      <c r="A5303" s="48"/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62"/>
      <c r="O5303" s="62"/>
      <c r="P5303" s="62"/>
      <c r="R5303" s="62"/>
      <c r="T5303" s="48"/>
      <c r="U5303" s="28"/>
      <c r="V5303" s="28"/>
      <c r="W5303" s="28"/>
      <c r="Y5303" s="79"/>
      <c r="Z5303" s="28"/>
      <c r="AA5303" s="28"/>
      <c r="AB5303" s="28"/>
      <c r="AC5303" s="28"/>
      <c r="AD5303" s="28"/>
      <c r="AE5303" s="28"/>
      <c r="AF5303" s="28"/>
      <c r="AG5303" s="28"/>
      <c r="AJ5303" s="28"/>
      <c r="AK5303" s="28"/>
      <c r="AL5303" s="28"/>
      <c r="AM5303" s="28"/>
      <c r="AN5303" s="28"/>
      <c r="AR5303" s="97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</row>
    <row r="5304" spans="1:55" ht="14.25" customHeight="1">
      <c r="A5304" s="48"/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62"/>
      <c r="O5304" s="62"/>
      <c r="P5304" s="62"/>
      <c r="R5304" s="62"/>
      <c r="T5304" s="48"/>
      <c r="U5304" s="28"/>
      <c r="V5304" s="28"/>
      <c r="W5304" s="28"/>
      <c r="Y5304" s="79"/>
      <c r="AC5304" s="28"/>
      <c r="AD5304" s="28"/>
      <c r="AE5304" s="28"/>
      <c r="AF5304" s="28"/>
      <c r="AG5304" s="28"/>
      <c r="AJ5304" s="28"/>
      <c r="AK5304" s="28"/>
      <c r="AL5304" s="28"/>
      <c r="AM5304" s="28"/>
      <c r="AN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</row>
    <row r="5305" spans="1:55" ht="14.25" customHeight="1">
      <c r="A5305" s="48"/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62"/>
      <c r="O5305" s="62"/>
      <c r="P5305" s="62"/>
      <c r="R5305" s="62"/>
      <c r="T5305" s="48"/>
      <c r="U5305" s="28"/>
      <c r="V5305" s="28"/>
      <c r="W5305" s="28"/>
      <c r="Y5305" s="79"/>
      <c r="AC5305" s="28"/>
      <c r="AD5305" s="28"/>
      <c r="AE5305" s="28"/>
      <c r="AF5305" s="28"/>
      <c r="AG5305" s="28"/>
      <c r="AJ5305" s="28"/>
      <c r="AK5305" s="28"/>
      <c r="AL5305" s="28"/>
      <c r="AM5305" s="28"/>
      <c r="AN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</row>
    <row r="5306" spans="1:55" ht="14.25" customHeight="1">
      <c r="A5306" s="48"/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62"/>
      <c r="O5306" s="62"/>
      <c r="P5306" s="62"/>
      <c r="R5306" s="62"/>
      <c r="T5306" s="48"/>
      <c r="U5306" s="28"/>
      <c r="V5306" s="28"/>
      <c r="W5306" s="28"/>
      <c r="Y5306" s="79"/>
      <c r="AC5306" s="28"/>
      <c r="AD5306" s="28"/>
      <c r="AE5306" s="28"/>
      <c r="AF5306" s="28"/>
      <c r="AG5306" s="28"/>
      <c r="AJ5306" s="28"/>
      <c r="AK5306" s="28"/>
      <c r="AL5306" s="28"/>
      <c r="AM5306" s="28"/>
      <c r="AN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</row>
    <row r="5307" spans="1:55" ht="14.25" customHeight="1">
      <c r="A5307" s="48"/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62"/>
      <c r="O5307" s="62"/>
      <c r="P5307" s="62"/>
      <c r="R5307" s="62"/>
      <c r="T5307" s="48"/>
      <c r="U5307" s="28"/>
      <c r="V5307" s="28"/>
      <c r="W5307" s="28"/>
      <c r="Y5307" s="79"/>
      <c r="AC5307" s="28"/>
      <c r="AD5307" s="28"/>
      <c r="AE5307" s="28"/>
      <c r="AF5307" s="28"/>
      <c r="AG5307" s="28"/>
      <c r="AJ5307" s="28"/>
      <c r="AK5307" s="28"/>
      <c r="AL5307" s="28"/>
      <c r="AM5307" s="28"/>
      <c r="AN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</row>
    <row r="5308" spans="1:55" ht="14.25" customHeight="1">
      <c r="A5308" s="48"/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62"/>
      <c r="O5308" s="62"/>
      <c r="P5308" s="62"/>
      <c r="R5308" s="62"/>
      <c r="U5308" s="28"/>
      <c r="V5308" s="28"/>
      <c r="W5308" s="28"/>
      <c r="Y5308" s="79"/>
      <c r="AC5308" s="28"/>
      <c r="AD5308" s="28"/>
      <c r="AE5308" s="28"/>
      <c r="AF5308" s="28"/>
      <c r="AG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</row>
    <row r="5309" spans="1:55" ht="14.25" customHeight="1">
      <c r="Q5309" s="62"/>
      <c r="S5309" s="62"/>
    </row>
    <row r="5310" spans="1:55" ht="14.25" customHeight="1">
      <c r="Q5310" s="62"/>
      <c r="R5310" s="62"/>
      <c r="S5310" s="62"/>
      <c r="AH5310" s="28"/>
      <c r="AI5310" s="28"/>
    </row>
    <row r="5311" spans="1:55" ht="14.25" customHeight="1">
      <c r="Q5311" s="62"/>
      <c r="R5311" s="62"/>
      <c r="S5311" s="62"/>
      <c r="AH5311" s="28"/>
      <c r="AI5311" s="28"/>
      <c r="AO5311" s="28"/>
      <c r="AP5311" s="28"/>
      <c r="AQ5311" s="28"/>
    </row>
    <row r="5312" spans="1:55" ht="14.25" customHeight="1">
      <c r="Q5312" s="62"/>
      <c r="R5312" s="62"/>
      <c r="S5312" s="62"/>
      <c r="Z5312" s="28"/>
      <c r="AA5312" s="28"/>
      <c r="AB5312" s="28"/>
      <c r="AH5312" s="28"/>
      <c r="AI5312" s="28"/>
      <c r="AO5312" s="28"/>
      <c r="AP5312" s="28"/>
      <c r="AQ5312" s="28"/>
      <c r="AR5312" s="97"/>
      <c r="AS5312" s="28"/>
      <c r="AT5312" s="28"/>
    </row>
    <row r="5313" spans="1:55" ht="14.25" customHeight="1">
      <c r="Q5313" s="62"/>
      <c r="R5313" s="62"/>
      <c r="S5313" s="62"/>
      <c r="Z5313" s="28"/>
      <c r="AA5313" s="28"/>
      <c r="AB5313" s="28"/>
      <c r="AH5313" s="28"/>
      <c r="AI5313" s="28"/>
      <c r="AO5313" s="28"/>
      <c r="AP5313" s="28"/>
      <c r="AQ5313" s="28"/>
      <c r="AR5313" s="97"/>
      <c r="AS5313" s="28"/>
      <c r="AT5313" s="28"/>
    </row>
    <row r="5314" spans="1:55" ht="14.25" customHeight="1">
      <c r="Q5314" s="62"/>
      <c r="R5314" s="62"/>
      <c r="S5314" s="62"/>
      <c r="Z5314" s="28"/>
      <c r="AA5314" s="28"/>
      <c r="AB5314" s="28"/>
      <c r="AH5314" s="28"/>
      <c r="AI5314" s="28"/>
      <c r="AO5314" s="28"/>
      <c r="AP5314" s="28"/>
      <c r="AQ5314" s="28"/>
      <c r="AR5314" s="97"/>
      <c r="AS5314" s="28"/>
      <c r="AT5314" s="28"/>
    </row>
    <row r="5315" spans="1:55" ht="14.25" customHeight="1">
      <c r="Q5315" s="62"/>
      <c r="R5315" s="62"/>
      <c r="S5315" s="62"/>
      <c r="Z5315" s="28"/>
      <c r="AA5315" s="28"/>
      <c r="AB5315" s="28"/>
      <c r="AH5315" s="28"/>
      <c r="AI5315" s="28"/>
      <c r="AO5315" s="28"/>
      <c r="AP5315" s="28"/>
      <c r="AQ5315" s="28"/>
      <c r="AR5315" s="97"/>
      <c r="AS5315" s="28"/>
      <c r="AT5315" s="28"/>
    </row>
    <row r="5316" spans="1:55" ht="14.25" customHeight="1">
      <c r="Q5316" s="62"/>
      <c r="R5316" s="62"/>
      <c r="S5316" s="62"/>
      <c r="T5316" s="48"/>
      <c r="Z5316" s="28"/>
      <c r="AA5316" s="28"/>
      <c r="AB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97"/>
      <c r="AS5316" s="28"/>
      <c r="AT5316" s="28"/>
    </row>
    <row r="5317" spans="1:55" ht="14.25" customHeight="1">
      <c r="A5317" s="48"/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62"/>
      <c r="O5317" s="62"/>
      <c r="P5317" s="62"/>
      <c r="R5317" s="62"/>
      <c r="T5317" s="48"/>
      <c r="U5317" s="28"/>
      <c r="V5317" s="28"/>
      <c r="W5317" s="28"/>
      <c r="Y5317" s="79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97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</row>
    <row r="5318" spans="1:55" ht="14.25" customHeight="1">
      <c r="A5318" s="48"/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62"/>
      <c r="O5318" s="62"/>
      <c r="P5318" s="62"/>
      <c r="Q5318" s="62"/>
      <c r="R5318" s="62"/>
      <c r="S5318" s="62"/>
      <c r="T5318" s="48"/>
      <c r="U5318" s="28"/>
      <c r="V5318" s="28"/>
      <c r="W5318" s="28"/>
      <c r="Y5318" s="79"/>
      <c r="Z5318" s="28"/>
      <c r="AA5318" s="28"/>
      <c r="AB5318" s="28"/>
      <c r="AC5318" s="28"/>
      <c r="AD5318" s="28"/>
      <c r="AE5318" s="28"/>
      <c r="AF5318" s="28"/>
      <c r="AG5318" s="28"/>
      <c r="AJ5318" s="28"/>
      <c r="AK5318" s="28"/>
      <c r="AL5318" s="28"/>
      <c r="AM5318" s="28"/>
      <c r="AN5318" s="28"/>
      <c r="AO5318" s="28"/>
      <c r="AP5318" s="28"/>
      <c r="AQ5318" s="28"/>
      <c r="AR5318" s="97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</row>
    <row r="5319" spans="1:55" ht="14.25" customHeight="1">
      <c r="A5319" s="48"/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62"/>
      <c r="O5319" s="62"/>
      <c r="P5319" s="62"/>
      <c r="Q5319" s="62"/>
      <c r="R5319" s="62"/>
      <c r="S5319" s="62"/>
      <c r="T5319" s="48"/>
      <c r="U5319" s="28"/>
      <c r="V5319" s="28"/>
      <c r="W5319" s="28"/>
      <c r="Y5319" s="79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R5319" s="97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</row>
    <row r="5320" spans="1:55" ht="14.25" customHeight="1">
      <c r="A5320" s="48"/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62"/>
      <c r="O5320" s="62"/>
      <c r="P5320" s="62"/>
      <c r="Q5320" s="62"/>
      <c r="R5320" s="62"/>
      <c r="S5320" s="62"/>
      <c r="T5320" s="48"/>
      <c r="U5320" s="28"/>
      <c r="V5320" s="28"/>
      <c r="W5320" s="28"/>
      <c r="Y5320" s="79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</row>
    <row r="5321" spans="1:55" ht="14.25" customHeight="1">
      <c r="A5321" s="48"/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62"/>
      <c r="O5321" s="62"/>
      <c r="P5321" s="62"/>
      <c r="Q5321" s="62"/>
      <c r="R5321" s="62"/>
      <c r="S5321" s="62"/>
      <c r="T5321" s="48"/>
      <c r="U5321" s="28"/>
      <c r="V5321" s="28"/>
      <c r="W5321" s="28"/>
      <c r="Y5321" s="79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97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</row>
    <row r="5322" spans="1:55" ht="14.25" customHeight="1">
      <c r="A5322" s="48"/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62"/>
      <c r="O5322" s="62"/>
      <c r="P5322" s="62"/>
      <c r="Q5322" s="62"/>
      <c r="R5322" s="62"/>
      <c r="S5322" s="62"/>
      <c r="T5322" s="48"/>
      <c r="U5322" s="28"/>
      <c r="V5322" s="28"/>
      <c r="W5322" s="28"/>
      <c r="Y5322" s="79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97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</row>
    <row r="5323" spans="1:55" ht="14.25" customHeight="1">
      <c r="A5323" s="48"/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62"/>
      <c r="O5323" s="62"/>
      <c r="P5323" s="62"/>
      <c r="Q5323" s="62"/>
      <c r="R5323" s="62"/>
      <c r="S5323" s="62"/>
      <c r="T5323" s="48"/>
      <c r="U5323" s="28"/>
      <c r="V5323" s="28"/>
      <c r="W5323" s="28"/>
      <c r="Y5323" s="79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97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</row>
    <row r="5324" spans="1:55" ht="14.25" customHeight="1">
      <c r="A5324" s="48"/>
      <c r="B5324" s="28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62"/>
      <c r="O5324" s="62"/>
      <c r="P5324" s="62"/>
      <c r="Q5324" s="62"/>
      <c r="R5324" s="62"/>
      <c r="S5324" s="62"/>
      <c r="U5324" s="28"/>
      <c r="V5324" s="28"/>
      <c r="W5324" s="28"/>
      <c r="Y5324" s="79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O5324" s="28"/>
      <c r="AP5324" s="28"/>
      <c r="AQ5324" s="28"/>
      <c r="AR5324" s="97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</row>
    <row r="5325" spans="1:55" ht="14.25" customHeight="1">
      <c r="Q5325" s="62"/>
      <c r="R5325" s="62"/>
      <c r="S5325" s="62"/>
      <c r="T5325" s="48"/>
      <c r="Z5325" s="28"/>
      <c r="AA5325" s="28"/>
      <c r="AB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97"/>
      <c r="AS5325" s="28"/>
      <c r="AT5325" s="28"/>
    </row>
    <row r="5326" spans="1:55" ht="14.25" customHeight="1">
      <c r="A5326" s="48"/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62"/>
      <c r="O5326" s="62"/>
      <c r="P5326" s="62"/>
      <c r="Q5326" s="62"/>
      <c r="R5326" s="62"/>
      <c r="S5326" s="62"/>
      <c r="T5326" s="48"/>
      <c r="U5326" s="28"/>
      <c r="V5326" s="28"/>
      <c r="W5326" s="28"/>
      <c r="Y5326" s="79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97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</row>
    <row r="5327" spans="1:55" ht="14.25" customHeight="1">
      <c r="A5327" s="48"/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62"/>
      <c r="O5327" s="62"/>
      <c r="P5327" s="62"/>
      <c r="Q5327" s="62"/>
      <c r="R5327" s="62"/>
      <c r="S5327" s="62"/>
      <c r="T5327" s="48"/>
      <c r="U5327" s="28"/>
      <c r="V5327" s="28"/>
      <c r="W5327" s="28"/>
      <c r="Y5327" s="79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97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</row>
    <row r="5328" spans="1:55" ht="14.25" customHeight="1">
      <c r="A5328" s="48"/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62"/>
      <c r="O5328" s="62"/>
      <c r="P5328" s="62"/>
      <c r="Q5328" s="62"/>
      <c r="R5328" s="62"/>
      <c r="S5328" s="62"/>
      <c r="T5328" s="48"/>
      <c r="U5328" s="28"/>
      <c r="V5328" s="28"/>
      <c r="W5328" s="28"/>
      <c r="Y5328" s="79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97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</row>
    <row r="5329" spans="1:55" ht="14.25" customHeight="1">
      <c r="A5329" s="48"/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62"/>
      <c r="O5329" s="62"/>
      <c r="P5329" s="62"/>
      <c r="Q5329" s="62"/>
      <c r="R5329" s="62"/>
      <c r="S5329" s="62"/>
      <c r="T5329" s="48"/>
      <c r="U5329" s="28"/>
      <c r="V5329" s="28"/>
      <c r="W5329" s="28"/>
      <c r="Y5329" s="79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97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</row>
    <row r="5330" spans="1:55" ht="14.25" customHeight="1">
      <c r="A5330" s="48"/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62"/>
      <c r="O5330" s="62"/>
      <c r="P5330" s="62"/>
      <c r="Q5330" s="62"/>
      <c r="R5330" s="62"/>
      <c r="S5330" s="62"/>
      <c r="T5330" s="48"/>
      <c r="U5330" s="28"/>
      <c r="V5330" s="28"/>
      <c r="W5330" s="28"/>
      <c r="Y5330" s="79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97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</row>
    <row r="5331" spans="1:55" ht="14.25" customHeight="1">
      <c r="A5331" s="48"/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62"/>
      <c r="O5331" s="62"/>
      <c r="P5331" s="62"/>
      <c r="Q5331" s="62"/>
      <c r="R5331" s="62"/>
      <c r="S5331" s="62"/>
      <c r="T5331" s="48"/>
      <c r="U5331" s="28"/>
      <c r="V5331" s="28"/>
      <c r="W5331" s="28"/>
      <c r="Y5331" s="79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97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</row>
    <row r="5332" spans="1:55" ht="14.25" customHeight="1">
      <c r="A5332" s="48"/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62"/>
      <c r="O5332" s="62"/>
      <c r="P5332" s="62"/>
      <c r="Q5332" s="62"/>
      <c r="R5332" s="62"/>
      <c r="S5332" s="62"/>
      <c r="T5332" s="48"/>
      <c r="U5332" s="28"/>
      <c r="V5332" s="28"/>
      <c r="W5332" s="28"/>
      <c r="Y5332" s="79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97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</row>
    <row r="5333" spans="1:55" ht="14.25" customHeight="1">
      <c r="A5333" s="48"/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62"/>
      <c r="O5333" s="62"/>
      <c r="P5333" s="62"/>
      <c r="Q5333" s="62"/>
      <c r="R5333" s="62"/>
      <c r="S5333" s="62"/>
      <c r="T5333" s="48"/>
      <c r="U5333" s="28"/>
      <c r="V5333" s="28"/>
      <c r="W5333" s="28"/>
      <c r="Y5333" s="79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97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</row>
    <row r="5334" spans="1:55" ht="14.25" customHeight="1">
      <c r="A5334" s="48"/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62"/>
      <c r="O5334" s="62"/>
      <c r="P5334" s="62"/>
      <c r="Q5334" s="62"/>
      <c r="R5334" s="62"/>
      <c r="S5334" s="62"/>
      <c r="T5334" s="48"/>
      <c r="U5334" s="28"/>
      <c r="V5334" s="28"/>
      <c r="W5334" s="28"/>
      <c r="Y5334" s="79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97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</row>
    <row r="5335" spans="1:55" ht="14.25" customHeight="1">
      <c r="A5335" s="48"/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62"/>
      <c r="O5335" s="62"/>
      <c r="P5335" s="62"/>
      <c r="Q5335" s="62"/>
      <c r="R5335" s="62"/>
      <c r="S5335" s="62"/>
      <c r="T5335" s="48"/>
      <c r="U5335" s="28"/>
      <c r="V5335" s="28"/>
      <c r="W5335" s="28"/>
      <c r="Y5335" s="79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97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</row>
    <row r="5336" spans="1:55" ht="14.25" customHeight="1">
      <c r="A5336" s="48"/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62"/>
      <c r="O5336" s="62"/>
      <c r="P5336" s="62"/>
      <c r="Q5336" s="62"/>
      <c r="R5336" s="62"/>
      <c r="S5336" s="62"/>
      <c r="T5336" s="48"/>
      <c r="U5336" s="28"/>
      <c r="V5336" s="28"/>
      <c r="W5336" s="28"/>
      <c r="Y5336" s="79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97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</row>
    <row r="5337" spans="1:55" ht="14.25" customHeight="1">
      <c r="A5337" s="48"/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62"/>
      <c r="O5337" s="62"/>
      <c r="P5337" s="62"/>
      <c r="Q5337" s="62"/>
      <c r="R5337" s="62"/>
      <c r="S5337" s="62"/>
      <c r="T5337" s="48"/>
      <c r="U5337" s="28"/>
      <c r="V5337" s="28"/>
      <c r="W5337" s="28"/>
      <c r="Y5337" s="79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97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</row>
    <row r="5338" spans="1:55" ht="14.25" customHeight="1">
      <c r="A5338" s="48"/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62"/>
      <c r="O5338" s="62"/>
      <c r="P5338" s="62"/>
      <c r="Q5338" s="62"/>
      <c r="R5338" s="62"/>
      <c r="S5338" s="62"/>
      <c r="T5338" s="48"/>
      <c r="U5338" s="28"/>
      <c r="V5338" s="28"/>
      <c r="W5338" s="28"/>
      <c r="Y5338" s="79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97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</row>
    <row r="5339" spans="1:55" ht="14.25" customHeight="1">
      <c r="A5339" s="48"/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62"/>
      <c r="O5339" s="62"/>
      <c r="P5339" s="62"/>
      <c r="Q5339" s="62"/>
      <c r="R5339" s="62"/>
      <c r="S5339" s="62"/>
      <c r="T5339" s="48"/>
      <c r="U5339" s="28"/>
      <c r="V5339" s="28"/>
      <c r="W5339" s="28"/>
      <c r="Y5339" s="79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97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</row>
    <row r="5340" spans="1:55" ht="14.25" customHeight="1">
      <c r="A5340" s="48"/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62"/>
      <c r="O5340" s="62"/>
      <c r="P5340" s="62"/>
      <c r="Q5340" s="62"/>
      <c r="R5340" s="62"/>
      <c r="S5340" s="62"/>
      <c r="T5340" s="48"/>
      <c r="U5340" s="28"/>
      <c r="V5340" s="28"/>
      <c r="W5340" s="28"/>
      <c r="Y5340" s="79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97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</row>
    <row r="5341" spans="1:55" ht="14.25" customHeight="1">
      <c r="A5341" s="48"/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62"/>
      <c r="O5341" s="62"/>
      <c r="P5341" s="62"/>
      <c r="Q5341" s="62"/>
      <c r="R5341" s="62"/>
      <c r="S5341" s="62"/>
      <c r="T5341" s="48"/>
      <c r="U5341" s="28"/>
      <c r="V5341" s="28"/>
      <c r="W5341" s="28"/>
      <c r="Y5341" s="79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97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</row>
    <row r="5342" spans="1:55" ht="14.25" customHeight="1">
      <c r="A5342" s="48"/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62"/>
      <c r="O5342" s="62"/>
      <c r="P5342" s="62"/>
      <c r="Q5342" s="62"/>
      <c r="R5342" s="62"/>
      <c r="S5342" s="62"/>
      <c r="T5342" s="48"/>
      <c r="U5342" s="28"/>
      <c r="V5342" s="28"/>
      <c r="W5342" s="28"/>
      <c r="Y5342" s="79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97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</row>
    <row r="5343" spans="1:55" ht="14.25" customHeight="1">
      <c r="A5343" s="48"/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62"/>
      <c r="O5343" s="62"/>
      <c r="P5343" s="62"/>
      <c r="Q5343" s="62"/>
      <c r="R5343" s="62"/>
      <c r="S5343" s="62"/>
      <c r="T5343" s="48"/>
      <c r="U5343" s="28"/>
      <c r="V5343" s="28"/>
      <c r="W5343" s="28"/>
      <c r="Y5343" s="79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97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</row>
    <row r="5344" spans="1:55" ht="14.25" customHeight="1">
      <c r="A5344" s="48"/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62"/>
      <c r="O5344" s="62"/>
      <c r="P5344" s="62"/>
      <c r="Q5344" s="62"/>
      <c r="R5344" s="62"/>
      <c r="S5344" s="62"/>
      <c r="T5344" s="48"/>
      <c r="U5344" s="28"/>
      <c r="V5344" s="28"/>
      <c r="W5344" s="28"/>
      <c r="Y5344" s="79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97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</row>
    <row r="5345" spans="1:55" ht="14.25" customHeight="1">
      <c r="A5345" s="48"/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62"/>
      <c r="O5345" s="62"/>
      <c r="P5345" s="62"/>
      <c r="Q5345" s="62"/>
      <c r="R5345" s="62"/>
      <c r="S5345" s="62"/>
      <c r="T5345" s="48"/>
      <c r="U5345" s="28"/>
      <c r="V5345" s="28"/>
      <c r="W5345" s="28"/>
      <c r="Y5345" s="79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97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</row>
    <row r="5346" spans="1:55" ht="14.25" customHeight="1">
      <c r="A5346" s="48"/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62"/>
      <c r="O5346" s="62"/>
      <c r="P5346" s="62"/>
      <c r="Q5346" s="62"/>
      <c r="R5346" s="62"/>
      <c r="S5346" s="62"/>
      <c r="T5346" s="48"/>
      <c r="U5346" s="28"/>
      <c r="V5346" s="28"/>
      <c r="W5346" s="28"/>
      <c r="Y5346" s="79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97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</row>
    <row r="5347" spans="1:55" ht="14.25" customHeight="1">
      <c r="A5347" s="48"/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62"/>
      <c r="O5347" s="62"/>
      <c r="P5347" s="62"/>
      <c r="Q5347" s="62"/>
      <c r="R5347" s="62"/>
      <c r="S5347" s="62"/>
      <c r="T5347" s="48"/>
      <c r="U5347" s="28"/>
      <c r="V5347" s="28"/>
      <c r="W5347" s="28"/>
      <c r="Y5347" s="79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97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</row>
    <row r="5348" spans="1:55" ht="14.25" customHeight="1">
      <c r="A5348" s="48"/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62"/>
      <c r="O5348" s="62"/>
      <c r="P5348" s="62"/>
      <c r="Q5348" s="62"/>
      <c r="R5348" s="62"/>
      <c r="S5348" s="62"/>
      <c r="T5348" s="48"/>
      <c r="U5348" s="28"/>
      <c r="V5348" s="28"/>
      <c r="W5348" s="28"/>
      <c r="Y5348" s="79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97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</row>
    <row r="5349" spans="1:55" ht="14.25" customHeight="1">
      <c r="A5349" s="48"/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62"/>
      <c r="O5349" s="62"/>
      <c r="P5349" s="62"/>
      <c r="Q5349" s="62"/>
      <c r="R5349" s="62"/>
      <c r="S5349" s="62"/>
      <c r="T5349" s="48"/>
      <c r="U5349" s="28"/>
      <c r="V5349" s="28"/>
      <c r="W5349" s="28"/>
      <c r="Y5349" s="79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97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</row>
    <row r="5350" spans="1:55" ht="14.25" customHeight="1">
      <c r="A5350" s="48"/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62"/>
      <c r="O5350" s="62"/>
      <c r="P5350" s="62"/>
      <c r="Q5350" s="62"/>
      <c r="R5350" s="62"/>
      <c r="S5350" s="62"/>
      <c r="T5350" s="48"/>
      <c r="U5350" s="28"/>
      <c r="V5350" s="28"/>
      <c r="W5350" s="28"/>
      <c r="Y5350" s="79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97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</row>
    <row r="5351" spans="1:55" ht="14.25" customHeight="1">
      <c r="A5351" s="48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62"/>
      <c r="O5351" s="62"/>
      <c r="P5351" s="62"/>
      <c r="Q5351" s="62"/>
      <c r="R5351" s="62"/>
      <c r="S5351" s="62"/>
      <c r="T5351" s="48"/>
      <c r="U5351" s="28"/>
      <c r="V5351" s="28"/>
      <c r="W5351" s="28"/>
      <c r="Y5351" s="79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97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</row>
    <row r="5352" spans="1:55" ht="14.25" customHeight="1">
      <c r="A5352" s="48"/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62"/>
      <c r="O5352" s="62"/>
      <c r="P5352" s="62"/>
      <c r="Q5352" s="62"/>
      <c r="R5352" s="62"/>
      <c r="S5352" s="62"/>
      <c r="T5352" s="48"/>
      <c r="U5352" s="28"/>
      <c r="V5352" s="28"/>
      <c r="W5352" s="28"/>
      <c r="Y5352" s="79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97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</row>
    <row r="5353" spans="1:55" ht="14.25" customHeight="1">
      <c r="A5353" s="48"/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62"/>
      <c r="O5353" s="62"/>
      <c r="P5353" s="62"/>
      <c r="Q5353" s="62"/>
      <c r="R5353" s="62"/>
      <c r="S5353" s="62"/>
      <c r="T5353" s="48"/>
      <c r="U5353" s="28"/>
      <c r="V5353" s="28"/>
      <c r="W5353" s="28"/>
      <c r="Y5353" s="79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97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</row>
    <row r="5354" spans="1:55" ht="14.25" customHeight="1">
      <c r="A5354" s="48"/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62"/>
      <c r="O5354" s="62"/>
      <c r="P5354" s="62"/>
      <c r="Q5354" s="62"/>
      <c r="R5354" s="62"/>
      <c r="S5354" s="62"/>
      <c r="T5354" s="48"/>
      <c r="U5354" s="28"/>
      <c r="V5354" s="28"/>
      <c r="W5354" s="28"/>
      <c r="Y5354" s="79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97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</row>
    <row r="5355" spans="1:55" ht="14.25" customHeight="1">
      <c r="A5355" s="48"/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62"/>
      <c r="O5355" s="62"/>
      <c r="P5355" s="62"/>
      <c r="Q5355" s="62"/>
      <c r="R5355" s="62"/>
      <c r="S5355" s="62"/>
      <c r="T5355" s="48"/>
      <c r="U5355" s="28"/>
      <c r="V5355" s="28"/>
      <c r="W5355" s="28"/>
      <c r="Y5355" s="79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97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</row>
    <row r="5356" spans="1:55" ht="14.25" customHeight="1">
      <c r="A5356" s="48"/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62"/>
      <c r="O5356" s="62"/>
      <c r="P5356" s="62"/>
      <c r="Q5356" s="62"/>
      <c r="R5356" s="62"/>
      <c r="S5356" s="62"/>
      <c r="T5356" s="48"/>
      <c r="U5356" s="28"/>
      <c r="V5356" s="28"/>
      <c r="W5356" s="28"/>
      <c r="Y5356" s="79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97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</row>
    <row r="5357" spans="1:55" ht="14.25" customHeight="1">
      <c r="A5357" s="48"/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62"/>
      <c r="O5357" s="62"/>
      <c r="P5357" s="62"/>
      <c r="Q5357" s="62"/>
      <c r="R5357" s="62"/>
      <c r="S5357" s="62"/>
      <c r="T5357" s="48"/>
      <c r="U5357" s="28"/>
      <c r="V5357" s="28"/>
      <c r="W5357" s="28"/>
      <c r="Y5357" s="79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97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</row>
    <row r="5358" spans="1:55" ht="14.25" customHeight="1">
      <c r="A5358" s="48"/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62"/>
      <c r="O5358" s="62"/>
      <c r="P5358" s="62"/>
      <c r="Q5358" s="62"/>
      <c r="R5358" s="62"/>
      <c r="S5358" s="62"/>
      <c r="T5358" s="48"/>
      <c r="U5358" s="28"/>
      <c r="V5358" s="28"/>
      <c r="W5358" s="28"/>
      <c r="Y5358" s="79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97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</row>
    <row r="5359" spans="1:55" ht="14.25" customHeight="1">
      <c r="A5359" s="48"/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62"/>
      <c r="O5359" s="62"/>
      <c r="P5359" s="62"/>
      <c r="Q5359" s="62"/>
      <c r="R5359" s="62"/>
      <c r="S5359" s="62"/>
      <c r="T5359" s="48"/>
      <c r="U5359" s="28"/>
      <c r="V5359" s="28"/>
      <c r="W5359" s="28"/>
      <c r="Y5359" s="79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97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</row>
    <row r="5360" spans="1:55" ht="14.25" customHeight="1">
      <c r="A5360" s="48"/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62"/>
      <c r="O5360" s="62"/>
      <c r="P5360" s="62"/>
      <c r="Q5360" s="62"/>
      <c r="R5360" s="62"/>
      <c r="S5360" s="62"/>
      <c r="T5360" s="48"/>
      <c r="U5360" s="28"/>
      <c r="V5360" s="28"/>
      <c r="W5360" s="28"/>
      <c r="Y5360" s="79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97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</row>
    <row r="5361" spans="1:55" ht="14.25" customHeight="1">
      <c r="A5361" s="48"/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62"/>
      <c r="O5361" s="62"/>
      <c r="P5361" s="62"/>
      <c r="Q5361" s="62"/>
      <c r="R5361" s="62"/>
      <c r="S5361" s="62"/>
      <c r="T5361" s="48"/>
      <c r="U5361" s="28"/>
      <c r="V5361" s="28"/>
      <c r="W5361" s="28"/>
      <c r="Y5361" s="79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97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</row>
    <row r="5362" spans="1:55" ht="14.25" customHeight="1">
      <c r="A5362" s="48"/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62"/>
      <c r="O5362" s="62"/>
      <c r="P5362" s="62"/>
      <c r="Q5362" s="62"/>
      <c r="R5362" s="62"/>
      <c r="S5362" s="62"/>
      <c r="T5362" s="48"/>
      <c r="U5362" s="28"/>
      <c r="V5362" s="28"/>
      <c r="W5362" s="28"/>
      <c r="Y5362" s="79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97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</row>
    <row r="5363" spans="1:55" ht="14.25" customHeight="1">
      <c r="A5363" s="48"/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62"/>
      <c r="O5363" s="62"/>
      <c r="P5363" s="62"/>
      <c r="Q5363" s="62"/>
      <c r="R5363" s="62"/>
      <c r="S5363" s="62"/>
      <c r="T5363" s="48"/>
      <c r="U5363" s="28"/>
      <c r="V5363" s="28"/>
      <c r="W5363" s="28"/>
      <c r="Y5363" s="79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97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</row>
    <row r="5364" spans="1:55" ht="14.25" customHeight="1">
      <c r="A5364" s="48"/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62"/>
      <c r="O5364" s="62"/>
      <c r="P5364" s="62"/>
      <c r="Q5364" s="62"/>
      <c r="R5364" s="62"/>
      <c r="S5364" s="62"/>
      <c r="T5364" s="48"/>
      <c r="U5364" s="28"/>
      <c r="V5364" s="28"/>
      <c r="W5364" s="28"/>
      <c r="Y5364" s="79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97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</row>
    <row r="5365" spans="1:55" ht="14.25" customHeight="1">
      <c r="A5365" s="48"/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62"/>
      <c r="O5365" s="62"/>
      <c r="P5365" s="62"/>
      <c r="Q5365" s="62"/>
      <c r="R5365" s="62"/>
      <c r="S5365" s="62"/>
      <c r="T5365" s="48"/>
      <c r="U5365" s="28"/>
      <c r="V5365" s="28"/>
      <c r="W5365" s="28"/>
      <c r="Y5365" s="79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97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</row>
    <row r="5366" spans="1:55" ht="14.25" customHeight="1">
      <c r="A5366" s="48"/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62"/>
      <c r="O5366" s="62"/>
      <c r="P5366" s="62"/>
      <c r="Q5366" s="62"/>
      <c r="R5366" s="62"/>
      <c r="S5366" s="62"/>
      <c r="T5366" s="48"/>
      <c r="U5366" s="28"/>
      <c r="V5366" s="28"/>
      <c r="W5366" s="28"/>
      <c r="Y5366" s="79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97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</row>
    <row r="5367" spans="1:55" ht="14.25" customHeight="1">
      <c r="A5367" s="48"/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62"/>
      <c r="O5367" s="62"/>
      <c r="P5367" s="62"/>
      <c r="Q5367" s="62"/>
      <c r="R5367" s="62"/>
      <c r="S5367" s="62"/>
      <c r="T5367" s="48"/>
      <c r="U5367" s="28"/>
      <c r="V5367" s="28"/>
      <c r="W5367" s="28"/>
      <c r="Y5367" s="79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97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</row>
    <row r="5368" spans="1:55" ht="14.25" customHeight="1">
      <c r="A5368" s="48"/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62"/>
      <c r="O5368" s="62"/>
      <c r="P5368" s="62"/>
      <c r="Q5368" s="62"/>
      <c r="R5368" s="62"/>
      <c r="S5368" s="62"/>
      <c r="T5368" s="48"/>
      <c r="U5368" s="28"/>
      <c r="V5368" s="28"/>
      <c r="W5368" s="28"/>
      <c r="Y5368" s="79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97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</row>
    <row r="5369" spans="1:55" ht="14.25" customHeight="1">
      <c r="A5369" s="48"/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62"/>
      <c r="O5369" s="62"/>
      <c r="P5369" s="62"/>
      <c r="Q5369" s="62"/>
      <c r="R5369" s="62"/>
      <c r="S5369" s="62"/>
      <c r="T5369" s="48"/>
      <c r="U5369" s="28"/>
      <c r="V5369" s="28"/>
      <c r="W5369" s="28"/>
      <c r="Y5369" s="79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97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</row>
    <row r="5370" spans="1:55" ht="14.25" customHeight="1">
      <c r="A5370" s="48"/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62"/>
      <c r="O5370" s="62"/>
      <c r="P5370" s="62"/>
      <c r="Q5370" s="62"/>
      <c r="R5370" s="62"/>
      <c r="S5370" s="62"/>
      <c r="T5370" s="48"/>
      <c r="U5370" s="28"/>
      <c r="V5370" s="28"/>
      <c r="W5370" s="28"/>
      <c r="Y5370" s="79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97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</row>
    <row r="5371" spans="1:55" ht="14.25" customHeight="1">
      <c r="A5371" s="48"/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62"/>
      <c r="O5371" s="62"/>
      <c r="P5371" s="62"/>
      <c r="Q5371" s="62"/>
      <c r="R5371" s="62"/>
      <c r="S5371" s="62"/>
      <c r="T5371" s="48"/>
      <c r="U5371" s="28"/>
      <c r="V5371" s="28"/>
      <c r="W5371" s="28"/>
      <c r="Y5371" s="79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97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</row>
    <row r="5372" spans="1:55" ht="14.25" customHeight="1">
      <c r="A5372" s="48"/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62"/>
      <c r="O5372" s="62"/>
      <c r="P5372" s="62"/>
      <c r="Q5372" s="62"/>
      <c r="R5372" s="62"/>
      <c r="S5372" s="62"/>
      <c r="T5372" s="48"/>
      <c r="U5372" s="28"/>
      <c r="V5372" s="28"/>
      <c r="W5372" s="28"/>
      <c r="Y5372" s="79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97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</row>
    <row r="5373" spans="1:55" ht="14.25" customHeight="1">
      <c r="A5373" s="48"/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62"/>
      <c r="O5373" s="62"/>
      <c r="P5373" s="62"/>
      <c r="Q5373" s="62"/>
      <c r="R5373" s="62"/>
      <c r="S5373" s="62"/>
      <c r="T5373" s="48"/>
      <c r="U5373" s="28"/>
      <c r="V5373" s="28"/>
      <c r="W5373" s="28"/>
      <c r="Y5373" s="79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97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</row>
    <row r="5374" spans="1:55" ht="14.25" customHeight="1">
      <c r="A5374" s="48"/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62"/>
      <c r="O5374" s="62"/>
      <c r="P5374" s="62"/>
      <c r="Q5374" s="62"/>
      <c r="R5374" s="62"/>
      <c r="S5374" s="62"/>
      <c r="T5374" s="48"/>
      <c r="U5374" s="28"/>
      <c r="V5374" s="28"/>
      <c r="W5374" s="28"/>
      <c r="Y5374" s="79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97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</row>
    <row r="5375" spans="1:55" ht="14.25" customHeight="1">
      <c r="A5375" s="48"/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62"/>
      <c r="O5375" s="62"/>
      <c r="P5375" s="62"/>
      <c r="Q5375" s="62"/>
      <c r="R5375" s="62"/>
      <c r="S5375" s="62"/>
      <c r="T5375" s="48"/>
      <c r="U5375" s="28"/>
      <c r="V5375" s="28"/>
      <c r="W5375" s="28"/>
      <c r="Y5375" s="79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97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</row>
    <row r="5376" spans="1:55" ht="14.25" customHeight="1">
      <c r="A5376" s="48"/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62"/>
      <c r="O5376" s="62"/>
      <c r="P5376" s="62"/>
      <c r="Q5376" s="62"/>
      <c r="R5376" s="62"/>
      <c r="S5376" s="62"/>
      <c r="T5376" s="48"/>
      <c r="U5376" s="28"/>
      <c r="V5376" s="28"/>
      <c r="W5376" s="28"/>
      <c r="Y5376" s="79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97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</row>
    <row r="5377" spans="1:55" ht="14.25" customHeight="1">
      <c r="A5377" s="48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62"/>
      <c r="O5377" s="62"/>
      <c r="P5377" s="62"/>
      <c r="Q5377" s="62"/>
      <c r="R5377" s="62"/>
      <c r="S5377" s="62"/>
      <c r="T5377" s="48"/>
      <c r="U5377" s="28"/>
      <c r="V5377" s="28"/>
      <c r="W5377" s="28"/>
      <c r="Y5377" s="79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97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</row>
    <row r="5378" spans="1:55" ht="14.25" customHeight="1">
      <c r="A5378" s="48"/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62"/>
      <c r="O5378" s="62"/>
      <c r="P5378" s="62"/>
      <c r="Q5378" s="62"/>
      <c r="R5378" s="62"/>
      <c r="S5378" s="62"/>
      <c r="T5378" s="48"/>
      <c r="U5378" s="28"/>
      <c r="V5378" s="28"/>
      <c r="W5378" s="28"/>
      <c r="Y5378" s="79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97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</row>
    <row r="5379" spans="1:55" ht="14.25" customHeight="1">
      <c r="A5379" s="48"/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62"/>
      <c r="O5379" s="62"/>
      <c r="P5379" s="62"/>
      <c r="Q5379" s="62"/>
      <c r="R5379" s="62"/>
      <c r="S5379" s="62"/>
      <c r="T5379" s="48"/>
      <c r="U5379" s="28"/>
      <c r="V5379" s="28"/>
      <c r="W5379" s="28"/>
      <c r="Y5379" s="79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97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</row>
    <row r="5380" spans="1:55" ht="14.25" customHeight="1">
      <c r="A5380" s="48"/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62"/>
      <c r="O5380" s="62"/>
      <c r="P5380" s="62"/>
      <c r="Q5380" s="62"/>
      <c r="R5380" s="62"/>
      <c r="S5380" s="62"/>
      <c r="T5380" s="48"/>
      <c r="U5380" s="28"/>
      <c r="V5380" s="28"/>
      <c r="W5380" s="28"/>
      <c r="Y5380" s="79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97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</row>
    <row r="5381" spans="1:55" ht="14.25" customHeight="1">
      <c r="A5381" s="48"/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62"/>
      <c r="O5381" s="62"/>
      <c r="P5381" s="62"/>
      <c r="Q5381" s="62"/>
      <c r="R5381" s="62"/>
      <c r="S5381" s="62"/>
      <c r="T5381" s="48"/>
      <c r="U5381" s="28"/>
      <c r="V5381" s="28"/>
      <c r="W5381" s="28"/>
      <c r="Y5381" s="79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97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</row>
    <row r="5382" spans="1:55" ht="14.25" customHeight="1">
      <c r="A5382" s="48"/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62"/>
      <c r="O5382" s="62"/>
      <c r="P5382" s="62"/>
      <c r="Q5382" s="62"/>
      <c r="R5382" s="62"/>
      <c r="S5382" s="62"/>
      <c r="T5382" s="48"/>
      <c r="U5382" s="28"/>
      <c r="V5382" s="28"/>
      <c r="W5382" s="28"/>
      <c r="Y5382" s="79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97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</row>
    <row r="5383" spans="1:55" ht="14.25" customHeight="1">
      <c r="A5383" s="48"/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62"/>
      <c r="O5383" s="62"/>
      <c r="P5383" s="62"/>
      <c r="Q5383" s="62"/>
      <c r="R5383" s="62"/>
      <c r="S5383" s="62"/>
      <c r="T5383" s="48"/>
      <c r="U5383" s="28"/>
      <c r="V5383" s="28"/>
      <c r="W5383" s="28"/>
      <c r="Y5383" s="79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97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</row>
    <row r="5384" spans="1:55" ht="14.25" customHeight="1">
      <c r="A5384" s="48"/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62"/>
      <c r="O5384" s="62"/>
      <c r="P5384" s="62"/>
      <c r="Q5384" s="62"/>
      <c r="S5384" s="62"/>
      <c r="T5384" s="48"/>
      <c r="U5384" s="28"/>
      <c r="V5384" s="28"/>
      <c r="W5384" s="28"/>
      <c r="Y5384" s="79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97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</row>
    <row r="5385" spans="1:55" ht="14.25" customHeight="1">
      <c r="A5385" s="48"/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62"/>
      <c r="O5385" s="62"/>
      <c r="P5385" s="62"/>
      <c r="Q5385" s="62"/>
      <c r="S5385" s="62"/>
      <c r="T5385" s="48"/>
      <c r="U5385" s="28"/>
      <c r="V5385" s="28"/>
      <c r="W5385" s="28"/>
      <c r="Y5385" s="79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97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</row>
    <row r="5386" spans="1:55" ht="14.25" customHeight="1">
      <c r="A5386" s="48"/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62"/>
      <c r="O5386" s="62"/>
      <c r="P5386" s="62"/>
      <c r="Q5386" s="62"/>
      <c r="S5386" s="62"/>
      <c r="T5386" s="48"/>
      <c r="U5386" s="28"/>
      <c r="V5386" s="28"/>
      <c r="W5386" s="28"/>
      <c r="Y5386" s="79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97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</row>
    <row r="5387" spans="1:55" ht="14.25" customHeight="1">
      <c r="A5387" s="48"/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62"/>
      <c r="O5387" s="62"/>
      <c r="P5387" s="62"/>
      <c r="Q5387" s="62"/>
      <c r="S5387" s="62"/>
      <c r="T5387" s="48"/>
      <c r="U5387" s="28"/>
      <c r="V5387" s="28"/>
      <c r="W5387" s="28"/>
      <c r="Y5387" s="79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97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</row>
    <row r="5388" spans="1:55" ht="14.25" customHeight="1">
      <c r="A5388" s="48"/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62"/>
      <c r="O5388" s="62"/>
      <c r="P5388" s="62"/>
      <c r="Q5388" s="62"/>
      <c r="S5388" s="62"/>
      <c r="T5388" s="48"/>
      <c r="U5388" s="28"/>
      <c r="V5388" s="28"/>
      <c r="W5388" s="28"/>
      <c r="Y5388" s="79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97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</row>
    <row r="5389" spans="1:55" ht="14.25" customHeight="1">
      <c r="A5389" s="48"/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62"/>
      <c r="O5389" s="62"/>
      <c r="P5389" s="62"/>
      <c r="Q5389" s="62"/>
      <c r="S5389" s="62"/>
      <c r="T5389" s="48"/>
      <c r="U5389" s="28"/>
      <c r="V5389" s="28"/>
      <c r="W5389" s="28"/>
      <c r="Y5389" s="79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97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</row>
    <row r="5390" spans="1:55" ht="14.25" customHeight="1">
      <c r="A5390" s="48"/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62"/>
      <c r="O5390" s="62"/>
      <c r="P5390" s="62"/>
      <c r="Q5390" s="62"/>
      <c r="S5390" s="62"/>
      <c r="T5390" s="48"/>
      <c r="U5390" s="28"/>
      <c r="V5390" s="28"/>
      <c r="W5390" s="28"/>
      <c r="Y5390" s="79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97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</row>
    <row r="5391" spans="1:55" ht="14.25" customHeight="1">
      <c r="A5391" s="48"/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62"/>
      <c r="O5391" s="62"/>
      <c r="P5391" s="62"/>
      <c r="Q5391" s="62"/>
      <c r="S5391" s="62"/>
      <c r="T5391" s="48"/>
      <c r="U5391" s="28"/>
      <c r="V5391" s="28"/>
      <c r="W5391" s="28"/>
      <c r="Y5391" s="79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97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</row>
    <row r="5392" spans="1:55" ht="14.25" customHeight="1">
      <c r="A5392" s="48"/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62"/>
      <c r="O5392" s="62"/>
      <c r="P5392" s="62"/>
      <c r="R5392" s="62"/>
      <c r="T5392" s="48"/>
      <c r="U5392" s="28"/>
      <c r="V5392" s="28"/>
      <c r="W5392" s="28"/>
      <c r="Y5392" s="79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97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</row>
    <row r="5393" spans="1:55" ht="14.25" customHeight="1">
      <c r="A5393" s="48"/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62"/>
      <c r="O5393" s="62"/>
      <c r="P5393" s="62"/>
      <c r="R5393" s="62"/>
      <c r="T5393" s="48"/>
      <c r="U5393" s="28"/>
      <c r="V5393" s="28"/>
      <c r="W5393" s="28"/>
      <c r="Y5393" s="79"/>
      <c r="Z5393" s="28"/>
      <c r="AA5393" s="28"/>
      <c r="AB5393" s="28"/>
      <c r="AC5393" s="28"/>
      <c r="AD5393" s="28"/>
      <c r="AE5393" s="28"/>
      <c r="AF5393" s="28"/>
      <c r="AG5393" s="28"/>
      <c r="AJ5393" s="28"/>
      <c r="AK5393" s="28"/>
      <c r="AL5393" s="28"/>
      <c r="AM5393" s="28"/>
      <c r="AN5393" s="28"/>
      <c r="AO5393" s="28"/>
      <c r="AP5393" s="28"/>
      <c r="AQ5393" s="28"/>
      <c r="AR5393" s="97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</row>
    <row r="5394" spans="1:55" ht="14.25" customHeight="1">
      <c r="A5394" s="48"/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62"/>
      <c r="O5394" s="62"/>
      <c r="P5394" s="62"/>
      <c r="R5394" s="62"/>
      <c r="T5394" s="48"/>
      <c r="U5394" s="28"/>
      <c r="V5394" s="28"/>
      <c r="W5394" s="28"/>
      <c r="Y5394" s="79"/>
      <c r="Z5394" s="28"/>
      <c r="AA5394" s="28"/>
      <c r="AB5394" s="28"/>
      <c r="AC5394" s="28"/>
      <c r="AD5394" s="28"/>
      <c r="AE5394" s="28"/>
      <c r="AF5394" s="28"/>
      <c r="AG5394" s="28"/>
      <c r="AJ5394" s="28"/>
      <c r="AK5394" s="28"/>
      <c r="AL5394" s="28"/>
      <c r="AM5394" s="28"/>
      <c r="AN5394" s="28"/>
      <c r="AR5394" s="97"/>
      <c r="AS5394" s="28"/>
      <c r="AT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</row>
    <row r="5395" spans="1:55" ht="14.25" customHeight="1">
      <c r="A5395" s="48"/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62"/>
      <c r="O5395" s="62"/>
      <c r="P5395" s="62"/>
      <c r="R5395" s="62"/>
      <c r="T5395" s="48"/>
      <c r="U5395" s="28"/>
      <c r="V5395" s="28"/>
      <c r="W5395" s="28"/>
      <c r="Y5395" s="79"/>
      <c r="AC5395" s="28"/>
      <c r="AD5395" s="28"/>
      <c r="AE5395" s="28"/>
      <c r="AF5395" s="28"/>
      <c r="AG5395" s="28"/>
      <c r="AJ5395" s="28"/>
      <c r="AK5395" s="28"/>
      <c r="AL5395" s="28"/>
      <c r="AM5395" s="28"/>
      <c r="AN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</row>
    <row r="5396" spans="1:55" ht="14.25" customHeight="1">
      <c r="A5396" s="48"/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62"/>
      <c r="O5396" s="62"/>
      <c r="P5396" s="62"/>
      <c r="R5396" s="62"/>
      <c r="T5396" s="48"/>
      <c r="U5396" s="28"/>
      <c r="V5396" s="28"/>
      <c r="W5396" s="28"/>
      <c r="Y5396" s="79"/>
      <c r="AC5396" s="28"/>
      <c r="AD5396" s="28"/>
      <c r="AE5396" s="28"/>
      <c r="AF5396" s="28"/>
      <c r="AG5396" s="28"/>
      <c r="AJ5396" s="28"/>
      <c r="AK5396" s="28"/>
      <c r="AL5396" s="28"/>
      <c r="AM5396" s="28"/>
      <c r="AN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</row>
    <row r="5397" spans="1:55" ht="14.25" customHeight="1">
      <c r="A5397" s="48"/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62"/>
      <c r="O5397" s="62"/>
      <c r="P5397" s="62"/>
      <c r="R5397" s="62"/>
      <c r="T5397" s="48"/>
      <c r="U5397" s="28"/>
      <c r="V5397" s="28"/>
      <c r="W5397" s="28"/>
      <c r="Y5397" s="79"/>
      <c r="AC5397" s="28"/>
      <c r="AD5397" s="28"/>
      <c r="AE5397" s="28"/>
      <c r="AF5397" s="28"/>
      <c r="AG5397" s="28"/>
      <c r="AJ5397" s="28"/>
      <c r="AK5397" s="28"/>
      <c r="AL5397" s="28"/>
      <c r="AM5397" s="28"/>
      <c r="AN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</row>
    <row r="5398" spans="1:55" ht="14.25" customHeight="1">
      <c r="A5398" s="48"/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62"/>
      <c r="O5398" s="62"/>
      <c r="P5398" s="62"/>
      <c r="R5398" s="62"/>
      <c r="T5398" s="48"/>
      <c r="U5398" s="28"/>
      <c r="V5398" s="28"/>
      <c r="W5398" s="28"/>
      <c r="Y5398" s="79"/>
      <c r="AC5398" s="28"/>
      <c r="AD5398" s="28"/>
      <c r="AE5398" s="28"/>
      <c r="AF5398" s="28"/>
      <c r="AG5398" s="28"/>
      <c r="AJ5398" s="28"/>
      <c r="AK5398" s="28"/>
      <c r="AL5398" s="28"/>
      <c r="AM5398" s="28"/>
      <c r="AN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</row>
    <row r="5399" spans="1:55" ht="14.25" customHeight="1">
      <c r="A5399" s="48"/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62"/>
      <c r="O5399" s="62"/>
      <c r="P5399" s="62"/>
      <c r="U5399" s="28"/>
      <c r="V5399" s="28"/>
      <c r="W5399" s="28"/>
      <c r="Y5399" s="79"/>
      <c r="AC5399" s="28"/>
      <c r="AD5399" s="28"/>
      <c r="AE5399" s="28"/>
      <c r="AF5399" s="28"/>
      <c r="AG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</row>
    <row r="5400" spans="1:55" ht="14.25" customHeight="1">
      <c r="Q5400" s="62"/>
      <c r="S5400" s="62"/>
    </row>
    <row r="5401" spans="1:55" ht="14.25" customHeight="1">
      <c r="Q5401" s="62"/>
      <c r="S5401" s="62"/>
      <c r="AH5401" s="28"/>
      <c r="AI5401" s="28"/>
    </row>
    <row r="5402" spans="1:55" ht="14.25" customHeight="1">
      <c r="Q5402" s="62"/>
      <c r="S5402" s="62"/>
      <c r="AH5402" s="28"/>
      <c r="AI5402" s="28"/>
      <c r="AO5402" s="28"/>
      <c r="AP5402" s="28"/>
      <c r="AQ5402" s="28"/>
    </row>
    <row r="5403" spans="1:55" ht="14.25" customHeight="1">
      <c r="Q5403" s="62"/>
      <c r="S5403" s="62"/>
      <c r="Z5403" s="28"/>
      <c r="AA5403" s="28"/>
      <c r="AB5403" s="28"/>
      <c r="AH5403" s="28"/>
      <c r="AI5403" s="28"/>
      <c r="AO5403" s="28"/>
      <c r="AP5403" s="28"/>
      <c r="AQ5403" s="28"/>
      <c r="AR5403" s="97"/>
      <c r="AS5403" s="28"/>
      <c r="AT5403" s="28"/>
    </row>
    <row r="5404" spans="1:55" ht="14.25" customHeight="1">
      <c r="Q5404" s="62"/>
      <c r="S5404" s="62"/>
      <c r="Z5404" s="28"/>
      <c r="AA5404" s="28"/>
      <c r="AB5404" s="28"/>
      <c r="AH5404" s="28"/>
      <c r="AI5404" s="28"/>
      <c r="AO5404" s="28"/>
      <c r="AP5404" s="28"/>
      <c r="AQ5404" s="28"/>
      <c r="AR5404" s="97"/>
      <c r="AS5404" s="28"/>
      <c r="AT5404" s="28"/>
    </row>
    <row r="5405" spans="1:55" ht="14.25" customHeight="1">
      <c r="Q5405" s="62"/>
      <c r="S5405" s="62"/>
      <c r="Z5405" s="28"/>
      <c r="AA5405" s="28"/>
      <c r="AB5405" s="28"/>
      <c r="AH5405" s="28"/>
      <c r="AI5405" s="28"/>
      <c r="AO5405" s="28"/>
      <c r="AP5405" s="28"/>
      <c r="AQ5405" s="28"/>
      <c r="AR5405" s="97"/>
      <c r="AS5405" s="28"/>
      <c r="AT5405" s="28"/>
    </row>
    <row r="5406" spans="1:55" ht="14.25" customHeight="1">
      <c r="Q5406" s="62"/>
      <c r="S5406" s="62"/>
      <c r="Z5406" s="28"/>
      <c r="AA5406" s="28"/>
      <c r="AB5406" s="28"/>
      <c r="AH5406" s="28"/>
      <c r="AI5406" s="28"/>
      <c r="AO5406" s="28"/>
      <c r="AP5406" s="28"/>
      <c r="AQ5406" s="28"/>
      <c r="AR5406" s="97"/>
      <c r="AS5406" s="28"/>
      <c r="AT5406" s="28"/>
    </row>
    <row r="5407" spans="1:55" ht="14.25" customHeight="1">
      <c r="R5407" s="62"/>
      <c r="T5407" s="48"/>
      <c r="Z5407" s="28"/>
      <c r="AA5407" s="28"/>
      <c r="AB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97"/>
      <c r="AS5407" s="28"/>
      <c r="AT5407" s="28"/>
    </row>
    <row r="5408" spans="1:55" ht="14.25" customHeight="1">
      <c r="A5408" s="48"/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62"/>
      <c r="O5408" s="62"/>
      <c r="P5408" s="62"/>
      <c r="R5408" s="62"/>
      <c r="T5408" s="48"/>
      <c r="U5408" s="28"/>
      <c r="V5408" s="28"/>
      <c r="W5408" s="28"/>
      <c r="Y5408" s="79"/>
      <c r="Z5408" s="28"/>
      <c r="AA5408" s="28"/>
      <c r="AB5408" s="28"/>
      <c r="AC5408" s="28"/>
      <c r="AD5408" s="28"/>
      <c r="AE5408" s="28"/>
      <c r="AF5408" s="28"/>
      <c r="AG5408" s="28"/>
      <c r="AJ5408" s="28"/>
      <c r="AK5408" s="28"/>
      <c r="AL5408" s="28"/>
      <c r="AM5408" s="28"/>
      <c r="AN5408" s="28"/>
      <c r="AO5408" s="28"/>
      <c r="AP5408" s="28"/>
      <c r="AQ5408" s="28"/>
      <c r="AR5408" s="97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</row>
    <row r="5409" spans="1:55" ht="14.25" customHeight="1">
      <c r="A5409" s="48"/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62"/>
      <c r="O5409" s="62"/>
      <c r="P5409" s="62"/>
      <c r="R5409" s="62"/>
      <c r="T5409" s="48"/>
      <c r="U5409" s="28"/>
      <c r="V5409" s="28"/>
      <c r="W5409" s="28"/>
      <c r="Y5409" s="79"/>
      <c r="Z5409" s="28"/>
      <c r="AA5409" s="28"/>
      <c r="AB5409" s="28"/>
      <c r="AC5409" s="28"/>
      <c r="AD5409" s="28"/>
      <c r="AE5409" s="28"/>
      <c r="AF5409" s="28"/>
      <c r="AG5409" s="28"/>
      <c r="AJ5409" s="28"/>
      <c r="AK5409" s="28"/>
      <c r="AL5409" s="28"/>
      <c r="AM5409" s="28"/>
      <c r="AN5409" s="28"/>
      <c r="AR5409" s="97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</row>
    <row r="5410" spans="1:55" ht="14.25" customHeight="1">
      <c r="A5410" s="48"/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62"/>
      <c r="O5410" s="62"/>
      <c r="P5410" s="62"/>
      <c r="R5410" s="62"/>
      <c r="T5410" s="48"/>
      <c r="U5410" s="28"/>
      <c r="V5410" s="28"/>
      <c r="W5410" s="28"/>
      <c r="Y5410" s="79"/>
      <c r="AC5410" s="28"/>
      <c r="AD5410" s="28"/>
      <c r="AE5410" s="28"/>
      <c r="AF5410" s="28"/>
      <c r="AG5410" s="28"/>
      <c r="AJ5410" s="28"/>
      <c r="AK5410" s="28"/>
      <c r="AL5410" s="28"/>
      <c r="AM5410" s="28"/>
      <c r="AN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</row>
    <row r="5411" spans="1:55" ht="14.25" customHeight="1">
      <c r="A5411" s="48"/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62"/>
      <c r="O5411" s="62"/>
      <c r="P5411" s="62"/>
      <c r="R5411" s="62"/>
      <c r="T5411" s="48"/>
      <c r="U5411" s="28"/>
      <c r="V5411" s="28"/>
      <c r="W5411" s="28"/>
      <c r="Y5411" s="79"/>
      <c r="AC5411" s="28"/>
      <c r="AD5411" s="28"/>
      <c r="AE5411" s="28"/>
      <c r="AF5411" s="28"/>
      <c r="AG5411" s="28"/>
      <c r="AJ5411" s="28"/>
      <c r="AK5411" s="28"/>
      <c r="AL5411" s="28"/>
      <c r="AM5411" s="28"/>
      <c r="AN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</row>
    <row r="5412" spans="1:55" ht="14.25" customHeight="1">
      <c r="A5412" s="48"/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62"/>
      <c r="O5412" s="62"/>
      <c r="P5412" s="62"/>
      <c r="R5412" s="62"/>
      <c r="T5412" s="48"/>
      <c r="U5412" s="28"/>
      <c r="V5412" s="28"/>
      <c r="W5412" s="28"/>
      <c r="Y5412" s="79"/>
      <c r="AC5412" s="28"/>
      <c r="AD5412" s="28"/>
      <c r="AE5412" s="28"/>
      <c r="AF5412" s="28"/>
      <c r="AG5412" s="28"/>
      <c r="AJ5412" s="28"/>
      <c r="AK5412" s="28"/>
      <c r="AL5412" s="28"/>
      <c r="AM5412" s="28"/>
      <c r="AN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</row>
    <row r="5413" spans="1:55" ht="14.25" customHeight="1">
      <c r="A5413" s="48"/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62"/>
      <c r="O5413" s="62"/>
      <c r="P5413" s="62"/>
      <c r="R5413" s="62"/>
      <c r="T5413" s="48"/>
      <c r="U5413" s="28"/>
      <c r="V5413" s="28"/>
      <c r="W5413" s="28"/>
      <c r="Y5413" s="79"/>
      <c r="AC5413" s="28"/>
      <c r="AD5413" s="28"/>
      <c r="AE5413" s="28"/>
      <c r="AF5413" s="28"/>
      <c r="AG5413" s="28"/>
      <c r="AJ5413" s="28"/>
      <c r="AK5413" s="28"/>
      <c r="AL5413" s="28"/>
      <c r="AM5413" s="28"/>
      <c r="AN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</row>
    <row r="5414" spans="1:55" ht="14.25" customHeight="1">
      <c r="A5414" s="48"/>
      <c r="B5414" s="28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62"/>
      <c r="O5414" s="62"/>
      <c r="P5414" s="62"/>
      <c r="R5414" s="62"/>
      <c r="U5414" s="28"/>
      <c r="V5414" s="28"/>
      <c r="W5414" s="28"/>
      <c r="Y5414" s="79"/>
      <c r="AC5414" s="28"/>
      <c r="AD5414" s="28"/>
      <c r="AE5414" s="28"/>
      <c r="AF5414" s="28"/>
      <c r="AG5414" s="28"/>
      <c r="AU5414" s="28"/>
      <c r="AV5414" s="28"/>
      <c r="AW5414" s="28"/>
      <c r="AX5414" s="28"/>
      <c r="AY5414" s="28"/>
      <c r="AZ5414" s="28"/>
      <c r="BA5414" s="28"/>
      <c r="BB5414" s="28"/>
      <c r="BC5414" s="28"/>
    </row>
    <row r="5415" spans="1:55" ht="14.25" customHeight="1">
      <c r="Q5415" s="62"/>
      <c r="S5415" s="62"/>
    </row>
    <row r="5416" spans="1:55" ht="14.25" customHeight="1">
      <c r="Q5416" s="62"/>
      <c r="R5416" s="62"/>
      <c r="S5416" s="62"/>
      <c r="AH5416" s="28"/>
      <c r="AI5416" s="28"/>
    </row>
    <row r="5417" spans="1:55" ht="14.25" customHeight="1">
      <c r="Q5417" s="62"/>
      <c r="R5417" s="62"/>
      <c r="S5417" s="62"/>
      <c r="AH5417" s="28"/>
      <c r="AI5417" s="28"/>
      <c r="AO5417" s="28"/>
      <c r="AP5417" s="28"/>
      <c r="AQ5417" s="28"/>
    </row>
    <row r="5418" spans="1:55" ht="14.25" customHeight="1">
      <c r="Q5418" s="62"/>
      <c r="R5418" s="62"/>
      <c r="S5418" s="62"/>
      <c r="Z5418" s="28"/>
      <c r="AA5418" s="28"/>
      <c r="AB5418" s="28"/>
      <c r="AH5418" s="28"/>
      <c r="AI5418" s="28"/>
      <c r="AO5418" s="28"/>
      <c r="AP5418" s="28"/>
      <c r="AQ5418" s="28"/>
      <c r="AR5418" s="97"/>
      <c r="AS5418" s="28"/>
      <c r="AT5418" s="28"/>
    </row>
    <row r="5419" spans="1:55" ht="14.25" customHeight="1">
      <c r="Q5419" s="62"/>
      <c r="R5419" s="62"/>
      <c r="S5419" s="62"/>
      <c r="Z5419" s="28"/>
      <c r="AA5419" s="28"/>
      <c r="AB5419" s="28"/>
      <c r="AH5419" s="28"/>
      <c r="AI5419" s="28"/>
      <c r="AO5419" s="28"/>
      <c r="AP5419" s="28"/>
      <c r="AQ5419" s="28"/>
      <c r="AR5419" s="97"/>
      <c r="AS5419" s="28"/>
      <c r="AT5419" s="28"/>
    </row>
    <row r="5420" spans="1:55" ht="14.25" customHeight="1">
      <c r="Q5420" s="62"/>
      <c r="R5420" s="62"/>
      <c r="S5420" s="62"/>
      <c r="Z5420" s="28"/>
      <c r="AA5420" s="28"/>
      <c r="AB5420" s="28"/>
      <c r="AH5420" s="28"/>
      <c r="AI5420" s="28"/>
      <c r="AO5420" s="28"/>
      <c r="AP5420" s="28"/>
      <c r="AQ5420" s="28"/>
      <c r="AR5420" s="97"/>
      <c r="AS5420" s="28"/>
      <c r="AT5420" s="28"/>
    </row>
    <row r="5421" spans="1:55" ht="14.25" customHeight="1">
      <c r="Q5421" s="62"/>
      <c r="R5421" s="62"/>
      <c r="S5421" s="62"/>
      <c r="Z5421" s="28"/>
      <c r="AA5421" s="28"/>
      <c r="AB5421" s="28"/>
      <c r="AH5421" s="28"/>
      <c r="AI5421" s="28"/>
      <c r="AO5421" s="28"/>
      <c r="AP5421" s="28"/>
      <c r="AQ5421" s="28"/>
      <c r="AR5421" s="97"/>
      <c r="AS5421" s="28"/>
      <c r="AT5421" s="28"/>
    </row>
    <row r="5422" spans="1:55" ht="14.25" customHeight="1">
      <c r="Q5422" s="62"/>
      <c r="R5422" s="62"/>
      <c r="S5422" s="62"/>
      <c r="T5422" s="48"/>
      <c r="Z5422" s="28"/>
      <c r="AA5422" s="28"/>
      <c r="AB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97"/>
      <c r="AS5422" s="28"/>
      <c r="AT5422" s="28"/>
    </row>
    <row r="5423" spans="1:55" ht="14.25" customHeight="1">
      <c r="A5423" s="48"/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62"/>
      <c r="O5423" s="62"/>
      <c r="P5423" s="62"/>
      <c r="R5423" s="62"/>
      <c r="T5423" s="48"/>
      <c r="U5423" s="28"/>
      <c r="V5423" s="28"/>
      <c r="W5423" s="28"/>
      <c r="Y5423" s="79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97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</row>
    <row r="5424" spans="1:55" ht="14.25" customHeight="1">
      <c r="A5424" s="48"/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62"/>
      <c r="O5424" s="62"/>
      <c r="P5424" s="62"/>
      <c r="Q5424" s="62"/>
      <c r="R5424" s="62"/>
      <c r="S5424" s="62"/>
      <c r="T5424" s="48"/>
      <c r="U5424" s="28"/>
      <c r="V5424" s="28"/>
      <c r="W5424" s="28"/>
      <c r="Y5424" s="79"/>
      <c r="Z5424" s="28"/>
      <c r="AA5424" s="28"/>
      <c r="AB5424" s="28"/>
      <c r="AC5424" s="28"/>
      <c r="AD5424" s="28"/>
      <c r="AE5424" s="28"/>
      <c r="AF5424" s="28"/>
      <c r="AG5424" s="28"/>
      <c r="AJ5424" s="28"/>
      <c r="AK5424" s="28"/>
      <c r="AL5424" s="28"/>
      <c r="AM5424" s="28"/>
      <c r="AN5424" s="28"/>
      <c r="AO5424" s="28"/>
      <c r="AP5424" s="28"/>
      <c r="AQ5424" s="28"/>
      <c r="AR5424" s="97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</row>
    <row r="5425" spans="1:55" ht="14.25" customHeight="1">
      <c r="A5425" s="48"/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62"/>
      <c r="O5425" s="62"/>
      <c r="P5425" s="62"/>
      <c r="Q5425" s="62"/>
      <c r="R5425" s="62"/>
      <c r="S5425" s="62"/>
      <c r="T5425" s="48"/>
      <c r="U5425" s="28"/>
      <c r="V5425" s="28"/>
      <c r="W5425" s="28"/>
      <c r="Y5425" s="79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R5425" s="97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</row>
    <row r="5426" spans="1:55" ht="14.25" customHeight="1">
      <c r="A5426" s="48"/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62"/>
      <c r="O5426" s="62"/>
      <c r="P5426" s="62"/>
      <c r="Q5426" s="62"/>
      <c r="R5426" s="62"/>
      <c r="S5426" s="62"/>
      <c r="T5426" s="48"/>
      <c r="U5426" s="28"/>
      <c r="V5426" s="28"/>
      <c r="W5426" s="28"/>
      <c r="Y5426" s="79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</row>
    <row r="5427" spans="1:55" ht="14.25" customHeight="1">
      <c r="A5427" s="48"/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62"/>
      <c r="O5427" s="62"/>
      <c r="P5427" s="62"/>
      <c r="Q5427" s="62"/>
      <c r="R5427" s="62"/>
      <c r="S5427" s="62"/>
      <c r="T5427" s="48"/>
      <c r="U5427" s="28"/>
      <c r="V5427" s="28"/>
      <c r="W5427" s="28"/>
      <c r="Y5427" s="79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97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</row>
    <row r="5428" spans="1:55" ht="14.25" customHeight="1">
      <c r="A5428" s="48"/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62"/>
      <c r="O5428" s="62"/>
      <c r="P5428" s="62"/>
      <c r="Q5428" s="62"/>
      <c r="R5428" s="62"/>
      <c r="S5428" s="62"/>
      <c r="T5428" s="48"/>
      <c r="U5428" s="28"/>
      <c r="V5428" s="28"/>
      <c r="W5428" s="28"/>
      <c r="Y5428" s="79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97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</row>
    <row r="5429" spans="1:55" ht="14.25" customHeight="1">
      <c r="A5429" s="48"/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62"/>
      <c r="O5429" s="62"/>
      <c r="P5429" s="62"/>
      <c r="Q5429" s="62"/>
      <c r="R5429" s="62"/>
      <c r="S5429" s="62"/>
      <c r="T5429" s="48"/>
      <c r="U5429" s="28"/>
      <c r="V5429" s="28"/>
      <c r="W5429" s="28"/>
      <c r="Y5429" s="79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97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</row>
    <row r="5430" spans="1:55" ht="14.25" customHeight="1">
      <c r="A5430" s="48"/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62"/>
      <c r="O5430" s="62"/>
      <c r="P5430" s="62"/>
      <c r="Q5430" s="62"/>
      <c r="R5430" s="62"/>
      <c r="S5430" s="62"/>
      <c r="U5430" s="28"/>
      <c r="V5430" s="28"/>
      <c r="W5430" s="28"/>
      <c r="Y5430" s="79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O5430" s="28"/>
      <c r="AP5430" s="28"/>
      <c r="AQ5430" s="28"/>
      <c r="AR5430" s="97"/>
      <c r="AS5430" s="28"/>
      <c r="AT5430" s="28"/>
      <c r="AU5430" s="28"/>
      <c r="AV5430" s="28"/>
      <c r="AW5430" s="28"/>
      <c r="AX5430" s="28"/>
      <c r="AY5430" s="28"/>
      <c r="AZ5430" s="28"/>
      <c r="BA5430" s="28"/>
      <c r="BB5430" s="28"/>
      <c r="BC5430" s="28"/>
    </row>
    <row r="5431" spans="1:55" ht="14.25" customHeight="1">
      <c r="Q5431" s="62"/>
      <c r="R5431" s="62"/>
      <c r="S5431" s="62"/>
      <c r="T5431" s="48"/>
      <c r="Z5431" s="28"/>
      <c r="AA5431" s="28"/>
      <c r="AB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97"/>
      <c r="AS5431" s="28"/>
      <c r="AT5431" s="28"/>
    </row>
    <row r="5432" spans="1:55" ht="14.25" customHeight="1">
      <c r="A5432" s="48"/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62"/>
      <c r="O5432" s="62"/>
      <c r="P5432" s="62"/>
      <c r="Q5432" s="62"/>
      <c r="R5432" s="62"/>
      <c r="S5432" s="62"/>
      <c r="T5432" s="48"/>
      <c r="U5432" s="28"/>
      <c r="V5432" s="28"/>
      <c r="W5432" s="28"/>
      <c r="Y5432" s="79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97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</row>
    <row r="5433" spans="1:55" ht="14.25" customHeight="1">
      <c r="A5433" s="48"/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62"/>
      <c r="O5433" s="62"/>
      <c r="P5433" s="62"/>
      <c r="Q5433" s="62"/>
      <c r="R5433" s="62"/>
      <c r="S5433" s="62"/>
      <c r="T5433" s="48"/>
      <c r="U5433" s="28"/>
      <c r="V5433" s="28"/>
      <c r="W5433" s="28"/>
      <c r="Y5433" s="79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97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</row>
    <row r="5434" spans="1:55" ht="14.25" customHeight="1">
      <c r="A5434" s="48"/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62"/>
      <c r="O5434" s="62"/>
      <c r="P5434" s="62"/>
      <c r="Q5434" s="62"/>
      <c r="R5434" s="62"/>
      <c r="S5434" s="62"/>
      <c r="T5434" s="48"/>
      <c r="U5434" s="28"/>
      <c r="V5434" s="28"/>
      <c r="W5434" s="28"/>
      <c r="Y5434" s="79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97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</row>
    <row r="5435" spans="1:55" ht="14.25" customHeight="1">
      <c r="A5435" s="48"/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62"/>
      <c r="O5435" s="62"/>
      <c r="P5435" s="62"/>
      <c r="Q5435" s="62"/>
      <c r="R5435" s="62"/>
      <c r="S5435" s="62"/>
      <c r="T5435" s="48"/>
      <c r="U5435" s="28"/>
      <c r="V5435" s="28"/>
      <c r="W5435" s="28"/>
      <c r="Y5435" s="79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97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</row>
    <row r="5436" spans="1:55" ht="14.25" customHeight="1">
      <c r="A5436" s="48"/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62"/>
      <c r="O5436" s="62"/>
      <c r="P5436" s="62"/>
      <c r="Q5436" s="62"/>
      <c r="R5436" s="62"/>
      <c r="S5436" s="62"/>
      <c r="T5436" s="48"/>
      <c r="U5436" s="28"/>
      <c r="V5436" s="28"/>
      <c r="W5436" s="28"/>
      <c r="Y5436" s="79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97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</row>
    <row r="5437" spans="1:55" ht="14.25" customHeight="1">
      <c r="A5437" s="48"/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62"/>
      <c r="O5437" s="62"/>
      <c r="P5437" s="62"/>
      <c r="Q5437" s="62"/>
      <c r="R5437" s="62"/>
      <c r="S5437" s="62"/>
      <c r="T5437" s="48"/>
      <c r="U5437" s="28"/>
      <c r="V5437" s="28"/>
      <c r="W5437" s="28"/>
      <c r="Y5437" s="79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97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</row>
    <row r="5438" spans="1:55" ht="14.25" customHeight="1">
      <c r="A5438" s="48"/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62"/>
      <c r="O5438" s="62"/>
      <c r="P5438" s="62"/>
      <c r="Q5438" s="62"/>
      <c r="R5438" s="62"/>
      <c r="S5438" s="62"/>
      <c r="T5438" s="48"/>
      <c r="U5438" s="28"/>
      <c r="V5438" s="28"/>
      <c r="W5438" s="28"/>
      <c r="Y5438" s="79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97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</row>
    <row r="5439" spans="1:55" ht="14.25" customHeight="1">
      <c r="A5439" s="48"/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62"/>
      <c r="O5439" s="62"/>
      <c r="P5439" s="62"/>
      <c r="Q5439" s="62"/>
      <c r="R5439" s="62"/>
      <c r="S5439" s="62"/>
      <c r="T5439" s="48"/>
      <c r="U5439" s="28"/>
      <c r="V5439" s="28"/>
      <c r="W5439" s="28"/>
      <c r="Y5439" s="79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97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</row>
    <row r="5440" spans="1:55" ht="14.25" customHeight="1">
      <c r="A5440" s="48"/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62"/>
      <c r="O5440" s="62"/>
      <c r="P5440" s="62"/>
      <c r="Q5440" s="62"/>
      <c r="R5440" s="62"/>
      <c r="S5440" s="62"/>
      <c r="T5440" s="48"/>
      <c r="U5440" s="28"/>
      <c r="V5440" s="28"/>
      <c r="W5440" s="28"/>
      <c r="Y5440" s="79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97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</row>
    <row r="5441" spans="1:55" ht="14.25" customHeight="1">
      <c r="A5441" s="48"/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62"/>
      <c r="O5441" s="62"/>
      <c r="P5441" s="62"/>
      <c r="Q5441" s="62"/>
      <c r="R5441" s="62"/>
      <c r="S5441" s="62"/>
      <c r="T5441" s="48"/>
      <c r="U5441" s="28"/>
      <c r="V5441" s="28"/>
      <c r="W5441" s="28"/>
      <c r="Y5441" s="79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97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</row>
    <row r="5442" spans="1:55" ht="14.25" customHeight="1">
      <c r="A5442" s="48"/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62"/>
      <c r="O5442" s="62"/>
      <c r="P5442" s="62"/>
      <c r="Q5442" s="62"/>
      <c r="R5442" s="62"/>
      <c r="S5442" s="62"/>
      <c r="T5442" s="48"/>
      <c r="U5442" s="28"/>
      <c r="V5442" s="28"/>
      <c r="W5442" s="28"/>
      <c r="Y5442" s="79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97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</row>
    <row r="5443" spans="1:55" ht="14.25" customHeight="1">
      <c r="A5443" s="48"/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62"/>
      <c r="O5443" s="62"/>
      <c r="P5443" s="62"/>
      <c r="Q5443" s="62"/>
      <c r="R5443" s="62"/>
      <c r="S5443" s="62"/>
      <c r="T5443" s="48"/>
      <c r="U5443" s="28"/>
      <c r="V5443" s="28"/>
      <c r="W5443" s="28"/>
      <c r="Y5443" s="79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97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</row>
    <row r="5444" spans="1:55" ht="14.25" customHeight="1">
      <c r="A5444" s="48"/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62"/>
      <c r="O5444" s="62"/>
      <c r="P5444" s="62"/>
      <c r="Q5444" s="62"/>
      <c r="R5444" s="62"/>
      <c r="S5444" s="62"/>
      <c r="T5444" s="48"/>
      <c r="U5444" s="28"/>
      <c r="V5444" s="28"/>
      <c r="W5444" s="28"/>
      <c r="Y5444" s="79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97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</row>
    <row r="5445" spans="1:55" ht="14.25" customHeight="1">
      <c r="A5445" s="48"/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62"/>
      <c r="O5445" s="62"/>
      <c r="P5445" s="62"/>
      <c r="Q5445" s="62"/>
      <c r="R5445" s="62"/>
      <c r="S5445" s="62"/>
      <c r="T5445" s="48"/>
      <c r="U5445" s="28"/>
      <c r="V5445" s="28"/>
      <c r="W5445" s="28"/>
      <c r="Y5445" s="79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97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</row>
    <row r="5446" spans="1:55" ht="14.25" customHeight="1">
      <c r="A5446" s="48"/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62"/>
      <c r="O5446" s="62"/>
      <c r="P5446" s="62"/>
      <c r="Q5446" s="62"/>
      <c r="R5446" s="62"/>
      <c r="S5446" s="62"/>
      <c r="T5446" s="48"/>
      <c r="U5446" s="28"/>
      <c r="V5446" s="28"/>
      <c r="W5446" s="28"/>
      <c r="Y5446" s="79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97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</row>
    <row r="5447" spans="1:55" ht="14.25" customHeight="1">
      <c r="A5447" s="48"/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62"/>
      <c r="O5447" s="62"/>
      <c r="P5447" s="62"/>
      <c r="Q5447" s="62"/>
      <c r="R5447" s="62"/>
      <c r="S5447" s="62"/>
      <c r="T5447" s="48"/>
      <c r="U5447" s="28"/>
      <c r="V5447" s="28"/>
      <c r="W5447" s="28"/>
      <c r="Y5447" s="79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97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</row>
    <row r="5448" spans="1:55" ht="14.25" customHeight="1">
      <c r="A5448" s="48"/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62"/>
      <c r="O5448" s="62"/>
      <c r="P5448" s="62"/>
      <c r="Q5448" s="62"/>
      <c r="R5448" s="62"/>
      <c r="S5448" s="62"/>
      <c r="T5448" s="48"/>
      <c r="U5448" s="28"/>
      <c r="V5448" s="28"/>
      <c r="W5448" s="28"/>
      <c r="Y5448" s="79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97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</row>
    <row r="5449" spans="1:55" ht="14.25" customHeight="1">
      <c r="A5449" s="48"/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62"/>
      <c r="O5449" s="62"/>
      <c r="P5449" s="62"/>
      <c r="Q5449" s="62"/>
      <c r="R5449" s="62"/>
      <c r="S5449" s="62"/>
      <c r="T5449" s="48"/>
      <c r="U5449" s="28"/>
      <c r="V5449" s="28"/>
      <c r="W5449" s="28"/>
      <c r="Y5449" s="79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97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</row>
    <row r="5450" spans="1:55" ht="14.25" customHeight="1">
      <c r="A5450" s="48"/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62"/>
      <c r="O5450" s="62"/>
      <c r="P5450" s="62"/>
      <c r="Q5450" s="62"/>
      <c r="R5450" s="62"/>
      <c r="S5450" s="62"/>
      <c r="T5450" s="48"/>
      <c r="U5450" s="28"/>
      <c r="V5450" s="28"/>
      <c r="W5450" s="28"/>
      <c r="Y5450" s="79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97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</row>
    <row r="5451" spans="1:55" ht="14.25" customHeight="1">
      <c r="A5451" s="48"/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62"/>
      <c r="O5451" s="62"/>
      <c r="P5451" s="62"/>
      <c r="Q5451" s="62"/>
      <c r="R5451" s="62"/>
      <c r="S5451" s="62"/>
      <c r="T5451" s="48"/>
      <c r="U5451" s="28"/>
      <c r="V5451" s="28"/>
      <c r="W5451" s="28"/>
      <c r="Y5451" s="79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97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</row>
    <row r="5452" spans="1:55" ht="14.25" customHeight="1">
      <c r="A5452" s="48"/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62"/>
      <c r="O5452" s="62"/>
      <c r="P5452" s="62"/>
      <c r="Q5452" s="62"/>
      <c r="R5452" s="62"/>
      <c r="S5452" s="62"/>
      <c r="T5452" s="48"/>
      <c r="U5452" s="28"/>
      <c r="V5452" s="28"/>
      <c r="W5452" s="28"/>
      <c r="Y5452" s="79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97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</row>
    <row r="5453" spans="1:55" ht="14.25" customHeight="1">
      <c r="A5453" s="48"/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62"/>
      <c r="O5453" s="62"/>
      <c r="P5453" s="62"/>
      <c r="Q5453" s="62"/>
      <c r="R5453" s="62"/>
      <c r="S5453" s="62"/>
      <c r="T5453" s="48"/>
      <c r="U5453" s="28"/>
      <c r="V5453" s="28"/>
      <c r="W5453" s="28"/>
      <c r="Y5453" s="79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97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</row>
    <row r="5454" spans="1:55" ht="14.25" customHeight="1">
      <c r="A5454" s="48"/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62"/>
      <c r="O5454" s="62"/>
      <c r="P5454" s="62"/>
      <c r="Q5454" s="62"/>
      <c r="R5454" s="62"/>
      <c r="S5454" s="62"/>
      <c r="T5454" s="48"/>
      <c r="U5454" s="28"/>
      <c r="V5454" s="28"/>
      <c r="W5454" s="28"/>
      <c r="Y5454" s="79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97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</row>
    <row r="5455" spans="1:55" ht="14.25" customHeight="1">
      <c r="A5455" s="48"/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62"/>
      <c r="O5455" s="62"/>
      <c r="P5455" s="62"/>
      <c r="Q5455" s="62"/>
      <c r="R5455" s="62"/>
      <c r="S5455" s="62"/>
      <c r="T5455" s="48"/>
      <c r="U5455" s="28"/>
      <c r="V5455" s="28"/>
      <c r="W5455" s="28"/>
      <c r="Y5455" s="79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97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</row>
    <row r="5456" spans="1:55" ht="14.25" customHeight="1">
      <c r="A5456" s="48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62"/>
      <c r="O5456" s="62"/>
      <c r="P5456" s="62"/>
      <c r="Q5456" s="62"/>
      <c r="R5456" s="62"/>
      <c r="S5456" s="62"/>
      <c r="T5456" s="48"/>
      <c r="U5456" s="28"/>
      <c r="V5456" s="28"/>
      <c r="W5456" s="28"/>
      <c r="Y5456" s="79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97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</row>
    <row r="5457" spans="1:55" ht="14.25" customHeight="1">
      <c r="A5457" s="48"/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62"/>
      <c r="O5457" s="62"/>
      <c r="P5457" s="62"/>
      <c r="Q5457" s="62"/>
      <c r="R5457" s="62"/>
      <c r="S5457" s="62"/>
      <c r="T5457" s="48"/>
      <c r="U5457" s="28"/>
      <c r="V5457" s="28"/>
      <c r="W5457" s="28"/>
      <c r="Y5457" s="79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97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</row>
    <row r="5458" spans="1:55" ht="14.25" customHeight="1">
      <c r="A5458" s="48"/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62"/>
      <c r="O5458" s="62"/>
      <c r="P5458" s="62"/>
      <c r="Q5458" s="62"/>
      <c r="R5458" s="62"/>
      <c r="S5458" s="62"/>
      <c r="T5458" s="48"/>
      <c r="U5458" s="28"/>
      <c r="V5458" s="28"/>
      <c r="W5458" s="28"/>
      <c r="Y5458" s="79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97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</row>
    <row r="5459" spans="1:55" ht="14.25" customHeight="1">
      <c r="A5459" s="48"/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62"/>
      <c r="O5459" s="62"/>
      <c r="P5459" s="62"/>
      <c r="Q5459" s="62"/>
      <c r="R5459" s="62"/>
      <c r="S5459" s="62"/>
      <c r="T5459" s="48"/>
      <c r="U5459" s="28"/>
      <c r="V5459" s="28"/>
      <c r="W5459" s="28"/>
      <c r="Y5459" s="79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97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</row>
    <row r="5460" spans="1:55" ht="14.25" customHeight="1">
      <c r="A5460" s="48"/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62"/>
      <c r="O5460" s="62"/>
      <c r="P5460" s="62"/>
      <c r="Q5460" s="62"/>
      <c r="R5460" s="62"/>
      <c r="S5460" s="62"/>
      <c r="T5460" s="48"/>
      <c r="U5460" s="28"/>
      <c r="V5460" s="28"/>
      <c r="W5460" s="28"/>
      <c r="Y5460" s="79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97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</row>
    <row r="5461" spans="1:55" ht="14.25" customHeight="1">
      <c r="A5461" s="48"/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62"/>
      <c r="O5461" s="62"/>
      <c r="P5461" s="62"/>
      <c r="Q5461" s="62"/>
      <c r="R5461" s="62"/>
      <c r="S5461" s="62"/>
      <c r="T5461" s="48"/>
      <c r="U5461" s="28"/>
      <c r="V5461" s="28"/>
      <c r="W5461" s="28"/>
      <c r="Y5461" s="79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97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</row>
    <row r="5462" spans="1:55" ht="14.25" customHeight="1">
      <c r="A5462" s="48"/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62"/>
      <c r="O5462" s="62"/>
      <c r="P5462" s="62"/>
      <c r="Q5462" s="62"/>
      <c r="R5462" s="62"/>
      <c r="S5462" s="62"/>
      <c r="T5462" s="48"/>
      <c r="U5462" s="28"/>
      <c r="V5462" s="28"/>
      <c r="W5462" s="28"/>
      <c r="Y5462" s="79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97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</row>
    <row r="5463" spans="1:55" ht="14.25" customHeight="1">
      <c r="A5463" s="48"/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62"/>
      <c r="O5463" s="62"/>
      <c r="P5463" s="62"/>
      <c r="Q5463" s="62"/>
      <c r="R5463" s="62"/>
      <c r="S5463" s="62"/>
      <c r="T5463" s="48"/>
      <c r="U5463" s="28"/>
      <c r="V5463" s="28"/>
      <c r="W5463" s="28"/>
      <c r="Y5463" s="79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97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</row>
    <row r="5464" spans="1:55" ht="14.25" customHeight="1">
      <c r="A5464" s="48"/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62"/>
      <c r="O5464" s="62"/>
      <c r="P5464" s="62"/>
      <c r="Q5464" s="62"/>
      <c r="R5464" s="62"/>
      <c r="S5464" s="62"/>
      <c r="T5464" s="48"/>
      <c r="U5464" s="28"/>
      <c r="V5464" s="28"/>
      <c r="W5464" s="28"/>
      <c r="Y5464" s="79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97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</row>
    <row r="5465" spans="1:55" ht="14.25" customHeight="1">
      <c r="A5465" s="48"/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62"/>
      <c r="O5465" s="62"/>
      <c r="P5465" s="62"/>
      <c r="Q5465" s="62"/>
      <c r="R5465" s="62"/>
      <c r="S5465" s="62"/>
      <c r="T5465" s="48"/>
      <c r="U5465" s="28"/>
      <c r="V5465" s="28"/>
      <c r="W5465" s="28"/>
      <c r="Y5465" s="79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97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</row>
    <row r="5466" spans="1:55" ht="14.25" customHeight="1">
      <c r="A5466" s="48"/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62"/>
      <c r="O5466" s="62"/>
      <c r="P5466" s="62"/>
      <c r="Q5466" s="62"/>
      <c r="R5466" s="62"/>
      <c r="S5466" s="62"/>
      <c r="T5466" s="48"/>
      <c r="U5466" s="28"/>
      <c r="V5466" s="28"/>
      <c r="W5466" s="28"/>
      <c r="Y5466" s="79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97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</row>
    <row r="5467" spans="1:55" ht="14.25" customHeight="1">
      <c r="A5467" s="48"/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62"/>
      <c r="O5467" s="62"/>
      <c r="P5467" s="62"/>
      <c r="Q5467" s="62"/>
      <c r="R5467" s="62"/>
      <c r="S5467" s="62"/>
      <c r="T5467" s="48"/>
      <c r="U5467" s="28"/>
      <c r="V5467" s="28"/>
      <c r="W5467" s="28"/>
      <c r="Y5467" s="79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97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</row>
    <row r="5468" spans="1:55" ht="14.25" customHeight="1">
      <c r="A5468" s="48"/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62"/>
      <c r="O5468" s="62"/>
      <c r="P5468" s="62"/>
      <c r="Q5468" s="62"/>
      <c r="R5468" s="62"/>
      <c r="S5468" s="62"/>
      <c r="T5468" s="48"/>
      <c r="U5468" s="28"/>
      <c r="V5468" s="28"/>
      <c r="W5468" s="28"/>
      <c r="Y5468" s="79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97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</row>
    <row r="5469" spans="1:55" ht="14.25" customHeight="1">
      <c r="A5469" s="48"/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62"/>
      <c r="O5469" s="62"/>
      <c r="P5469" s="62"/>
      <c r="Q5469" s="62"/>
      <c r="R5469" s="62"/>
      <c r="S5469" s="62"/>
      <c r="T5469" s="48"/>
      <c r="U5469" s="28"/>
      <c r="V5469" s="28"/>
      <c r="W5469" s="28"/>
      <c r="Y5469" s="79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97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</row>
    <row r="5470" spans="1:55" ht="14.25" customHeight="1">
      <c r="A5470" s="48"/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62"/>
      <c r="O5470" s="62"/>
      <c r="P5470" s="62"/>
      <c r="Q5470" s="62"/>
      <c r="R5470" s="62"/>
      <c r="S5470" s="62"/>
      <c r="T5470" s="48"/>
      <c r="U5470" s="28"/>
      <c r="V5470" s="28"/>
      <c r="W5470" s="28"/>
      <c r="Y5470" s="79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97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</row>
    <row r="5471" spans="1:55" ht="14.25" customHeight="1">
      <c r="A5471" s="48"/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62"/>
      <c r="O5471" s="62"/>
      <c r="P5471" s="62"/>
      <c r="Q5471" s="62"/>
      <c r="R5471" s="62"/>
      <c r="S5471" s="62"/>
      <c r="T5471" s="48"/>
      <c r="U5471" s="28"/>
      <c r="V5471" s="28"/>
      <c r="W5471" s="28"/>
      <c r="Y5471" s="79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97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</row>
    <row r="5472" spans="1:55" ht="14.25" customHeight="1">
      <c r="A5472" s="48"/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62"/>
      <c r="O5472" s="62"/>
      <c r="P5472" s="62"/>
      <c r="Q5472" s="62"/>
      <c r="R5472" s="62"/>
      <c r="S5472" s="62"/>
      <c r="T5472" s="48"/>
      <c r="U5472" s="28"/>
      <c r="V5472" s="28"/>
      <c r="W5472" s="28"/>
      <c r="Y5472" s="79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97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</row>
    <row r="5473" spans="1:55" ht="14.25" customHeight="1">
      <c r="A5473" s="48"/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62"/>
      <c r="O5473" s="62"/>
      <c r="P5473" s="62"/>
      <c r="Q5473" s="62"/>
      <c r="R5473" s="62"/>
      <c r="S5473" s="62"/>
      <c r="T5473" s="48"/>
      <c r="U5473" s="28"/>
      <c r="V5473" s="28"/>
      <c r="W5473" s="28"/>
      <c r="Y5473" s="79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97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</row>
    <row r="5474" spans="1:55" ht="14.25" customHeight="1">
      <c r="A5474" s="48"/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62"/>
      <c r="O5474" s="62"/>
      <c r="P5474" s="62"/>
      <c r="Q5474" s="62"/>
      <c r="R5474" s="62"/>
      <c r="S5474" s="62"/>
      <c r="T5474" s="48"/>
      <c r="U5474" s="28"/>
      <c r="V5474" s="28"/>
      <c r="W5474" s="28"/>
      <c r="Y5474" s="79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97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</row>
    <row r="5475" spans="1:55" ht="14.25" customHeight="1">
      <c r="A5475" s="48"/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62"/>
      <c r="O5475" s="62"/>
      <c r="P5475" s="62"/>
      <c r="Q5475" s="62"/>
      <c r="R5475" s="62"/>
      <c r="S5475" s="62"/>
      <c r="T5475" s="48"/>
      <c r="U5475" s="28"/>
      <c r="V5475" s="28"/>
      <c r="W5475" s="28"/>
      <c r="Y5475" s="79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97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</row>
    <row r="5476" spans="1:55" ht="14.25" customHeight="1">
      <c r="A5476" s="48"/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62"/>
      <c r="O5476" s="62"/>
      <c r="P5476" s="62"/>
      <c r="Q5476" s="62"/>
      <c r="R5476" s="62"/>
      <c r="S5476" s="62"/>
      <c r="T5476" s="48"/>
      <c r="U5476" s="28"/>
      <c r="V5476" s="28"/>
      <c r="W5476" s="28"/>
      <c r="Y5476" s="79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97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</row>
    <row r="5477" spans="1:55" ht="14.25" customHeight="1">
      <c r="A5477" s="48"/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62"/>
      <c r="O5477" s="62"/>
      <c r="P5477" s="62"/>
      <c r="Q5477" s="62"/>
      <c r="R5477" s="62"/>
      <c r="S5477" s="62"/>
      <c r="T5477" s="48"/>
      <c r="U5477" s="28"/>
      <c r="V5477" s="28"/>
      <c r="W5477" s="28"/>
      <c r="Y5477" s="79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97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</row>
    <row r="5478" spans="1:55" ht="14.25" customHeight="1">
      <c r="A5478" s="48"/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62"/>
      <c r="O5478" s="62"/>
      <c r="P5478" s="62"/>
      <c r="Q5478" s="62"/>
      <c r="R5478" s="62"/>
      <c r="S5478" s="62"/>
      <c r="T5478" s="48"/>
      <c r="U5478" s="28"/>
      <c r="V5478" s="28"/>
      <c r="W5478" s="28"/>
      <c r="Y5478" s="79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97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</row>
    <row r="5479" spans="1:55" ht="14.25" customHeight="1">
      <c r="A5479" s="48"/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62"/>
      <c r="O5479" s="62"/>
      <c r="P5479" s="62"/>
      <c r="Q5479" s="62"/>
      <c r="R5479" s="62"/>
      <c r="S5479" s="62"/>
      <c r="T5479" s="48"/>
      <c r="U5479" s="28"/>
      <c r="V5479" s="28"/>
      <c r="W5479" s="28"/>
      <c r="Y5479" s="79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97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</row>
    <row r="5480" spans="1:55" ht="14.25" customHeight="1">
      <c r="A5480" s="48"/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62"/>
      <c r="O5480" s="62"/>
      <c r="P5480" s="62"/>
      <c r="Q5480" s="62"/>
      <c r="R5480" s="62"/>
      <c r="S5480" s="62"/>
      <c r="T5480" s="48"/>
      <c r="U5480" s="28"/>
      <c r="V5480" s="28"/>
      <c r="W5480" s="28"/>
      <c r="Y5480" s="79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97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</row>
    <row r="5481" spans="1:55" ht="14.25" customHeight="1">
      <c r="A5481" s="48"/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62"/>
      <c r="O5481" s="62"/>
      <c r="P5481" s="62"/>
      <c r="Q5481" s="62"/>
      <c r="R5481" s="62"/>
      <c r="S5481" s="62"/>
      <c r="T5481" s="48"/>
      <c r="U5481" s="28"/>
      <c r="V5481" s="28"/>
      <c r="W5481" s="28"/>
      <c r="Y5481" s="79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97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</row>
    <row r="5482" spans="1:55" ht="14.25" customHeight="1">
      <c r="A5482" s="48"/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62"/>
      <c r="O5482" s="62"/>
      <c r="P5482" s="62"/>
      <c r="Q5482" s="62"/>
      <c r="R5482" s="62"/>
      <c r="S5482" s="62"/>
      <c r="T5482" s="48"/>
      <c r="U5482" s="28"/>
      <c r="V5482" s="28"/>
      <c r="W5482" s="28"/>
      <c r="Y5482" s="79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97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</row>
    <row r="5483" spans="1:55" ht="14.25" customHeight="1">
      <c r="A5483" s="48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62"/>
      <c r="O5483" s="62"/>
      <c r="P5483" s="62"/>
      <c r="Q5483" s="62"/>
      <c r="R5483" s="62"/>
      <c r="S5483" s="62"/>
      <c r="T5483" s="48"/>
      <c r="U5483" s="28"/>
      <c r="V5483" s="28"/>
      <c r="W5483" s="28"/>
      <c r="Y5483" s="79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97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</row>
    <row r="5484" spans="1:55" ht="14.25" customHeight="1">
      <c r="A5484" s="48"/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62"/>
      <c r="O5484" s="62"/>
      <c r="P5484" s="62"/>
      <c r="Q5484" s="62"/>
      <c r="R5484" s="62"/>
      <c r="S5484" s="62"/>
      <c r="T5484" s="48"/>
      <c r="U5484" s="28"/>
      <c r="V5484" s="28"/>
      <c r="W5484" s="28"/>
      <c r="Y5484" s="79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97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</row>
    <row r="5485" spans="1:55" ht="14.25" customHeight="1">
      <c r="A5485" s="48"/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62"/>
      <c r="O5485" s="62"/>
      <c r="P5485" s="62"/>
      <c r="Q5485" s="62"/>
      <c r="R5485" s="62"/>
      <c r="S5485" s="62"/>
      <c r="T5485" s="48"/>
      <c r="U5485" s="28"/>
      <c r="V5485" s="28"/>
      <c r="W5485" s="28"/>
      <c r="Y5485" s="79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97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</row>
    <row r="5486" spans="1:55" ht="14.25" customHeight="1">
      <c r="A5486" s="48"/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62"/>
      <c r="O5486" s="62"/>
      <c r="P5486" s="62"/>
      <c r="Q5486" s="62"/>
      <c r="R5486" s="62"/>
      <c r="S5486" s="62"/>
      <c r="T5486" s="48"/>
      <c r="U5486" s="28"/>
      <c r="V5486" s="28"/>
      <c r="W5486" s="28"/>
      <c r="Y5486" s="79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97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</row>
    <row r="5487" spans="1:55" ht="14.25" customHeight="1">
      <c r="A5487" s="48"/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62"/>
      <c r="O5487" s="62"/>
      <c r="P5487" s="62"/>
      <c r="Q5487" s="62"/>
      <c r="R5487" s="62"/>
      <c r="S5487" s="62"/>
      <c r="T5487" s="48"/>
      <c r="U5487" s="28"/>
      <c r="V5487" s="28"/>
      <c r="W5487" s="28"/>
      <c r="Y5487" s="79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97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</row>
    <row r="5488" spans="1:55" ht="14.25" customHeight="1">
      <c r="A5488" s="48"/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62"/>
      <c r="O5488" s="62"/>
      <c r="P5488" s="62"/>
      <c r="Q5488" s="62"/>
      <c r="R5488" s="62"/>
      <c r="S5488" s="62"/>
      <c r="T5488" s="48"/>
      <c r="U5488" s="28"/>
      <c r="V5488" s="28"/>
      <c r="W5488" s="28"/>
      <c r="Y5488" s="79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97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</row>
    <row r="5489" spans="1:55" ht="14.25" customHeight="1">
      <c r="A5489" s="48"/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62"/>
      <c r="O5489" s="62"/>
      <c r="P5489" s="62"/>
      <c r="Q5489" s="62"/>
      <c r="R5489" s="62"/>
      <c r="S5489" s="62"/>
      <c r="T5489" s="48"/>
      <c r="U5489" s="28"/>
      <c r="V5489" s="28"/>
      <c r="W5489" s="28"/>
      <c r="Y5489" s="79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97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</row>
    <row r="5490" spans="1:55" ht="14.25" customHeight="1">
      <c r="A5490" s="48"/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62"/>
      <c r="O5490" s="62"/>
      <c r="P5490" s="62"/>
      <c r="Q5490" s="62"/>
      <c r="R5490" s="62"/>
      <c r="S5490" s="62"/>
      <c r="T5490" s="48"/>
      <c r="U5490" s="28"/>
      <c r="V5490" s="28"/>
      <c r="W5490" s="28"/>
      <c r="Y5490" s="79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97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</row>
    <row r="5491" spans="1:55" ht="14.25" customHeight="1">
      <c r="A5491" s="48"/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62"/>
      <c r="O5491" s="62"/>
      <c r="P5491" s="62"/>
      <c r="Q5491" s="62"/>
      <c r="R5491" s="62"/>
      <c r="S5491" s="62"/>
      <c r="T5491" s="48"/>
      <c r="U5491" s="28"/>
      <c r="V5491" s="28"/>
      <c r="W5491" s="28"/>
      <c r="Y5491" s="79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97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</row>
    <row r="5492" spans="1:55" ht="14.25" customHeight="1">
      <c r="A5492" s="48"/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62"/>
      <c r="O5492" s="62"/>
      <c r="P5492" s="62"/>
      <c r="Q5492" s="62"/>
      <c r="R5492" s="62"/>
      <c r="S5492" s="62"/>
      <c r="T5492" s="48"/>
      <c r="U5492" s="28"/>
      <c r="V5492" s="28"/>
      <c r="W5492" s="28"/>
      <c r="Y5492" s="79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97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</row>
    <row r="5493" spans="1:55" ht="14.25" customHeight="1">
      <c r="A5493" s="48"/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62"/>
      <c r="O5493" s="62"/>
      <c r="P5493" s="62"/>
      <c r="Q5493" s="62"/>
      <c r="R5493" s="62"/>
      <c r="S5493" s="62"/>
      <c r="T5493" s="48"/>
      <c r="U5493" s="28"/>
      <c r="V5493" s="28"/>
      <c r="W5493" s="28"/>
      <c r="Y5493" s="79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97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</row>
    <row r="5494" spans="1:55" ht="14.25" customHeight="1">
      <c r="A5494" s="48"/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62"/>
      <c r="O5494" s="62"/>
      <c r="P5494" s="62"/>
      <c r="Q5494" s="62"/>
      <c r="R5494" s="62"/>
      <c r="S5494" s="62"/>
      <c r="T5494" s="48"/>
      <c r="U5494" s="28"/>
      <c r="V5494" s="28"/>
      <c r="W5494" s="28"/>
      <c r="Y5494" s="79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97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</row>
    <row r="5495" spans="1:55" ht="14.25" customHeight="1">
      <c r="A5495" s="48"/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62"/>
      <c r="O5495" s="62"/>
      <c r="P5495" s="62"/>
      <c r="Q5495" s="62"/>
      <c r="R5495" s="62"/>
      <c r="S5495" s="62"/>
      <c r="T5495" s="48"/>
      <c r="U5495" s="28"/>
      <c r="V5495" s="28"/>
      <c r="W5495" s="28"/>
      <c r="Y5495" s="79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97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</row>
    <row r="5496" spans="1:55" ht="14.25" customHeight="1">
      <c r="A5496" s="48"/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62"/>
      <c r="O5496" s="62"/>
      <c r="P5496" s="62"/>
      <c r="Q5496" s="62"/>
      <c r="R5496" s="62"/>
      <c r="S5496" s="62"/>
      <c r="T5496" s="48"/>
      <c r="U5496" s="28"/>
      <c r="V5496" s="28"/>
      <c r="W5496" s="28"/>
      <c r="Y5496" s="79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97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</row>
    <row r="5497" spans="1:55" ht="14.25" customHeight="1">
      <c r="A5497" s="48"/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62"/>
      <c r="O5497" s="62"/>
      <c r="P5497" s="62"/>
      <c r="Q5497" s="62"/>
      <c r="R5497" s="62"/>
      <c r="S5497" s="62"/>
      <c r="T5497" s="48"/>
      <c r="U5497" s="28"/>
      <c r="V5497" s="28"/>
      <c r="W5497" s="28"/>
      <c r="Y5497" s="79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97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</row>
    <row r="5498" spans="1:55" ht="14.25" customHeight="1">
      <c r="A5498" s="48"/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62"/>
      <c r="O5498" s="62"/>
      <c r="P5498" s="62"/>
      <c r="Q5498" s="62"/>
      <c r="R5498" s="62"/>
      <c r="S5498" s="62"/>
      <c r="T5498" s="48"/>
      <c r="U5498" s="28"/>
      <c r="V5498" s="28"/>
      <c r="W5498" s="28"/>
      <c r="Y5498" s="79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97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</row>
    <row r="5499" spans="1:55" ht="14.25" customHeight="1">
      <c r="A5499" s="48"/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62"/>
      <c r="O5499" s="62"/>
      <c r="P5499" s="62"/>
      <c r="Q5499" s="62"/>
      <c r="R5499" s="62"/>
      <c r="S5499" s="62"/>
      <c r="T5499" s="48"/>
      <c r="U5499" s="28"/>
      <c r="V5499" s="28"/>
      <c r="W5499" s="28"/>
      <c r="Y5499" s="79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97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</row>
    <row r="5500" spans="1:55" ht="14.25" customHeight="1">
      <c r="A5500" s="48"/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62"/>
      <c r="O5500" s="62"/>
      <c r="P5500" s="62"/>
      <c r="Q5500" s="62"/>
      <c r="R5500" s="62"/>
      <c r="S5500" s="62"/>
      <c r="T5500" s="48"/>
      <c r="U5500" s="28"/>
      <c r="V5500" s="28"/>
      <c r="W5500" s="28"/>
      <c r="Y5500" s="79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97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</row>
    <row r="5501" spans="1:55" ht="14.25" customHeight="1">
      <c r="A5501" s="48"/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62"/>
      <c r="O5501" s="62"/>
      <c r="P5501" s="62"/>
      <c r="Q5501" s="62"/>
      <c r="R5501" s="62"/>
      <c r="S5501" s="62"/>
      <c r="T5501" s="48"/>
      <c r="U5501" s="28"/>
      <c r="V5501" s="28"/>
      <c r="W5501" s="28"/>
      <c r="Y5501" s="79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97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</row>
    <row r="5502" spans="1:55" ht="14.25" customHeight="1">
      <c r="A5502" s="48"/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62"/>
      <c r="O5502" s="62"/>
      <c r="P5502" s="62"/>
      <c r="Q5502" s="62"/>
      <c r="R5502" s="62"/>
      <c r="S5502" s="62"/>
      <c r="T5502" s="48"/>
      <c r="U5502" s="28"/>
      <c r="V5502" s="28"/>
      <c r="W5502" s="28"/>
      <c r="Y5502" s="79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97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</row>
    <row r="5503" spans="1:55" ht="14.25" customHeight="1">
      <c r="A5503" s="48"/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62"/>
      <c r="O5503" s="62"/>
      <c r="P5503" s="62"/>
      <c r="Q5503" s="62"/>
      <c r="R5503" s="62"/>
      <c r="S5503" s="62"/>
      <c r="T5503" s="48"/>
      <c r="U5503" s="28"/>
      <c r="V5503" s="28"/>
      <c r="W5503" s="28"/>
      <c r="Y5503" s="79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97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</row>
    <row r="5504" spans="1:55" ht="14.25" customHeight="1">
      <c r="A5504" s="48"/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62"/>
      <c r="O5504" s="62"/>
      <c r="P5504" s="62"/>
      <c r="Q5504" s="62"/>
      <c r="R5504" s="62"/>
      <c r="S5504" s="62"/>
      <c r="T5504" s="48"/>
      <c r="U5504" s="28"/>
      <c r="V5504" s="28"/>
      <c r="W5504" s="28"/>
      <c r="Y5504" s="79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97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</row>
    <row r="5505" spans="1:55" ht="14.25" customHeight="1">
      <c r="A5505" s="48"/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62"/>
      <c r="O5505" s="62"/>
      <c r="P5505" s="62"/>
      <c r="Q5505" s="62"/>
      <c r="R5505" s="62"/>
      <c r="S5505" s="62"/>
      <c r="T5505" s="48"/>
      <c r="U5505" s="28"/>
      <c r="V5505" s="28"/>
      <c r="W5505" s="28"/>
      <c r="Y5505" s="79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97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</row>
    <row r="5506" spans="1:55" ht="14.25" customHeight="1">
      <c r="A5506" s="48"/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62"/>
      <c r="O5506" s="62"/>
      <c r="P5506" s="62"/>
      <c r="Q5506" s="62"/>
      <c r="R5506" s="62"/>
      <c r="S5506" s="62"/>
      <c r="T5506" s="48"/>
      <c r="U5506" s="28"/>
      <c r="V5506" s="28"/>
      <c r="W5506" s="28"/>
      <c r="Y5506" s="79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97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</row>
    <row r="5507" spans="1:55" ht="14.25" customHeight="1">
      <c r="A5507" s="48"/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62"/>
      <c r="O5507" s="62"/>
      <c r="P5507" s="62"/>
      <c r="Q5507" s="62"/>
      <c r="R5507" s="62"/>
      <c r="S5507" s="62"/>
      <c r="T5507" s="48"/>
      <c r="U5507" s="28"/>
      <c r="V5507" s="28"/>
      <c r="W5507" s="28"/>
      <c r="Y5507" s="79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97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</row>
    <row r="5508" spans="1:55" ht="14.25" customHeight="1">
      <c r="A5508" s="48"/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62"/>
      <c r="O5508" s="62"/>
      <c r="P5508" s="62"/>
      <c r="Q5508" s="62"/>
      <c r="R5508" s="62"/>
      <c r="S5508" s="62"/>
      <c r="T5508" s="48"/>
      <c r="U5508" s="28"/>
      <c r="V5508" s="28"/>
      <c r="W5508" s="28"/>
      <c r="Y5508" s="79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97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</row>
    <row r="5509" spans="1:55" ht="14.25" customHeight="1">
      <c r="A5509" s="48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62"/>
      <c r="O5509" s="62"/>
      <c r="P5509" s="62"/>
      <c r="Q5509" s="62"/>
      <c r="R5509" s="62"/>
      <c r="S5509" s="62"/>
      <c r="T5509" s="48"/>
      <c r="U5509" s="28"/>
      <c r="V5509" s="28"/>
      <c r="W5509" s="28"/>
      <c r="Y5509" s="79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97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</row>
    <row r="5510" spans="1:55" ht="14.25" customHeight="1">
      <c r="A5510" s="48"/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62"/>
      <c r="O5510" s="62"/>
      <c r="P5510" s="62"/>
      <c r="Q5510" s="62"/>
      <c r="R5510" s="62"/>
      <c r="S5510" s="62"/>
      <c r="T5510" s="48"/>
      <c r="U5510" s="28"/>
      <c r="V5510" s="28"/>
      <c r="W5510" s="28"/>
      <c r="Y5510" s="79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97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</row>
    <row r="5511" spans="1:55" ht="14.25" customHeight="1">
      <c r="A5511" s="48"/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62"/>
      <c r="O5511" s="62"/>
      <c r="P5511" s="62"/>
      <c r="Q5511" s="62"/>
      <c r="R5511" s="62"/>
      <c r="S5511" s="62"/>
      <c r="T5511" s="48"/>
      <c r="U5511" s="28"/>
      <c r="V5511" s="28"/>
      <c r="W5511" s="28"/>
      <c r="Y5511" s="79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97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</row>
    <row r="5512" spans="1:55" ht="14.25" customHeight="1">
      <c r="A5512" s="48"/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62"/>
      <c r="O5512" s="62"/>
      <c r="P5512" s="62"/>
      <c r="Q5512" s="62"/>
      <c r="R5512" s="62"/>
      <c r="S5512" s="62"/>
      <c r="T5512" s="48"/>
      <c r="U5512" s="28"/>
      <c r="V5512" s="28"/>
      <c r="W5512" s="28"/>
      <c r="Y5512" s="79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97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</row>
    <row r="5513" spans="1:55" ht="14.25" customHeight="1">
      <c r="A5513" s="48"/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62"/>
      <c r="O5513" s="62"/>
      <c r="P5513" s="62"/>
      <c r="Q5513" s="62"/>
      <c r="R5513" s="62"/>
      <c r="S5513" s="62"/>
      <c r="T5513" s="48"/>
      <c r="U5513" s="28"/>
      <c r="V5513" s="28"/>
      <c r="W5513" s="28"/>
      <c r="Y5513" s="79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97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</row>
    <row r="5514" spans="1:55" ht="14.25" customHeight="1">
      <c r="A5514" s="48"/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62"/>
      <c r="O5514" s="62"/>
      <c r="P5514" s="62"/>
      <c r="Q5514" s="62"/>
      <c r="R5514" s="62"/>
      <c r="S5514" s="62"/>
      <c r="T5514" s="48"/>
      <c r="U5514" s="28"/>
      <c r="V5514" s="28"/>
      <c r="W5514" s="28"/>
      <c r="Y5514" s="79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97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</row>
    <row r="5515" spans="1:55" ht="14.25" customHeight="1">
      <c r="A5515" s="48"/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62"/>
      <c r="O5515" s="62"/>
      <c r="P5515" s="62"/>
      <c r="Q5515" s="62"/>
      <c r="R5515" s="62"/>
      <c r="S5515" s="62"/>
      <c r="T5515" s="48"/>
      <c r="U5515" s="28"/>
      <c r="V5515" s="28"/>
      <c r="W5515" s="28"/>
      <c r="Y5515" s="79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97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</row>
    <row r="5516" spans="1:55" ht="14.25" customHeight="1">
      <c r="A5516" s="48"/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62"/>
      <c r="O5516" s="62"/>
      <c r="P5516" s="62"/>
      <c r="Q5516" s="62"/>
      <c r="R5516" s="62"/>
      <c r="S5516" s="62"/>
      <c r="T5516" s="48"/>
      <c r="U5516" s="28"/>
      <c r="V5516" s="28"/>
      <c r="W5516" s="28"/>
      <c r="Y5516" s="79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97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</row>
    <row r="5517" spans="1:55" ht="14.25" customHeight="1">
      <c r="A5517" s="48"/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62"/>
      <c r="O5517" s="62"/>
      <c r="P5517" s="62"/>
      <c r="Q5517" s="62"/>
      <c r="S5517" s="62"/>
      <c r="T5517" s="48"/>
      <c r="U5517" s="28"/>
      <c r="V5517" s="28"/>
      <c r="W5517" s="28"/>
      <c r="Y5517" s="79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97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</row>
    <row r="5518" spans="1:55" ht="14.25" customHeight="1">
      <c r="A5518" s="48"/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62"/>
      <c r="O5518" s="62"/>
      <c r="P5518" s="62"/>
      <c r="Q5518" s="62"/>
      <c r="S5518" s="62"/>
      <c r="T5518" s="48"/>
      <c r="U5518" s="28"/>
      <c r="V5518" s="28"/>
      <c r="W5518" s="28"/>
      <c r="Y5518" s="79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97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</row>
    <row r="5519" spans="1:55" ht="14.25" customHeight="1">
      <c r="A5519" s="48"/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62"/>
      <c r="O5519" s="62"/>
      <c r="P5519" s="62"/>
      <c r="Q5519" s="62"/>
      <c r="S5519" s="62"/>
      <c r="T5519" s="48"/>
      <c r="U5519" s="28"/>
      <c r="V5519" s="28"/>
      <c r="W5519" s="28"/>
      <c r="Y5519" s="79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97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</row>
    <row r="5520" spans="1:55" ht="14.25" customHeight="1">
      <c r="A5520" s="48"/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62"/>
      <c r="O5520" s="62"/>
      <c r="P5520" s="62"/>
      <c r="Q5520" s="62"/>
      <c r="S5520" s="62"/>
      <c r="T5520" s="48"/>
      <c r="U5520" s="28"/>
      <c r="V5520" s="28"/>
      <c r="W5520" s="28"/>
      <c r="Y5520" s="79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97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</row>
    <row r="5521" spans="1:55" ht="14.25" customHeight="1">
      <c r="A5521" s="48"/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62"/>
      <c r="O5521" s="62"/>
      <c r="P5521" s="62"/>
      <c r="Q5521" s="62"/>
      <c r="S5521" s="62"/>
      <c r="T5521" s="48"/>
      <c r="U5521" s="28"/>
      <c r="V5521" s="28"/>
      <c r="W5521" s="28"/>
      <c r="Y5521" s="79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97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</row>
    <row r="5522" spans="1:55" ht="14.25" customHeight="1">
      <c r="A5522" s="48"/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62"/>
      <c r="O5522" s="62"/>
      <c r="P5522" s="62"/>
      <c r="Q5522" s="62"/>
      <c r="S5522" s="62"/>
      <c r="T5522" s="48"/>
      <c r="U5522" s="28"/>
      <c r="V5522" s="28"/>
      <c r="W5522" s="28"/>
      <c r="Y5522" s="79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97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</row>
    <row r="5523" spans="1:55" ht="14.25" customHeight="1">
      <c r="A5523" s="48"/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62"/>
      <c r="O5523" s="62"/>
      <c r="P5523" s="62"/>
      <c r="Q5523" s="62"/>
      <c r="S5523" s="62"/>
      <c r="T5523" s="48"/>
      <c r="U5523" s="28"/>
      <c r="V5523" s="28"/>
      <c r="W5523" s="28"/>
      <c r="Y5523" s="79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97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</row>
    <row r="5524" spans="1:55" ht="14.25" customHeight="1">
      <c r="A5524" s="48"/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62"/>
      <c r="O5524" s="62"/>
      <c r="P5524" s="62"/>
      <c r="Q5524" s="62"/>
      <c r="S5524" s="62"/>
      <c r="T5524" s="48"/>
      <c r="U5524" s="28"/>
      <c r="V5524" s="28"/>
      <c r="W5524" s="28"/>
      <c r="Y5524" s="79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97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</row>
    <row r="5525" spans="1:55" ht="14.25" customHeight="1">
      <c r="A5525" s="48"/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62"/>
      <c r="O5525" s="62"/>
      <c r="P5525" s="62"/>
      <c r="R5525" s="62"/>
      <c r="T5525" s="48"/>
      <c r="U5525" s="28"/>
      <c r="V5525" s="28"/>
      <c r="W5525" s="28"/>
      <c r="Y5525" s="79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28"/>
      <c r="AR5525" s="97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</row>
    <row r="5526" spans="1:55" ht="14.25" customHeight="1">
      <c r="A5526" s="48"/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62"/>
      <c r="O5526" s="62"/>
      <c r="P5526" s="62"/>
      <c r="R5526" s="62"/>
      <c r="T5526" s="48"/>
      <c r="U5526" s="28"/>
      <c r="V5526" s="28"/>
      <c r="W5526" s="28"/>
      <c r="Y5526" s="79"/>
      <c r="Z5526" s="28"/>
      <c r="AA5526" s="28"/>
      <c r="AB5526" s="28"/>
      <c r="AC5526" s="28"/>
      <c r="AD5526" s="28"/>
      <c r="AE5526" s="28"/>
      <c r="AF5526" s="28"/>
      <c r="AG5526" s="28"/>
      <c r="AJ5526" s="28"/>
      <c r="AK5526" s="28"/>
      <c r="AL5526" s="28"/>
      <c r="AM5526" s="28"/>
      <c r="AN5526" s="28"/>
      <c r="AO5526" s="28"/>
      <c r="AP5526" s="28"/>
      <c r="AQ5526" s="28"/>
      <c r="AR5526" s="97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</row>
    <row r="5527" spans="1:55" ht="14.25" customHeight="1">
      <c r="A5527" s="48"/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62"/>
      <c r="O5527" s="62"/>
      <c r="P5527" s="62"/>
      <c r="R5527" s="62"/>
      <c r="T5527" s="48"/>
      <c r="U5527" s="28"/>
      <c r="V5527" s="28"/>
      <c r="W5527" s="28"/>
      <c r="Y5527" s="79"/>
      <c r="Z5527" s="28"/>
      <c r="AA5527" s="28"/>
      <c r="AB5527" s="28"/>
      <c r="AC5527" s="28"/>
      <c r="AD5527" s="28"/>
      <c r="AE5527" s="28"/>
      <c r="AF5527" s="28"/>
      <c r="AG5527" s="28"/>
      <c r="AJ5527" s="28"/>
      <c r="AK5527" s="28"/>
      <c r="AL5527" s="28"/>
      <c r="AM5527" s="28"/>
      <c r="AN5527" s="28"/>
      <c r="AR5527" s="97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</row>
    <row r="5528" spans="1:55" ht="14.25" customHeight="1">
      <c r="A5528" s="48"/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62"/>
      <c r="O5528" s="62"/>
      <c r="P5528" s="62"/>
      <c r="R5528" s="62"/>
      <c r="T5528" s="48"/>
      <c r="U5528" s="28"/>
      <c r="V5528" s="28"/>
      <c r="W5528" s="28"/>
      <c r="Y5528" s="79"/>
      <c r="AC5528" s="28"/>
      <c r="AD5528" s="28"/>
      <c r="AE5528" s="28"/>
      <c r="AF5528" s="28"/>
      <c r="AG5528" s="28"/>
      <c r="AJ5528" s="28"/>
      <c r="AK5528" s="28"/>
      <c r="AL5528" s="28"/>
      <c r="AM5528" s="28"/>
      <c r="AN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</row>
    <row r="5529" spans="1:55" ht="14.25" customHeight="1">
      <c r="A5529" s="48"/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62"/>
      <c r="O5529" s="62"/>
      <c r="P5529" s="62"/>
      <c r="R5529" s="62"/>
      <c r="T5529" s="48"/>
      <c r="U5529" s="28"/>
      <c r="V5529" s="28"/>
      <c r="W5529" s="28"/>
      <c r="Y5529" s="79"/>
      <c r="AC5529" s="28"/>
      <c r="AD5529" s="28"/>
      <c r="AE5529" s="28"/>
      <c r="AF5529" s="28"/>
      <c r="AG5529" s="28"/>
      <c r="AJ5529" s="28"/>
      <c r="AK5529" s="28"/>
      <c r="AL5529" s="28"/>
      <c r="AM5529" s="28"/>
      <c r="AN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</row>
    <row r="5530" spans="1:55" ht="14.25" customHeight="1">
      <c r="A5530" s="48"/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62"/>
      <c r="O5530" s="62"/>
      <c r="P5530" s="62"/>
      <c r="R5530" s="62"/>
      <c r="T5530" s="48"/>
      <c r="U5530" s="28"/>
      <c r="V5530" s="28"/>
      <c r="W5530" s="28"/>
      <c r="Y5530" s="79"/>
      <c r="AC5530" s="28"/>
      <c r="AD5530" s="28"/>
      <c r="AE5530" s="28"/>
      <c r="AF5530" s="28"/>
      <c r="AG5530" s="28"/>
      <c r="AJ5530" s="28"/>
      <c r="AK5530" s="28"/>
      <c r="AL5530" s="28"/>
      <c r="AM5530" s="28"/>
      <c r="AN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</row>
    <row r="5531" spans="1:55" ht="14.25" customHeight="1">
      <c r="A5531" s="48"/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62"/>
      <c r="O5531" s="62"/>
      <c r="P5531" s="62"/>
      <c r="R5531" s="62"/>
      <c r="T5531" s="48"/>
      <c r="U5531" s="28"/>
      <c r="V5531" s="28"/>
      <c r="W5531" s="28"/>
      <c r="Y5531" s="79"/>
      <c r="AC5531" s="28"/>
      <c r="AD5531" s="28"/>
      <c r="AE5531" s="28"/>
      <c r="AF5531" s="28"/>
      <c r="AG5531" s="28"/>
      <c r="AJ5531" s="28"/>
      <c r="AK5531" s="28"/>
      <c r="AL5531" s="28"/>
      <c r="AM5531" s="28"/>
      <c r="AN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</row>
    <row r="5532" spans="1:55" ht="14.25" customHeight="1">
      <c r="A5532" s="48"/>
      <c r="B5532" s="28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62"/>
      <c r="O5532" s="62"/>
      <c r="P5532" s="62"/>
      <c r="U5532" s="28"/>
      <c r="V5532" s="28"/>
      <c r="W5532" s="28"/>
      <c r="Y5532" s="79"/>
      <c r="AC5532" s="28"/>
      <c r="AD5532" s="28"/>
      <c r="AE5532" s="28"/>
      <c r="AF5532" s="28"/>
      <c r="AG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</row>
    <row r="5533" spans="1:55" ht="14.25" customHeight="1">
      <c r="Q5533" s="62"/>
      <c r="S5533" s="62"/>
    </row>
    <row r="5534" spans="1:55" ht="14.25" customHeight="1">
      <c r="Q5534" s="62"/>
      <c r="S5534" s="62"/>
      <c r="AH5534" s="28"/>
      <c r="AI5534" s="28"/>
    </row>
    <row r="5535" spans="1:55" ht="14.25" customHeight="1">
      <c r="Q5535" s="62"/>
      <c r="S5535" s="62"/>
      <c r="AH5535" s="28"/>
      <c r="AI5535" s="28"/>
      <c r="AO5535" s="28"/>
      <c r="AP5535" s="28"/>
      <c r="AQ5535" s="28"/>
    </row>
    <row r="5536" spans="1:55" ht="14.25" customHeight="1">
      <c r="Q5536" s="62"/>
      <c r="S5536" s="62"/>
      <c r="Z5536" s="28"/>
      <c r="AA5536" s="28"/>
      <c r="AB5536" s="28"/>
      <c r="AH5536" s="28"/>
      <c r="AI5536" s="28"/>
      <c r="AO5536" s="28"/>
      <c r="AP5536" s="28"/>
      <c r="AQ5536" s="28"/>
      <c r="AR5536" s="97"/>
      <c r="AS5536" s="28"/>
      <c r="AT5536" s="28"/>
    </row>
    <row r="5537" spans="1:55" ht="14.25" customHeight="1">
      <c r="Q5537" s="62"/>
      <c r="S5537" s="62"/>
      <c r="Z5537" s="28"/>
      <c r="AA5537" s="28"/>
      <c r="AB5537" s="28"/>
      <c r="AH5537" s="28"/>
      <c r="AI5537" s="28"/>
      <c r="AO5537" s="28"/>
      <c r="AP5537" s="28"/>
      <c r="AQ5537" s="28"/>
      <c r="AR5537" s="97"/>
      <c r="AS5537" s="28"/>
      <c r="AT5537" s="28"/>
    </row>
    <row r="5538" spans="1:55" ht="14.25" customHeight="1">
      <c r="Q5538" s="62"/>
      <c r="S5538" s="62"/>
      <c r="Z5538" s="28"/>
      <c r="AA5538" s="28"/>
      <c r="AB5538" s="28"/>
      <c r="AH5538" s="28"/>
      <c r="AI5538" s="28"/>
      <c r="AO5538" s="28"/>
      <c r="AP5538" s="28"/>
      <c r="AQ5538" s="28"/>
      <c r="AR5538" s="97"/>
      <c r="AS5538" s="28"/>
      <c r="AT5538" s="28"/>
    </row>
    <row r="5539" spans="1:55" ht="14.25" customHeight="1">
      <c r="Q5539" s="62"/>
      <c r="S5539" s="62"/>
      <c r="Z5539" s="28"/>
      <c r="AA5539" s="28"/>
      <c r="AB5539" s="28"/>
      <c r="AH5539" s="28"/>
      <c r="AI5539" s="28"/>
      <c r="AO5539" s="28"/>
      <c r="AP5539" s="28"/>
      <c r="AQ5539" s="28"/>
      <c r="AR5539" s="97"/>
      <c r="AS5539" s="28"/>
      <c r="AT5539" s="28"/>
    </row>
    <row r="5540" spans="1:55" ht="14.25" customHeight="1">
      <c r="R5540" s="62"/>
      <c r="T5540" s="48"/>
      <c r="Z5540" s="28"/>
      <c r="AA5540" s="28"/>
      <c r="AB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97"/>
      <c r="AS5540" s="28"/>
      <c r="AT5540" s="28"/>
    </row>
    <row r="5541" spans="1:55" ht="14.25" customHeight="1">
      <c r="A5541" s="48"/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62"/>
      <c r="O5541" s="62"/>
      <c r="P5541" s="62"/>
      <c r="R5541" s="62"/>
      <c r="T5541" s="48"/>
      <c r="U5541" s="28"/>
      <c r="V5541" s="28"/>
      <c r="W5541" s="28"/>
      <c r="Y5541" s="79"/>
      <c r="Z5541" s="28"/>
      <c r="AA5541" s="28"/>
      <c r="AB5541" s="28"/>
      <c r="AC5541" s="28"/>
      <c r="AD5541" s="28"/>
      <c r="AE5541" s="28"/>
      <c r="AF5541" s="28"/>
      <c r="AG5541" s="28"/>
      <c r="AJ5541" s="28"/>
      <c r="AK5541" s="28"/>
      <c r="AL5541" s="28"/>
      <c r="AM5541" s="28"/>
      <c r="AN5541" s="28"/>
      <c r="AO5541" s="28"/>
      <c r="AP5541" s="28"/>
      <c r="AQ5541" s="28"/>
      <c r="AR5541" s="97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</row>
    <row r="5542" spans="1:55" ht="14.25" customHeight="1">
      <c r="A5542" s="48"/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62"/>
      <c r="O5542" s="62"/>
      <c r="P5542" s="62"/>
      <c r="R5542" s="62"/>
      <c r="T5542" s="48"/>
      <c r="U5542" s="28"/>
      <c r="V5542" s="28"/>
      <c r="W5542" s="28"/>
      <c r="Y5542" s="79"/>
      <c r="Z5542" s="28"/>
      <c r="AA5542" s="28"/>
      <c r="AB5542" s="28"/>
      <c r="AC5542" s="28"/>
      <c r="AD5542" s="28"/>
      <c r="AE5542" s="28"/>
      <c r="AF5542" s="28"/>
      <c r="AG5542" s="28"/>
      <c r="AJ5542" s="28"/>
      <c r="AK5542" s="28"/>
      <c r="AL5542" s="28"/>
      <c r="AM5542" s="28"/>
      <c r="AN5542" s="28"/>
      <c r="AR5542" s="97"/>
      <c r="AS5542" s="28"/>
      <c r="AT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</row>
    <row r="5543" spans="1:55" ht="14.25" customHeight="1">
      <c r="A5543" s="48"/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62"/>
      <c r="O5543" s="62"/>
      <c r="P5543" s="62"/>
      <c r="R5543" s="62"/>
      <c r="T5543" s="48"/>
      <c r="U5543" s="28"/>
      <c r="V5543" s="28"/>
      <c r="W5543" s="28"/>
      <c r="Y5543" s="79"/>
      <c r="AC5543" s="28"/>
      <c r="AD5543" s="28"/>
      <c r="AE5543" s="28"/>
      <c r="AF5543" s="28"/>
      <c r="AG5543" s="28"/>
      <c r="AJ5543" s="28"/>
      <c r="AK5543" s="28"/>
      <c r="AL5543" s="28"/>
      <c r="AM5543" s="28"/>
      <c r="AN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</row>
    <row r="5544" spans="1:55" ht="14.25" customHeight="1">
      <c r="A5544" s="48"/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62"/>
      <c r="O5544" s="62"/>
      <c r="P5544" s="62"/>
      <c r="R5544" s="62"/>
      <c r="T5544" s="48"/>
      <c r="U5544" s="28"/>
      <c r="V5544" s="28"/>
      <c r="W5544" s="28"/>
      <c r="Y5544" s="79"/>
      <c r="AC5544" s="28"/>
      <c r="AD5544" s="28"/>
      <c r="AE5544" s="28"/>
      <c r="AF5544" s="28"/>
      <c r="AG5544" s="28"/>
      <c r="AJ5544" s="28"/>
      <c r="AK5544" s="28"/>
      <c r="AL5544" s="28"/>
      <c r="AM5544" s="28"/>
      <c r="AN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</row>
    <row r="5545" spans="1:55" ht="14.25" customHeight="1">
      <c r="A5545" s="48"/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62"/>
      <c r="O5545" s="62"/>
      <c r="P5545" s="62"/>
      <c r="R5545" s="62"/>
      <c r="T5545" s="48"/>
      <c r="U5545" s="28"/>
      <c r="V5545" s="28"/>
      <c r="W5545" s="28"/>
      <c r="Y5545" s="79"/>
      <c r="AC5545" s="28"/>
      <c r="AD5545" s="28"/>
      <c r="AE5545" s="28"/>
      <c r="AF5545" s="28"/>
      <c r="AG5545" s="28"/>
      <c r="AJ5545" s="28"/>
      <c r="AK5545" s="28"/>
      <c r="AL5545" s="28"/>
      <c r="AM5545" s="28"/>
      <c r="AN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</row>
    <row r="5546" spans="1:55" ht="14.25" customHeight="1">
      <c r="A5546" s="48"/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62"/>
      <c r="O5546" s="62"/>
      <c r="P5546" s="62"/>
      <c r="R5546" s="62"/>
      <c r="T5546" s="48"/>
      <c r="U5546" s="28"/>
      <c r="V5546" s="28"/>
      <c r="W5546" s="28"/>
      <c r="Y5546" s="79"/>
      <c r="AC5546" s="28"/>
      <c r="AD5546" s="28"/>
      <c r="AE5546" s="28"/>
      <c r="AF5546" s="28"/>
      <c r="AG5546" s="28"/>
      <c r="AJ5546" s="28"/>
      <c r="AK5546" s="28"/>
      <c r="AL5546" s="28"/>
      <c r="AM5546" s="28"/>
      <c r="AN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</row>
    <row r="5547" spans="1:55" ht="14.25" customHeight="1">
      <c r="A5547" s="48"/>
      <c r="B5547" s="28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62"/>
      <c r="O5547" s="62"/>
      <c r="P5547" s="62"/>
      <c r="R5547" s="62"/>
      <c r="U5547" s="28"/>
      <c r="V5547" s="28"/>
      <c r="W5547" s="28"/>
      <c r="Y5547" s="79"/>
      <c r="AC5547" s="28"/>
      <c r="AD5547" s="28"/>
      <c r="AE5547" s="28"/>
      <c r="AF5547" s="28"/>
      <c r="AG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</row>
    <row r="5548" spans="1:55" ht="14.25" customHeight="1">
      <c r="Q5548" s="62"/>
      <c r="S5548" s="62"/>
    </row>
    <row r="5549" spans="1:55" ht="14.25" customHeight="1">
      <c r="Q5549" s="62"/>
      <c r="R5549" s="62"/>
      <c r="S5549" s="62"/>
      <c r="AH5549" s="28"/>
      <c r="AI5549" s="28"/>
    </row>
    <row r="5550" spans="1:55" ht="14.25" customHeight="1">
      <c r="Q5550" s="62"/>
      <c r="R5550" s="62"/>
      <c r="S5550" s="62"/>
      <c r="AH5550" s="28"/>
      <c r="AI5550" s="28"/>
      <c r="AO5550" s="28"/>
      <c r="AP5550" s="28"/>
      <c r="AQ5550" s="28"/>
    </row>
    <row r="5551" spans="1:55" ht="14.25" customHeight="1">
      <c r="Q5551" s="62"/>
      <c r="R5551" s="62"/>
      <c r="S5551" s="62"/>
      <c r="Z5551" s="28"/>
      <c r="AA5551" s="28"/>
      <c r="AB5551" s="28"/>
      <c r="AH5551" s="28"/>
      <c r="AI5551" s="28"/>
      <c r="AO5551" s="28"/>
      <c r="AP5551" s="28"/>
      <c r="AQ5551" s="28"/>
      <c r="AR5551" s="97"/>
      <c r="AS5551" s="28"/>
      <c r="AT5551" s="28"/>
    </row>
    <row r="5552" spans="1:55" ht="14.25" customHeight="1">
      <c r="Q5552" s="62"/>
      <c r="R5552" s="62"/>
      <c r="S5552" s="62"/>
      <c r="Z5552" s="28"/>
      <c r="AA5552" s="28"/>
      <c r="AB5552" s="28"/>
      <c r="AH5552" s="28"/>
      <c r="AI5552" s="28"/>
      <c r="AO5552" s="28"/>
      <c r="AP5552" s="28"/>
      <c r="AQ5552" s="28"/>
      <c r="AR5552" s="97"/>
      <c r="AS5552" s="28"/>
      <c r="AT5552" s="28"/>
    </row>
    <row r="5553" spans="1:55" ht="14.25" customHeight="1">
      <c r="Q5553" s="62"/>
      <c r="R5553" s="62"/>
      <c r="S5553" s="62"/>
      <c r="Z5553" s="28"/>
      <c r="AA5553" s="28"/>
      <c r="AB5553" s="28"/>
      <c r="AH5553" s="28"/>
      <c r="AI5553" s="28"/>
      <c r="AO5553" s="28"/>
      <c r="AP5553" s="28"/>
      <c r="AQ5553" s="28"/>
      <c r="AR5553" s="97"/>
      <c r="AS5553" s="28"/>
      <c r="AT5553" s="28"/>
    </row>
    <row r="5554" spans="1:55" ht="14.25" customHeight="1">
      <c r="Q5554" s="62"/>
      <c r="R5554" s="62"/>
      <c r="S5554" s="62"/>
      <c r="Z5554" s="28"/>
      <c r="AA5554" s="28"/>
      <c r="AB5554" s="28"/>
      <c r="AH5554" s="28"/>
      <c r="AI5554" s="28"/>
      <c r="AO5554" s="28"/>
      <c r="AP5554" s="28"/>
      <c r="AQ5554" s="28"/>
      <c r="AR5554" s="97"/>
      <c r="AS5554" s="28"/>
      <c r="AT5554" s="28"/>
    </row>
    <row r="5555" spans="1:55" ht="14.25" customHeight="1">
      <c r="Q5555" s="62"/>
      <c r="R5555" s="62"/>
      <c r="S5555" s="62"/>
      <c r="T5555" s="48"/>
      <c r="Z5555" s="28"/>
      <c r="AA5555" s="28"/>
      <c r="AB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97"/>
      <c r="AS5555" s="28"/>
      <c r="AT5555" s="28"/>
    </row>
    <row r="5556" spans="1:55" ht="14.25" customHeight="1">
      <c r="A5556" s="48"/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62"/>
      <c r="O5556" s="62"/>
      <c r="P5556" s="62"/>
      <c r="R5556" s="62"/>
      <c r="T5556" s="48"/>
      <c r="U5556" s="28"/>
      <c r="V5556" s="28"/>
      <c r="W5556" s="28"/>
      <c r="Y5556" s="79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97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</row>
    <row r="5557" spans="1:55" ht="14.25" customHeight="1">
      <c r="A5557" s="48"/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62"/>
      <c r="O5557" s="62"/>
      <c r="P5557" s="62"/>
      <c r="Q5557" s="62"/>
      <c r="R5557" s="62"/>
      <c r="S5557" s="62"/>
      <c r="T5557" s="48"/>
      <c r="U5557" s="28"/>
      <c r="V5557" s="28"/>
      <c r="W5557" s="28"/>
      <c r="Y5557" s="79"/>
      <c r="Z5557" s="28"/>
      <c r="AA5557" s="28"/>
      <c r="AB5557" s="28"/>
      <c r="AC5557" s="28"/>
      <c r="AD5557" s="28"/>
      <c r="AE5557" s="28"/>
      <c r="AF5557" s="28"/>
      <c r="AG5557" s="28"/>
      <c r="AJ5557" s="28"/>
      <c r="AK5557" s="28"/>
      <c r="AL5557" s="28"/>
      <c r="AM5557" s="28"/>
      <c r="AN5557" s="28"/>
      <c r="AO5557" s="28"/>
      <c r="AP5557" s="28"/>
      <c r="AQ5557" s="28"/>
      <c r="AR5557" s="97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</row>
    <row r="5558" spans="1:55" ht="14.25" customHeight="1">
      <c r="A5558" s="48"/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62"/>
      <c r="O5558" s="62"/>
      <c r="P5558" s="62"/>
      <c r="Q5558" s="62"/>
      <c r="R5558" s="62"/>
      <c r="S5558" s="62"/>
      <c r="T5558" s="48"/>
      <c r="U5558" s="28"/>
      <c r="V5558" s="28"/>
      <c r="W5558" s="28"/>
      <c r="Y5558" s="79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R5558" s="97"/>
      <c r="AS5558" s="28"/>
      <c r="AT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</row>
    <row r="5559" spans="1:55" ht="14.25" customHeight="1">
      <c r="A5559" s="48"/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62"/>
      <c r="O5559" s="62"/>
      <c r="P5559" s="62"/>
      <c r="Q5559" s="62"/>
      <c r="R5559" s="62"/>
      <c r="S5559" s="62"/>
      <c r="T5559" s="48"/>
      <c r="U5559" s="28"/>
      <c r="V5559" s="28"/>
      <c r="W5559" s="28"/>
      <c r="Y5559" s="79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</row>
    <row r="5560" spans="1:55" ht="14.25" customHeight="1">
      <c r="A5560" s="48"/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62"/>
      <c r="O5560" s="62"/>
      <c r="P5560" s="62"/>
      <c r="Q5560" s="62"/>
      <c r="R5560" s="62"/>
      <c r="S5560" s="62"/>
      <c r="T5560" s="48"/>
      <c r="U5560" s="28"/>
      <c r="V5560" s="28"/>
      <c r="W5560" s="28"/>
      <c r="Y5560" s="79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97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</row>
    <row r="5561" spans="1:55" ht="14.25" customHeight="1">
      <c r="A5561" s="48"/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62"/>
      <c r="O5561" s="62"/>
      <c r="P5561" s="62"/>
      <c r="Q5561" s="62"/>
      <c r="R5561" s="62"/>
      <c r="S5561" s="62"/>
      <c r="T5561" s="48"/>
      <c r="U5561" s="28"/>
      <c r="V5561" s="28"/>
      <c r="W5561" s="28"/>
      <c r="Y5561" s="79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97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</row>
    <row r="5562" spans="1:55" ht="14.25" customHeight="1">
      <c r="A5562" s="48"/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62"/>
      <c r="O5562" s="62"/>
      <c r="P5562" s="62"/>
      <c r="Q5562" s="62"/>
      <c r="R5562" s="62"/>
      <c r="S5562" s="62"/>
      <c r="T5562" s="48"/>
      <c r="U5562" s="28"/>
      <c r="V5562" s="28"/>
      <c r="W5562" s="28"/>
      <c r="Y5562" s="79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97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</row>
    <row r="5563" spans="1:55" ht="14.25" customHeight="1">
      <c r="A5563" s="48"/>
      <c r="B5563" s="28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62"/>
      <c r="O5563" s="62"/>
      <c r="P5563" s="62"/>
      <c r="Q5563" s="62"/>
      <c r="R5563" s="62"/>
      <c r="S5563" s="62"/>
      <c r="U5563" s="28"/>
      <c r="V5563" s="28"/>
      <c r="W5563" s="28"/>
      <c r="Y5563" s="79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O5563" s="28"/>
      <c r="AP5563" s="28"/>
      <c r="AQ5563" s="28"/>
      <c r="AR5563" s="97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</row>
    <row r="5564" spans="1:55" ht="14.25" customHeight="1">
      <c r="Q5564" s="62"/>
      <c r="R5564" s="62"/>
      <c r="S5564" s="62"/>
      <c r="T5564" s="48"/>
      <c r="Z5564" s="28"/>
      <c r="AA5564" s="28"/>
      <c r="AB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97"/>
      <c r="AS5564" s="28"/>
      <c r="AT5564" s="28"/>
    </row>
    <row r="5565" spans="1:55" ht="14.25" customHeight="1">
      <c r="A5565" s="48"/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62"/>
      <c r="O5565" s="62"/>
      <c r="P5565" s="62"/>
      <c r="Q5565" s="62"/>
      <c r="R5565" s="62"/>
      <c r="S5565" s="62"/>
      <c r="T5565" s="48"/>
      <c r="U5565" s="28"/>
      <c r="V5565" s="28"/>
      <c r="W5565" s="28"/>
      <c r="Y5565" s="79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97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</row>
    <row r="5566" spans="1:55" ht="14.25" customHeight="1">
      <c r="A5566" s="48"/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62"/>
      <c r="O5566" s="62"/>
      <c r="P5566" s="62"/>
      <c r="Q5566" s="62"/>
      <c r="R5566" s="62"/>
      <c r="S5566" s="62"/>
      <c r="T5566" s="48"/>
      <c r="U5566" s="28"/>
      <c r="V5566" s="28"/>
      <c r="W5566" s="28"/>
      <c r="Y5566" s="79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97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</row>
    <row r="5567" spans="1:55" ht="14.25" customHeight="1">
      <c r="A5567" s="48"/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62"/>
      <c r="O5567" s="62"/>
      <c r="P5567" s="62"/>
      <c r="Q5567" s="62"/>
      <c r="R5567" s="62"/>
      <c r="S5567" s="62"/>
      <c r="T5567" s="48"/>
      <c r="U5567" s="28"/>
      <c r="V5567" s="28"/>
      <c r="W5567" s="28"/>
      <c r="Y5567" s="79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97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</row>
    <row r="5568" spans="1:55" ht="14.25" customHeight="1">
      <c r="A5568" s="48"/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62"/>
      <c r="O5568" s="62"/>
      <c r="P5568" s="62"/>
      <c r="Q5568" s="62"/>
      <c r="R5568" s="62"/>
      <c r="S5568" s="62"/>
      <c r="T5568" s="48"/>
      <c r="U5568" s="28"/>
      <c r="V5568" s="28"/>
      <c r="W5568" s="28"/>
      <c r="Y5568" s="79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97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</row>
    <row r="5569" spans="1:55" ht="14.25" customHeight="1">
      <c r="A5569" s="48"/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62"/>
      <c r="O5569" s="62"/>
      <c r="P5569" s="62"/>
      <c r="Q5569" s="62"/>
      <c r="R5569" s="62"/>
      <c r="S5569" s="62"/>
      <c r="T5569" s="48"/>
      <c r="U5569" s="28"/>
      <c r="V5569" s="28"/>
      <c r="W5569" s="28"/>
      <c r="Y5569" s="79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97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</row>
    <row r="5570" spans="1:55" ht="14.25" customHeight="1">
      <c r="A5570" s="48"/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62"/>
      <c r="O5570" s="62"/>
      <c r="P5570" s="62"/>
      <c r="Q5570" s="62"/>
      <c r="R5570" s="62"/>
      <c r="S5570" s="62"/>
      <c r="T5570" s="48"/>
      <c r="U5570" s="28"/>
      <c r="V5570" s="28"/>
      <c r="W5570" s="28"/>
      <c r="Y5570" s="79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97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</row>
    <row r="5571" spans="1:55" ht="14.25" customHeight="1">
      <c r="A5571" s="48"/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62"/>
      <c r="O5571" s="62"/>
      <c r="P5571" s="62"/>
      <c r="Q5571" s="62"/>
      <c r="R5571" s="62"/>
      <c r="S5571" s="62"/>
      <c r="T5571" s="48"/>
      <c r="U5571" s="28"/>
      <c r="V5571" s="28"/>
      <c r="W5571" s="28"/>
      <c r="Y5571" s="79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97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</row>
    <row r="5572" spans="1:55" ht="14.25" customHeight="1">
      <c r="A5572" s="48"/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62"/>
      <c r="O5572" s="62"/>
      <c r="P5572" s="62"/>
      <c r="Q5572" s="62"/>
      <c r="R5572" s="62"/>
      <c r="S5572" s="62"/>
      <c r="T5572" s="48"/>
      <c r="U5572" s="28"/>
      <c r="V5572" s="28"/>
      <c r="W5572" s="28"/>
      <c r="Y5572" s="79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97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</row>
    <row r="5573" spans="1:55" ht="14.25" customHeight="1">
      <c r="A5573" s="48"/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62"/>
      <c r="O5573" s="62"/>
      <c r="P5573" s="62"/>
      <c r="Q5573" s="62"/>
      <c r="R5573" s="62"/>
      <c r="S5573" s="62"/>
      <c r="T5573" s="48"/>
      <c r="U5573" s="28"/>
      <c r="V5573" s="28"/>
      <c r="W5573" s="28"/>
      <c r="Y5573" s="79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97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</row>
    <row r="5574" spans="1:55" ht="14.25" customHeight="1">
      <c r="A5574" s="48"/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62"/>
      <c r="O5574" s="62"/>
      <c r="P5574" s="62"/>
      <c r="Q5574" s="62"/>
      <c r="R5574" s="62"/>
      <c r="S5574" s="62"/>
      <c r="T5574" s="48"/>
      <c r="U5574" s="28"/>
      <c r="V5574" s="28"/>
      <c r="W5574" s="28"/>
      <c r="Y5574" s="79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97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</row>
    <row r="5575" spans="1:55" ht="14.25" customHeight="1">
      <c r="A5575" s="48"/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62"/>
      <c r="O5575" s="62"/>
      <c r="P5575" s="62"/>
      <c r="Q5575" s="62"/>
      <c r="R5575" s="62"/>
      <c r="S5575" s="62"/>
      <c r="T5575" s="48"/>
      <c r="U5575" s="28"/>
      <c r="V5575" s="28"/>
      <c r="W5575" s="28"/>
      <c r="Y5575" s="79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97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</row>
    <row r="5576" spans="1:55" ht="14.25" customHeight="1">
      <c r="A5576" s="48"/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62"/>
      <c r="O5576" s="62"/>
      <c r="P5576" s="62"/>
      <c r="Q5576" s="62"/>
      <c r="R5576" s="62"/>
      <c r="S5576" s="62"/>
      <c r="T5576" s="48"/>
      <c r="U5576" s="28"/>
      <c r="V5576" s="28"/>
      <c r="W5576" s="28"/>
      <c r="Y5576" s="79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97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</row>
    <row r="5577" spans="1:55" ht="14.25" customHeight="1">
      <c r="A5577" s="48"/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62"/>
      <c r="O5577" s="62"/>
      <c r="P5577" s="62"/>
      <c r="Q5577" s="62"/>
      <c r="R5577" s="62"/>
      <c r="S5577" s="62"/>
      <c r="T5577" s="48"/>
      <c r="U5577" s="28"/>
      <c r="V5577" s="28"/>
      <c r="W5577" s="28"/>
      <c r="Y5577" s="79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97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</row>
    <row r="5578" spans="1:55" ht="14.25" customHeight="1">
      <c r="A5578" s="48"/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62"/>
      <c r="O5578" s="62"/>
      <c r="P5578" s="62"/>
      <c r="Q5578" s="62"/>
      <c r="R5578" s="62"/>
      <c r="S5578" s="62"/>
      <c r="T5578" s="48"/>
      <c r="U5578" s="28"/>
      <c r="V5578" s="28"/>
      <c r="W5578" s="28"/>
      <c r="Y5578" s="79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97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</row>
    <row r="5579" spans="1:55" ht="14.25" customHeight="1">
      <c r="A5579" s="48"/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62"/>
      <c r="O5579" s="62"/>
      <c r="P5579" s="62"/>
      <c r="Q5579" s="62"/>
      <c r="R5579" s="62"/>
      <c r="S5579" s="62"/>
      <c r="T5579" s="48"/>
      <c r="U5579" s="28"/>
      <c r="V5579" s="28"/>
      <c r="W5579" s="28"/>
      <c r="Y5579" s="79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97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</row>
    <row r="5580" spans="1:55" ht="14.25" customHeight="1">
      <c r="A5580" s="48"/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62"/>
      <c r="O5580" s="62"/>
      <c r="P5580" s="62"/>
      <c r="Q5580" s="62"/>
      <c r="R5580" s="62"/>
      <c r="S5580" s="62"/>
      <c r="T5580" s="48"/>
      <c r="U5580" s="28"/>
      <c r="V5580" s="28"/>
      <c r="W5580" s="28"/>
      <c r="Y5580" s="79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97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</row>
    <row r="5581" spans="1:55" ht="14.25" customHeight="1">
      <c r="A5581" s="48"/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62"/>
      <c r="O5581" s="62"/>
      <c r="P5581" s="62"/>
      <c r="Q5581" s="62"/>
      <c r="R5581" s="62"/>
      <c r="S5581" s="62"/>
      <c r="T5581" s="48"/>
      <c r="U5581" s="28"/>
      <c r="V5581" s="28"/>
      <c r="W5581" s="28"/>
      <c r="Y5581" s="79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97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</row>
    <row r="5582" spans="1:55" ht="14.25" customHeight="1">
      <c r="A5582" s="48"/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62"/>
      <c r="O5582" s="62"/>
      <c r="P5582" s="62"/>
      <c r="Q5582" s="62"/>
      <c r="R5582" s="62"/>
      <c r="S5582" s="62"/>
      <c r="T5582" s="48"/>
      <c r="U5582" s="28"/>
      <c r="V5582" s="28"/>
      <c r="W5582" s="28"/>
      <c r="Y5582" s="79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97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</row>
    <row r="5583" spans="1:55" ht="14.25" customHeight="1">
      <c r="A5583" s="48"/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62"/>
      <c r="O5583" s="62"/>
      <c r="P5583" s="62"/>
      <c r="Q5583" s="62"/>
      <c r="R5583" s="62"/>
      <c r="S5583" s="62"/>
      <c r="T5583" s="48"/>
      <c r="U5583" s="28"/>
      <c r="V5583" s="28"/>
      <c r="W5583" s="28"/>
      <c r="Y5583" s="79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97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</row>
    <row r="5584" spans="1:55" ht="14.25" customHeight="1">
      <c r="A5584" s="48"/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62"/>
      <c r="O5584" s="62"/>
      <c r="P5584" s="62"/>
      <c r="Q5584" s="62"/>
      <c r="R5584" s="62"/>
      <c r="S5584" s="62"/>
      <c r="T5584" s="48"/>
      <c r="U5584" s="28"/>
      <c r="V5584" s="28"/>
      <c r="W5584" s="28"/>
      <c r="Y5584" s="79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97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</row>
    <row r="5585" spans="1:55" ht="14.25" customHeight="1">
      <c r="A5585" s="48"/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62"/>
      <c r="O5585" s="62"/>
      <c r="P5585" s="62"/>
      <c r="Q5585" s="62"/>
      <c r="R5585" s="62"/>
      <c r="S5585" s="62"/>
      <c r="T5585" s="48"/>
      <c r="U5585" s="28"/>
      <c r="V5585" s="28"/>
      <c r="W5585" s="28"/>
      <c r="Y5585" s="79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97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</row>
    <row r="5586" spans="1:55" ht="14.25" customHeight="1">
      <c r="A5586" s="48"/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62"/>
      <c r="O5586" s="62"/>
      <c r="P5586" s="62"/>
      <c r="Q5586" s="62"/>
      <c r="R5586" s="62"/>
      <c r="S5586" s="62"/>
      <c r="T5586" s="48"/>
      <c r="U5586" s="28"/>
      <c r="V5586" s="28"/>
      <c r="W5586" s="28"/>
      <c r="Y5586" s="79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97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</row>
    <row r="5587" spans="1:55" ht="14.25" customHeight="1">
      <c r="A5587" s="48"/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62"/>
      <c r="O5587" s="62"/>
      <c r="P5587" s="62"/>
      <c r="Q5587" s="62"/>
      <c r="R5587" s="62"/>
      <c r="S5587" s="62"/>
      <c r="T5587" s="48"/>
      <c r="U5587" s="28"/>
      <c r="V5587" s="28"/>
      <c r="W5587" s="28"/>
      <c r="Y5587" s="79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97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</row>
    <row r="5588" spans="1:55" ht="14.25" customHeight="1">
      <c r="A5588" s="48"/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62"/>
      <c r="O5588" s="62"/>
      <c r="P5588" s="62"/>
      <c r="Q5588" s="62"/>
      <c r="R5588" s="62"/>
      <c r="S5588" s="62"/>
      <c r="T5588" s="48"/>
      <c r="U5588" s="28"/>
      <c r="V5588" s="28"/>
      <c r="W5588" s="28"/>
      <c r="Y5588" s="79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97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</row>
    <row r="5589" spans="1:55" ht="14.25" customHeight="1">
      <c r="A5589" s="48"/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62"/>
      <c r="O5589" s="62"/>
      <c r="P5589" s="62"/>
      <c r="Q5589" s="62"/>
      <c r="R5589" s="62"/>
      <c r="S5589" s="62"/>
      <c r="T5589" s="48"/>
      <c r="U5589" s="28"/>
      <c r="V5589" s="28"/>
      <c r="W5589" s="28"/>
      <c r="Y5589" s="79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97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</row>
    <row r="5590" spans="1:55" ht="14.25" customHeight="1">
      <c r="A5590" s="48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62"/>
      <c r="O5590" s="62"/>
      <c r="P5590" s="62"/>
      <c r="Q5590" s="62"/>
      <c r="R5590" s="62"/>
      <c r="S5590" s="62"/>
      <c r="T5590" s="48"/>
      <c r="U5590" s="28"/>
      <c r="V5590" s="28"/>
      <c r="W5590" s="28"/>
      <c r="Y5590" s="79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97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</row>
    <row r="5591" spans="1:55" ht="14.25" customHeight="1">
      <c r="A5591" s="48"/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62"/>
      <c r="O5591" s="62"/>
      <c r="P5591" s="62"/>
      <c r="Q5591" s="62"/>
      <c r="R5591" s="62"/>
      <c r="S5591" s="62"/>
      <c r="T5591" s="48"/>
      <c r="U5591" s="28"/>
      <c r="V5591" s="28"/>
      <c r="W5591" s="28"/>
      <c r="Y5591" s="79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97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</row>
    <row r="5592" spans="1:55" ht="14.25" customHeight="1">
      <c r="A5592" s="48"/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62"/>
      <c r="O5592" s="62"/>
      <c r="P5592" s="62"/>
      <c r="Q5592" s="62"/>
      <c r="R5592" s="62"/>
      <c r="S5592" s="62"/>
      <c r="T5592" s="48"/>
      <c r="U5592" s="28"/>
      <c r="V5592" s="28"/>
      <c r="W5592" s="28"/>
      <c r="Y5592" s="79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97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</row>
    <row r="5593" spans="1:55" ht="14.25" customHeight="1">
      <c r="A5593" s="48"/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62"/>
      <c r="O5593" s="62"/>
      <c r="P5593" s="62"/>
      <c r="Q5593" s="62"/>
      <c r="R5593" s="62"/>
      <c r="S5593" s="62"/>
      <c r="T5593" s="48"/>
      <c r="U5593" s="28"/>
      <c r="V5593" s="28"/>
      <c r="W5593" s="28"/>
      <c r="Y5593" s="79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97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</row>
    <row r="5594" spans="1:55" ht="14.25" customHeight="1">
      <c r="A5594" s="48"/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62"/>
      <c r="O5594" s="62"/>
      <c r="P5594" s="62"/>
      <c r="Q5594" s="62"/>
      <c r="R5594" s="62"/>
      <c r="S5594" s="62"/>
      <c r="T5594" s="48"/>
      <c r="U5594" s="28"/>
      <c r="V5594" s="28"/>
      <c r="W5594" s="28"/>
      <c r="Y5594" s="79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97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</row>
    <row r="5595" spans="1:55" ht="14.25" customHeight="1">
      <c r="A5595" s="48"/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62"/>
      <c r="O5595" s="62"/>
      <c r="P5595" s="62"/>
      <c r="Q5595" s="62"/>
      <c r="R5595" s="62"/>
      <c r="S5595" s="62"/>
      <c r="T5595" s="48"/>
      <c r="U5595" s="28"/>
      <c r="V5595" s="28"/>
      <c r="W5595" s="28"/>
      <c r="Y5595" s="79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97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</row>
    <row r="5596" spans="1:55" ht="14.25" customHeight="1">
      <c r="A5596" s="48"/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62"/>
      <c r="O5596" s="62"/>
      <c r="P5596" s="62"/>
      <c r="Q5596" s="62"/>
      <c r="R5596" s="62"/>
      <c r="S5596" s="62"/>
      <c r="T5596" s="48"/>
      <c r="U5596" s="28"/>
      <c r="V5596" s="28"/>
      <c r="W5596" s="28"/>
      <c r="Y5596" s="79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97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</row>
    <row r="5597" spans="1:55" ht="14.25" customHeight="1">
      <c r="A5597" s="48"/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62"/>
      <c r="O5597" s="62"/>
      <c r="P5597" s="62"/>
      <c r="Q5597" s="62"/>
      <c r="R5597" s="62"/>
      <c r="S5597" s="62"/>
      <c r="T5597" s="48"/>
      <c r="U5597" s="28"/>
      <c r="V5597" s="28"/>
      <c r="W5597" s="28"/>
      <c r="Y5597" s="79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97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</row>
    <row r="5598" spans="1:55" ht="14.25" customHeight="1">
      <c r="A5598" s="48"/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62"/>
      <c r="O5598" s="62"/>
      <c r="P5598" s="62"/>
      <c r="Q5598" s="62"/>
      <c r="R5598" s="62"/>
      <c r="S5598" s="62"/>
      <c r="T5598" s="48"/>
      <c r="U5598" s="28"/>
      <c r="V5598" s="28"/>
      <c r="W5598" s="28"/>
      <c r="Y5598" s="79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97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</row>
    <row r="5599" spans="1:55" ht="14.25" customHeight="1">
      <c r="A5599" s="48"/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62"/>
      <c r="O5599" s="62"/>
      <c r="P5599" s="62"/>
      <c r="Q5599" s="62"/>
      <c r="R5599" s="62"/>
      <c r="S5599" s="62"/>
      <c r="T5599" s="48"/>
      <c r="U5599" s="28"/>
      <c r="V5599" s="28"/>
      <c r="W5599" s="28"/>
      <c r="Y5599" s="79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97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</row>
    <row r="5600" spans="1:55" ht="14.25" customHeight="1">
      <c r="A5600" s="48"/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62"/>
      <c r="O5600" s="62"/>
      <c r="P5600" s="62"/>
      <c r="Q5600" s="62"/>
      <c r="R5600" s="62"/>
      <c r="S5600" s="62"/>
      <c r="T5600" s="48"/>
      <c r="U5600" s="28"/>
      <c r="V5600" s="28"/>
      <c r="W5600" s="28"/>
      <c r="Y5600" s="79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97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</row>
    <row r="5601" spans="1:55" ht="14.25" customHeight="1">
      <c r="A5601" s="48"/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62"/>
      <c r="O5601" s="62"/>
      <c r="P5601" s="62"/>
      <c r="Q5601" s="62"/>
      <c r="R5601" s="62"/>
      <c r="S5601" s="62"/>
      <c r="T5601" s="48"/>
      <c r="U5601" s="28"/>
      <c r="V5601" s="28"/>
      <c r="W5601" s="28"/>
      <c r="Y5601" s="79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97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</row>
    <row r="5602" spans="1:55" ht="14.25" customHeight="1">
      <c r="A5602" s="48"/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62"/>
      <c r="O5602" s="62"/>
      <c r="P5602" s="62"/>
      <c r="Q5602" s="62"/>
      <c r="R5602" s="62"/>
      <c r="S5602" s="62"/>
      <c r="T5602" s="48"/>
      <c r="U5602" s="28"/>
      <c r="V5602" s="28"/>
      <c r="W5602" s="28"/>
      <c r="Y5602" s="79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97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</row>
    <row r="5603" spans="1:55" ht="14.25" customHeight="1">
      <c r="A5603" s="48"/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62"/>
      <c r="O5603" s="62"/>
      <c r="P5603" s="62"/>
      <c r="Q5603" s="62"/>
      <c r="R5603" s="62"/>
      <c r="S5603" s="62"/>
      <c r="T5603" s="48"/>
      <c r="U5603" s="28"/>
      <c r="V5603" s="28"/>
      <c r="W5603" s="28"/>
      <c r="Y5603" s="79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97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</row>
    <row r="5604" spans="1:55" ht="14.25" customHeight="1">
      <c r="A5604" s="48"/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62"/>
      <c r="O5604" s="62"/>
      <c r="P5604" s="62"/>
      <c r="Q5604" s="62"/>
      <c r="R5604" s="62"/>
      <c r="S5604" s="62"/>
      <c r="T5604" s="48"/>
      <c r="U5604" s="28"/>
      <c r="V5604" s="28"/>
      <c r="W5604" s="28"/>
      <c r="Y5604" s="79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97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</row>
    <row r="5605" spans="1:55" ht="14.25" customHeight="1">
      <c r="A5605" s="48"/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62"/>
      <c r="O5605" s="62"/>
      <c r="P5605" s="62"/>
      <c r="Q5605" s="62"/>
      <c r="R5605" s="62"/>
      <c r="S5605" s="62"/>
      <c r="T5605" s="48"/>
      <c r="U5605" s="28"/>
      <c r="V5605" s="28"/>
      <c r="W5605" s="28"/>
      <c r="Y5605" s="79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97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</row>
    <row r="5606" spans="1:55" ht="14.25" customHeight="1">
      <c r="A5606" s="48"/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62"/>
      <c r="O5606" s="62"/>
      <c r="P5606" s="62"/>
      <c r="Q5606" s="62"/>
      <c r="R5606" s="62"/>
      <c r="S5606" s="62"/>
      <c r="T5606" s="48"/>
      <c r="U5606" s="28"/>
      <c r="V5606" s="28"/>
      <c r="W5606" s="28"/>
      <c r="Y5606" s="79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97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</row>
    <row r="5607" spans="1:55" ht="14.25" customHeight="1">
      <c r="A5607" s="48"/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62"/>
      <c r="O5607" s="62"/>
      <c r="P5607" s="62"/>
      <c r="Q5607" s="62"/>
      <c r="R5607" s="62"/>
      <c r="S5607" s="62"/>
      <c r="T5607" s="48"/>
      <c r="U5607" s="28"/>
      <c r="V5607" s="28"/>
      <c r="W5607" s="28"/>
      <c r="Y5607" s="79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97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</row>
    <row r="5608" spans="1:55" ht="14.25" customHeight="1">
      <c r="A5608" s="48"/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62"/>
      <c r="O5608" s="62"/>
      <c r="P5608" s="62"/>
      <c r="Q5608" s="62"/>
      <c r="R5608" s="62"/>
      <c r="S5608" s="62"/>
      <c r="T5608" s="48"/>
      <c r="U5608" s="28"/>
      <c r="V5608" s="28"/>
      <c r="W5608" s="28"/>
      <c r="Y5608" s="79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97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</row>
    <row r="5609" spans="1:55" ht="14.25" customHeight="1">
      <c r="A5609" s="48"/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62"/>
      <c r="O5609" s="62"/>
      <c r="P5609" s="62"/>
      <c r="Q5609" s="62"/>
      <c r="R5609" s="62"/>
      <c r="S5609" s="62"/>
      <c r="T5609" s="48"/>
      <c r="U5609" s="28"/>
      <c r="V5609" s="28"/>
      <c r="W5609" s="28"/>
      <c r="Y5609" s="79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97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</row>
    <row r="5610" spans="1:55" ht="14.25" customHeight="1">
      <c r="A5610" s="48"/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62"/>
      <c r="O5610" s="62"/>
      <c r="P5610" s="62"/>
      <c r="Q5610" s="62"/>
      <c r="R5610" s="62"/>
      <c r="S5610" s="62"/>
      <c r="T5610" s="48"/>
      <c r="U5610" s="28"/>
      <c r="V5610" s="28"/>
      <c r="W5610" s="28"/>
      <c r="Y5610" s="79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97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</row>
    <row r="5611" spans="1:55" ht="14.25" customHeight="1">
      <c r="A5611" s="48"/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62"/>
      <c r="O5611" s="62"/>
      <c r="P5611" s="62"/>
      <c r="Q5611" s="62"/>
      <c r="R5611" s="62"/>
      <c r="S5611" s="62"/>
      <c r="T5611" s="48"/>
      <c r="U5611" s="28"/>
      <c r="V5611" s="28"/>
      <c r="W5611" s="28"/>
      <c r="Y5611" s="79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97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</row>
    <row r="5612" spans="1:55" ht="14.25" customHeight="1">
      <c r="A5612" s="48"/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62"/>
      <c r="O5612" s="62"/>
      <c r="P5612" s="62"/>
      <c r="Q5612" s="62"/>
      <c r="R5612" s="62"/>
      <c r="S5612" s="62"/>
      <c r="T5612" s="48"/>
      <c r="U5612" s="28"/>
      <c r="V5612" s="28"/>
      <c r="W5612" s="28"/>
      <c r="Y5612" s="79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97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</row>
    <row r="5613" spans="1:55" ht="14.25" customHeight="1">
      <c r="A5613" s="48"/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62"/>
      <c r="O5613" s="62"/>
      <c r="P5613" s="62"/>
      <c r="Q5613" s="62"/>
      <c r="R5613" s="62"/>
      <c r="S5613" s="62"/>
      <c r="T5613" s="48"/>
      <c r="U5613" s="28"/>
      <c r="V5613" s="28"/>
      <c r="W5613" s="28"/>
      <c r="Y5613" s="79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97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</row>
    <row r="5614" spans="1:55" ht="14.25" customHeight="1">
      <c r="A5614" s="48"/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62"/>
      <c r="O5614" s="62"/>
      <c r="P5614" s="62"/>
      <c r="Q5614" s="62"/>
      <c r="R5614" s="62"/>
      <c r="S5614" s="62"/>
      <c r="T5614" s="48"/>
      <c r="U5614" s="28"/>
      <c r="V5614" s="28"/>
      <c r="W5614" s="28"/>
      <c r="Y5614" s="79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97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</row>
    <row r="5615" spans="1:55" ht="14.25" customHeight="1">
      <c r="A5615" s="48"/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62"/>
      <c r="O5615" s="62"/>
      <c r="P5615" s="62"/>
      <c r="Q5615" s="62"/>
      <c r="R5615" s="62"/>
      <c r="S5615" s="62"/>
      <c r="T5615" s="48"/>
      <c r="U5615" s="28"/>
      <c r="V5615" s="28"/>
      <c r="W5615" s="28"/>
      <c r="Y5615" s="79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97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</row>
    <row r="5616" spans="1:55" ht="14.25" customHeight="1">
      <c r="A5616" s="48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62"/>
      <c r="O5616" s="62"/>
      <c r="P5616" s="62"/>
      <c r="Q5616" s="62"/>
      <c r="R5616" s="62"/>
      <c r="S5616" s="62"/>
      <c r="T5616" s="48"/>
      <c r="U5616" s="28"/>
      <c r="V5616" s="28"/>
      <c r="W5616" s="28"/>
      <c r="Y5616" s="79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97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</row>
    <row r="5617" spans="1:55" ht="14.25" customHeight="1">
      <c r="A5617" s="48"/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62"/>
      <c r="O5617" s="62"/>
      <c r="P5617" s="62"/>
      <c r="Q5617" s="62"/>
      <c r="R5617" s="62"/>
      <c r="S5617" s="62"/>
      <c r="T5617" s="48"/>
      <c r="U5617" s="28"/>
      <c r="V5617" s="28"/>
      <c r="W5617" s="28"/>
      <c r="Y5617" s="79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97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</row>
    <row r="5618" spans="1:55" ht="14.25" customHeight="1">
      <c r="A5618" s="48"/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62"/>
      <c r="O5618" s="62"/>
      <c r="P5618" s="62"/>
      <c r="Q5618" s="62"/>
      <c r="R5618" s="62"/>
      <c r="S5618" s="62"/>
      <c r="T5618" s="48"/>
      <c r="U5618" s="28"/>
      <c r="V5618" s="28"/>
      <c r="W5618" s="28"/>
      <c r="Y5618" s="79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97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</row>
    <row r="5619" spans="1:55" ht="14.25" customHeight="1">
      <c r="A5619" s="48"/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62"/>
      <c r="O5619" s="62"/>
      <c r="P5619" s="62"/>
      <c r="Q5619" s="62"/>
      <c r="R5619" s="62"/>
      <c r="S5619" s="62"/>
      <c r="T5619" s="48"/>
      <c r="U5619" s="28"/>
      <c r="V5619" s="28"/>
      <c r="W5619" s="28"/>
      <c r="Y5619" s="79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97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</row>
    <row r="5620" spans="1:55" ht="14.25" customHeight="1">
      <c r="A5620" s="48"/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62"/>
      <c r="O5620" s="62"/>
      <c r="P5620" s="62"/>
      <c r="Q5620" s="62"/>
      <c r="R5620" s="62"/>
      <c r="S5620" s="62"/>
      <c r="T5620" s="48"/>
      <c r="U5620" s="28"/>
      <c r="V5620" s="28"/>
      <c r="W5620" s="28"/>
      <c r="Y5620" s="79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97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</row>
    <row r="5621" spans="1:55" ht="14.25" customHeight="1">
      <c r="A5621" s="48"/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62"/>
      <c r="O5621" s="62"/>
      <c r="P5621" s="62"/>
      <c r="Q5621" s="62"/>
      <c r="R5621" s="62"/>
      <c r="S5621" s="62"/>
      <c r="T5621" s="48"/>
      <c r="U5621" s="28"/>
      <c r="V5621" s="28"/>
      <c r="W5621" s="28"/>
      <c r="Y5621" s="79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97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</row>
    <row r="5622" spans="1:55" ht="14.25" customHeight="1">
      <c r="A5622" s="48"/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62"/>
      <c r="O5622" s="62"/>
      <c r="P5622" s="62"/>
      <c r="Q5622" s="62"/>
      <c r="R5622" s="62"/>
      <c r="S5622" s="62"/>
      <c r="T5622" s="48"/>
      <c r="U5622" s="28"/>
      <c r="V5622" s="28"/>
      <c r="W5622" s="28"/>
      <c r="Y5622" s="79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97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</row>
    <row r="5623" spans="1:55" ht="14.25" customHeight="1">
      <c r="A5623" s="48"/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62"/>
      <c r="O5623" s="62"/>
      <c r="P5623" s="62"/>
      <c r="Q5623" s="62"/>
      <c r="R5623" s="62"/>
      <c r="S5623" s="62"/>
      <c r="T5623" s="48"/>
      <c r="U5623" s="28"/>
      <c r="V5623" s="28"/>
      <c r="W5623" s="28"/>
      <c r="Y5623" s="79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97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</row>
    <row r="5624" spans="1:55" ht="14.25" customHeight="1">
      <c r="A5624" s="48"/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62"/>
      <c r="O5624" s="62"/>
      <c r="P5624" s="62"/>
      <c r="Q5624" s="62"/>
      <c r="R5624" s="62"/>
      <c r="S5624" s="62"/>
      <c r="T5624" s="48"/>
      <c r="U5624" s="28"/>
      <c r="V5624" s="28"/>
      <c r="W5624" s="28"/>
      <c r="Y5624" s="79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97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</row>
    <row r="5625" spans="1:55" ht="14.25" customHeight="1">
      <c r="A5625" s="48"/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62"/>
      <c r="O5625" s="62"/>
      <c r="P5625" s="62"/>
      <c r="Q5625" s="62"/>
      <c r="R5625" s="62"/>
      <c r="S5625" s="62"/>
      <c r="T5625" s="48"/>
      <c r="U5625" s="28"/>
      <c r="V5625" s="28"/>
      <c r="W5625" s="28"/>
      <c r="Y5625" s="79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97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</row>
    <row r="5626" spans="1:55" ht="14.25" customHeight="1">
      <c r="A5626" s="48"/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62"/>
      <c r="O5626" s="62"/>
      <c r="P5626" s="62"/>
      <c r="Q5626" s="62"/>
      <c r="R5626" s="62"/>
      <c r="S5626" s="62"/>
      <c r="T5626" s="48"/>
      <c r="U5626" s="28"/>
      <c r="V5626" s="28"/>
      <c r="W5626" s="28"/>
      <c r="Y5626" s="79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97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</row>
    <row r="5627" spans="1:55" ht="14.25" customHeight="1">
      <c r="A5627" s="48"/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62"/>
      <c r="O5627" s="62"/>
      <c r="P5627" s="62"/>
      <c r="Q5627" s="62"/>
      <c r="R5627" s="62"/>
      <c r="S5627" s="62"/>
      <c r="T5627" s="48"/>
      <c r="U5627" s="28"/>
      <c r="V5627" s="28"/>
      <c r="W5627" s="28"/>
      <c r="Y5627" s="79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97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</row>
    <row r="5628" spans="1:55" ht="14.25" customHeight="1">
      <c r="A5628" s="48"/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62"/>
      <c r="O5628" s="62"/>
      <c r="P5628" s="62"/>
      <c r="Q5628" s="62"/>
      <c r="R5628" s="62"/>
      <c r="S5628" s="62"/>
      <c r="T5628" s="48"/>
      <c r="U5628" s="28"/>
      <c r="V5628" s="28"/>
      <c r="W5628" s="28"/>
      <c r="Y5628" s="79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97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</row>
    <row r="5629" spans="1:55" ht="14.25" customHeight="1">
      <c r="A5629" s="48"/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62"/>
      <c r="O5629" s="62"/>
      <c r="P5629" s="62"/>
      <c r="Q5629" s="62"/>
      <c r="R5629" s="62"/>
      <c r="S5629" s="62"/>
      <c r="T5629" s="48"/>
      <c r="U5629" s="28"/>
      <c r="V5629" s="28"/>
      <c r="W5629" s="28"/>
      <c r="Y5629" s="79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97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</row>
    <row r="5630" spans="1:55" ht="14.25" customHeight="1">
      <c r="A5630" s="48"/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62"/>
      <c r="O5630" s="62"/>
      <c r="P5630" s="62"/>
      <c r="Q5630" s="62"/>
      <c r="R5630" s="62"/>
      <c r="S5630" s="62"/>
      <c r="T5630" s="48"/>
      <c r="U5630" s="28"/>
      <c r="V5630" s="28"/>
      <c r="W5630" s="28"/>
      <c r="Y5630" s="79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97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</row>
    <row r="5631" spans="1:55" ht="14.25" customHeight="1">
      <c r="A5631" s="48"/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62"/>
      <c r="O5631" s="62"/>
      <c r="P5631" s="62"/>
      <c r="Q5631" s="62"/>
      <c r="R5631" s="62"/>
      <c r="S5631" s="62"/>
      <c r="T5631" s="48"/>
      <c r="U5631" s="28"/>
      <c r="V5631" s="28"/>
      <c r="W5631" s="28"/>
      <c r="Y5631" s="79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97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</row>
    <row r="5632" spans="1:55" ht="14.25" customHeight="1">
      <c r="A5632" s="48"/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62"/>
      <c r="O5632" s="62"/>
      <c r="P5632" s="62"/>
      <c r="Q5632" s="62"/>
      <c r="R5632" s="62"/>
      <c r="S5632" s="62"/>
      <c r="T5632" s="48"/>
      <c r="U5632" s="28"/>
      <c r="V5632" s="28"/>
      <c r="W5632" s="28"/>
      <c r="Y5632" s="79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97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</row>
    <row r="5633" spans="1:55" ht="14.25" customHeight="1">
      <c r="A5633" s="48"/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62"/>
      <c r="O5633" s="62"/>
      <c r="P5633" s="62"/>
      <c r="Q5633" s="62"/>
      <c r="R5633" s="62"/>
      <c r="S5633" s="62"/>
      <c r="T5633" s="48"/>
      <c r="U5633" s="28"/>
      <c r="V5633" s="28"/>
      <c r="W5633" s="28"/>
      <c r="Y5633" s="79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97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</row>
    <row r="5634" spans="1:55" ht="14.25" customHeight="1">
      <c r="A5634" s="48"/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62"/>
      <c r="O5634" s="62"/>
      <c r="P5634" s="62"/>
      <c r="Q5634" s="62"/>
      <c r="R5634" s="62"/>
      <c r="S5634" s="62"/>
      <c r="T5634" s="48"/>
      <c r="U5634" s="28"/>
      <c r="V5634" s="28"/>
      <c r="W5634" s="28"/>
      <c r="Y5634" s="79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97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</row>
    <row r="5635" spans="1:55" ht="14.25" customHeight="1">
      <c r="A5635" s="48"/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62"/>
      <c r="O5635" s="62"/>
      <c r="P5635" s="62"/>
      <c r="Q5635" s="62"/>
      <c r="R5635" s="62"/>
      <c r="S5635" s="62"/>
      <c r="T5635" s="48"/>
      <c r="U5635" s="28"/>
      <c r="V5635" s="28"/>
      <c r="W5635" s="28"/>
      <c r="Y5635" s="79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97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</row>
    <row r="5636" spans="1:55" ht="14.25" customHeight="1">
      <c r="A5636" s="48"/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62"/>
      <c r="O5636" s="62"/>
      <c r="P5636" s="62"/>
      <c r="Q5636" s="62"/>
      <c r="R5636" s="62"/>
      <c r="S5636" s="62"/>
      <c r="T5636" s="48"/>
      <c r="U5636" s="28"/>
      <c r="V5636" s="28"/>
      <c r="W5636" s="28"/>
      <c r="Y5636" s="79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97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</row>
    <row r="5637" spans="1:55" ht="14.25" customHeight="1">
      <c r="A5637" s="48"/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62"/>
      <c r="O5637" s="62"/>
      <c r="P5637" s="62"/>
      <c r="Q5637" s="62"/>
      <c r="R5637" s="62"/>
      <c r="S5637" s="62"/>
      <c r="T5637" s="48"/>
      <c r="U5637" s="28"/>
      <c r="V5637" s="28"/>
      <c r="W5637" s="28"/>
      <c r="Y5637" s="79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97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</row>
    <row r="5638" spans="1:55" ht="14.25" customHeight="1">
      <c r="A5638" s="48"/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62"/>
      <c r="O5638" s="62"/>
      <c r="P5638" s="62"/>
      <c r="Q5638" s="62"/>
      <c r="R5638" s="62"/>
      <c r="S5638" s="62"/>
      <c r="T5638" s="48"/>
      <c r="U5638" s="28"/>
      <c r="V5638" s="28"/>
      <c r="W5638" s="28"/>
      <c r="Y5638" s="79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97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</row>
    <row r="5639" spans="1:55" ht="14.25" customHeight="1">
      <c r="A5639" s="48"/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62"/>
      <c r="O5639" s="62"/>
      <c r="P5639" s="62"/>
      <c r="Q5639" s="62"/>
      <c r="R5639" s="62"/>
      <c r="S5639" s="62"/>
      <c r="T5639" s="48"/>
      <c r="U5639" s="28"/>
      <c r="V5639" s="28"/>
      <c r="W5639" s="28"/>
      <c r="Y5639" s="79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97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</row>
    <row r="5640" spans="1:55" ht="14.25" customHeight="1">
      <c r="A5640" s="48"/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62"/>
      <c r="O5640" s="62"/>
      <c r="P5640" s="62"/>
      <c r="Q5640" s="62"/>
      <c r="R5640" s="62"/>
      <c r="S5640" s="62"/>
      <c r="T5640" s="48"/>
      <c r="U5640" s="28"/>
      <c r="V5640" s="28"/>
      <c r="W5640" s="28"/>
      <c r="Y5640" s="79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97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</row>
    <row r="5641" spans="1:55" ht="14.25" customHeight="1">
      <c r="A5641" s="48"/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62"/>
      <c r="O5641" s="62"/>
      <c r="P5641" s="62"/>
      <c r="Q5641" s="62"/>
      <c r="R5641" s="62"/>
      <c r="S5641" s="62"/>
      <c r="T5641" s="48"/>
      <c r="U5641" s="28"/>
      <c r="V5641" s="28"/>
      <c r="W5641" s="28"/>
      <c r="Y5641" s="79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97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</row>
    <row r="5642" spans="1:55" ht="14.25" customHeight="1">
      <c r="A5642" s="48"/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62"/>
      <c r="O5642" s="62"/>
      <c r="P5642" s="62"/>
      <c r="Q5642" s="62"/>
      <c r="R5642" s="62"/>
      <c r="S5642" s="62"/>
      <c r="T5642" s="48"/>
      <c r="U5642" s="28"/>
      <c r="V5642" s="28"/>
      <c r="W5642" s="28"/>
      <c r="Y5642" s="79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97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</row>
    <row r="5643" spans="1:55" ht="14.25" customHeight="1">
      <c r="A5643" s="48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62"/>
      <c r="O5643" s="62"/>
      <c r="P5643" s="62"/>
      <c r="Q5643" s="62"/>
      <c r="R5643" s="62"/>
      <c r="S5643" s="62"/>
      <c r="T5643" s="48"/>
      <c r="U5643" s="28"/>
      <c r="V5643" s="28"/>
      <c r="W5643" s="28"/>
      <c r="Y5643" s="79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97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</row>
    <row r="5644" spans="1:55" ht="14.25" customHeight="1">
      <c r="A5644" s="48"/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62"/>
      <c r="O5644" s="62"/>
      <c r="P5644" s="62"/>
      <c r="Q5644" s="62"/>
      <c r="R5644" s="62"/>
      <c r="S5644" s="62"/>
      <c r="T5644" s="48"/>
      <c r="U5644" s="28"/>
      <c r="V5644" s="28"/>
      <c r="W5644" s="28"/>
      <c r="Y5644" s="79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97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</row>
    <row r="5645" spans="1:55" ht="14.25" customHeight="1">
      <c r="A5645" s="48"/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62"/>
      <c r="O5645" s="62"/>
      <c r="P5645" s="62"/>
      <c r="Q5645" s="62"/>
      <c r="R5645" s="62"/>
      <c r="S5645" s="62"/>
      <c r="T5645" s="48"/>
      <c r="U5645" s="28"/>
      <c r="V5645" s="28"/>
      <c r="W5645" s="28"/>
      <c r="Y5645" s="79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97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</row>
    <row r="5646" spans="1:55" ht="14.25" customHeight="1">
      <c r="A5646" s="48"/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62"/>
      <c r="O5646" s="62"/>
      <c r="P5646" s="62"/>
      <c r="Q5646" s="62"/>
      <c r="R5646" s="62"/>
      <c r="S5646" s="62"/>
      <c r="T5646" s="48"/>
      <c r="U5646" s="28"/>
      <c r="V5646" s="28"/>
      <c r="W5646" s="28"/>
      <c r="Y5646" s="79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97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</row>
    <row r="5647" spans="1:55" ht="14.25" customHeight="1">
      <c r="A5647" s="48"/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62"/>
      <c r="O5647" s="62"/>
      <c r="P5647" s="62"/>
      <c r="Q5647" s="62"/>
      <c r="R5647" s="62"/>
      <c r="S5647" s="62"/>
      <c r="T5647" s="48"/>
      <c r="U5647" s="28"/>
      <c r="V5647" s="28"/>
      <c r="W5647" s="28"/>
      <c r="Y5647" s="79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97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</row>
    <row r="5648" spans="1:55" ht="14.25" customHeight="1">
      <c r="A5648" s="48"/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62"/>
      <c r="O5648" s="62"/>
      <c r="P5648" s="62"/>
      <c r="Q5648" s="62"/>
      <c r="R5648" s="62"/>
      <c r="S5648" s="62"/>
      <c r="T5648" s="48"/>
      <c r="U5648" s="28"/>
      <c r="V5648" s="28"/>
      <c r="W5648" s="28"/>
      <c r="Y5648" s="79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97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</row>
    <row r="5649" spans="1:55" ht="14.25" customHeight="1">
      <c r="A5649" s="48"/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62"/>
      <c r="O5649" s="62"/>
      <c r="P5649" s="62"/>
      <c r="Q5649" s="62"/>
      <c r="R5649" s="62"/>
      <c r="S5649" s="62"/>
      <c r="T5649" s="48"/>
      <c r="U5649" s="28"/>
      <c r="V5649" s="28"/>
      <c r="W5649" s="28"/>
      <c r="Y5649" s="79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97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</row>
    <row r="5650" spans="1:55" ht="14.25" customHeight="1">
      <c r="A5650" s="48"/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62"/>
      <c r="O5650" s="62"/>
      <c r="P5650" s="62"/>
      <c r="Q5650" s="62"/>
      <c r="S5650" s="62"/>
      <c r="T5650" s="48"/>
      <c r="U5650" s="28"/>
      <c r="V5650" s="28"/>
      <c r="W5650" s="28"/>
      <c r="Y5650" s="79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97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</row>
    <row r="5651" spans="1:55" ht="14.25" customHeight="1">
      <c r="A5651" s="48"/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62"/>
      <c r="O5651" s="62"/>
      <c r="P5651" s="62"/>
      <c r="Q5651" s="62"/>
      <c r="S5651" s="62"/>
      <c r="T5651" s="48"/>
      <c r="U5651" s="28"/>
      <c r="V5651" s="28"/>
      <c r="W5651" s="28"/>
      <c r="Y5651" s="79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97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</row>
    <row r="5652" spans="1:55" ht="14.25" customHeight="1">
      <c r="A5652" s="48"/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62"/>
      <c r="O5652" s="62"/>
      <c r="P5652" s="62"/>
      <c r="Q5652" s="62"/>
      <c r="S5652" s="62"/>
      <c r="T5652" s="48"/>
      <c r="U5652" s="28"/>
      <c r="V5652" s="28"/>
      <c r="W5652" s="28"/>
      <c r="Y5652" s="79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97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</row>
    <row r="5653" spans="1:55" ht="14.25" customHeight="1">
      <c r="A5653" s="48"/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62"/>
      <c r="O5653" s="62"/>
      <c r="P5653" s="62"/>
      <c r="Q5653" s="62"/>
      <c r="S5653" s="62"/>
      <c r="T5653" s="48"/>
      <c r="U5653" s="28"/>
      <c r="V5653" s="28"/>
      <c r="W5653" s="28"/>
      <c r="Y5653" s="79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97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</row>
    <row r="5654" spans="1:55" ht="14.25" customHeight="1">
      <c r="A5654" s="48"/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62"/>
      <c r="O5654" s="62"/>
      <c r="P5654" s="62"/>
      <c r="Q5654" s="62"/>
      <c r="S5654" s="62"/>
      <c r="T5654" s="48"/>
      <c r="U5654" s="28"/>
      <c r="V5654" s="28"/>
      <c r="W5654" s="28"/>
      <c r="Y5654" s="79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97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</row>
    <row r="5655" spans="1:55" ht="14.25" customHeight="1">
      <c r="A5655" s="48"/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62"/>
      <c r="O5655" s="62"/>
      <c r="P5655" s="62"/>
      <c r="Q5655" s="62"/>
      <c r="S5655" s="62"/>
      <c r="T5655" s="48"/>
      <c r="U5655" s="28"/>
      <c r="V5655" s="28"/>
      <c r="W5655" s="28"/>
      <c r="Y5655" s="79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97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</row>
    <row r="5656" spans="1:55" ht="14.25" customHeight="1">
      <c r="A5656" s="48"/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62"/>
      <c r="O5656" s="62"/>
      <c r="P5656" s="62"/>
      <c r="Q5656" s="62"/>
      <c r="S5656" s="62"/>
      <c r="T5656" s="48"/>
      <c r="U5656" s="28"/>
      <c r="V5656" s="28"/>
      <c r="W5656" s="28"/>
      <c r="Y5656" s="79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97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</row>
    <row r="5657" spans="1:55" ht="14.25" customHeight="1">
      <c r="A5657" s="48"/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62"/>
      <c r="O5657" s="62"/>
      <c r="P5657" s="62"/>
      <c r="Q5657" s="62"/>
      <c r="S5657" s="62"/>
      <c r="T5657" s="48"/>
      <c r="U5657" s="28"/>
      <c r="V5657" s="28"/>
      <c r="W5657" s="28"/>
      <c r="Y5657" s="79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97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</row>
    <row r="5658" spans="1:55" ht="14.25" customHeight="1">
      <c r="A5658" s="48"/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62"/>
      <c r="O5658" s="62"/>
      <c r="P5658" s="62"/>
      <c r="R5658" s="62"/>
      <c r="T5658" s="48"/>
      <c r="U5658" s="28"/>
      <c r="V5658" s="28"/>
      <c r="W5658" s="28"/>
      <c r="Y5658" s="79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97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</row>
    <row r="5659" spans="1:55" ht="14.25" customHeight="1">
      <c r="A5659" s="48"/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62"/>
      <c r="O5659" s="62"/>
      <c r="P5659" s="62"/>
      <c r="R5659" s="62"/>
      <c r="T5659" s="48"/>
      <c r="U5659" s="28"/>
      <c r="V5659" s="28"/>
      <c r="W5659" s="28"/>
      <c r="Y5659" s="79"/>
      <c r="Z5659" s="28"/>
      <c r="AA5659" s="28"/>
      <c r="AB5659" s="28"/>
      <c r="AC5659" s="28"/>
      <c r="AD5659" s="28"/>
      <c r="AE5659" s="28"/>
      <c r="AF5659" s="28"/>
      <c r="AG5659" s="28"/>
      <c r="AJ5659" s="28"/>
      <c r="AK5659" s="28"/>
      <c r="AL5659" s="28"/>
      <c r="AM5659" s="28"/>
      <c r="AN5659" s="28"/>
      <c r="AO5659" s="28"/>
      <c r="AP5659" s="28"/>
      <c r="AQ5659" s="28"/>
      <c r="AR5659" s="97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</row>
    <row r="5660" spans="1:55" ht="14.25" customHeight="1">
      <c r="A5660" s="48"/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62"/>
      <c r="O5660" s="62"/>
      <c r="P5660" s="62"/>
      <c r="R5660" s="62"/>
      <c r="T5660" s="48"/>
      <c r="U5660" s="28"/>
      <c r="V5660" s="28"/>
      <c r="W5660" s="28"/>
      <c r="Y5660" s="79"/>
      <c r="Z5660" s="28"/>
      <c r="AA5660" s="28"/>
      <c r="AB5660" s="28"/>
      <c r="AC5660" s="28"/>
      <c r="AD5660" s="28"/>
      <c r="AE5660" s="28"/>
      <c r="AF5660" s="28"/>
      <c r="AG5660" s="28"/>
      <c r="AJ5660" s="28"/>
      <c r="AK5660" s="28"/>
      <c r="AL5660" s="28"/>
      <c r="AM5660" s="28"/>
      <c r="AN5660" s="28"/>
      <c r="AR5660" s="97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</row>
    <row r="5661" spans="1:55" ht="14.25" customHeight="1">
      <c r="A5661" s="48"/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62"/>
      <c r="O5661" s="62"/>
      <c r="P5661" s="62"/>
      <c r="R5661" s="62"/>
      <c r="T5661" s="48"/>
      <c r="U5661" s="28"/>
      <c r="V5661" s="28"/>
      <c r="W5661" s="28"/>
      <c r="Y5661" s="79"/>
      <c r="AC5661" s="28"/>
      <c r="AD5661" s="28"/>
      <c r="AE5661" s="28"/>
      <c r="AF5661" s="28"/>
      <c r="AG5661" s="28"/>
      <c r="AJ5661" s="28"/>
      <c r="AK5661" s="28"/>
      <c r="AL5661" s="28"/>
      <c r="AM5661" s="28"/>
      <c r="AN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</row>
    <row r="5662" spans="1:55" ht="14.25" customHeight="1">
      <c r="A5662" s="48"/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62"/>
      <c r="O5662" s="62"/>
      <c r="P5662" s="62"/>
      <c r="R5662" s="62"/>
      <c r="T5662" s="48"/>
      <c r="U5662" s="28"/>
      <c r="V5662" s="28"/>
      <c r="W5662" s="28"/>
      <c r="Y5662" s="79"/>
      <c r="AC5662" s="28"/>
      <c r="AD5662" s="28"/>
      <c r="AE5662" s="28"/>
      <c r="AF5662" s="28"/>
      <c r="AG5662" s="28"/>
      <c r="AJ5662" s="28"/>
      <c r="AK5662" s="28"/>
      <c r="AL5662" s="28"/>
      <c r="AM5662" s="28"/>
      <c r="AN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</row>
    <row r="5663" spans="1:55" ht="14.25" customHeight="1">
      <c r="A5663" s="48"/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62"/>
      <c r="O5663" s="62"/>
      <c r="P5663" s="62"/>
      <c r="R5663" s="62"/>
      <c r="T5663" s="48"/>
      <c r="U5663" s="28"/>
      <c r="V5663" s="28"/>
      <c r="W5663" s="28"/>
      <c r="Y5663" s="79"/>
      <c r="AC5663" s="28"/>
      <c r="AD5663" s="28"/>
      <c r="AE5663" s="28"/>
      <c r="AF5663" s="28"/>
      <c r="AG5663" s="28"/>
      <c r="AJ5663" s="28"/>
      <c r="AK5663" s="28"/>
      <c r="AL5663" s="28"/>
      <c r="AM5663" s="28"/>
      <c r="AN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</row>
    <row r="5664" spans="1:55" ht="14.25" customHeight="1">
      <c r="A5664" s="48"/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62"/>
      <c r="O5664" s="62"/>
      <c r="P5664" s="62"/>
      <c r="R5664" s="62"/>
      <c r="T5664" s="48"/>
      <c r="U5664" s="28"/>
      <c r="V5664" s="28"/>
      <c r="W5664" s="28"/>
      <c r="Y5664" s="79"/>
      <c r="AC5664" s="28"/>
      <c r="AD5664" s="28"/>
      <c r="AE5664" s="28"/>
      <c r="AF5664" s="28"/>
      <c r="AG5664" s="28"/>
      <c r="AJ5664" s="28"/>
      <c r="AK5664" s="28"/>
      <c r="AL5664" s="28"/>
      <c r="AM5664" s="28"/>
      <c r="AN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</row>
    <row r="5665" spans="1:55" ht="14.25" customHeight="1">
      <c r="A5665" s="48"/>
      <c r="B5665" s="28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62"/>
      <c r="O5665" s="62"/>
      <c r="P5665" s="62"/>
      <c r="U5665" s="28"/>
      <c r="V5665" s="28"/>
      <c r="W5665" s="28"/>
      <c r="Y5665" s="79"/>
      <c r="AC5665" s="28"/>
      <c r="AD5665" s="28"/>
      <c r="AE5665" s="28"/>
      <c r="AF5665" s="28"/>
      <c r="AG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</row>
    <row r="5666" spans="1:55" ht="14.25" customHeight="1">
      <c r="Q5666" s="62"/>
      <c r="S5666" s="62"/>
    </row>
    <row r="5667" spans="1:55" ht="14.25" customHeight="1">
      <c r="Q5667" s="62"/>
      <c r="S5667" s="62"/>
      <c r="AH5667" s="28"/>
      <c r="AI5667" s="28"/>
    </row>
    <row r="5668" spans="1:55" ht="14.25" customHeight="1">
      <c r="Q5668" s="62"/>
      <c r="S5668" s="62"/>
      <c r="AH5668" s="28"/>
      <c r="AI5668" s="28"/>
      <c r="AO5668" s="28"/>
      <c r="AP5668" s="28"/>
      <c r="AQ5668" s="28"/>
    </row>
    <row r="5669" spans="1:55" ht="14.25" customHeight="1">
      <c r="Q5669" s="62"/>
      <c r="S5669" s="62"/>
      <c r="Z5669" s="28"/>
      <c r="AA5669" s="28"/>
      <c r="AB5669" s="28"/>
      <c r="AH5669" s="28"/>
      <c r="AI5669" s="28"/>
      <c r="AO5669" s="28"/>
      <c r="AP5669" s="28"/>
      <c r="AQ5669" s="28"/>
      <c r="AR5669" s="97"/>
      <c r="AS5669" s="28"/>
      <c r="AT5669" s="28"/>
    </row>
    <row r="5670" spans="1:55" ht="14.25" customHeight="1">
      <c r="Q5670" s="62"/>
      <c r="S5670" s="62"/>
      <c r="Z5670" s="28"/>
      <c r="AA5670" s="28"/>
      <c r="AB5670" s="28"/>
      <c r="AH5670" s="28"/>
      <c r="AI5670" s="28"/>
      <c r="AO5670" s="28"/>
      <c r="AP5670" s="28"/>
      <c r="AQ5670" s="28"/>
      <c r="AR5670" s="97"/>
      <c r="AS5670" s="28"/>
      <c r="AT5670" s="28"/>
    </row>
    <row r="5671" spans="1:55" ht="14.25" customHeight="1">
      <c r="Q5671" s="62"/>
      <c r="S5671" s="62"/>
      <c r="Z5671" s="28"/>
      <c r="AA5671" s="28"/>
      <c r="AB5671" s="28"/>
      <c r="AH5671" s="28"/>
      <c r="AI5671" s="28"/>
      <c r="AO5671" s="28"/>
      <c r="AP5671" s="28"/>
      <c r="AQ5671" s="28"/>
      <c r="AR5671" s="97"/>
      <c r="AS5671" s="28"/>
      <c r="AT5671" s="28"/>
    </row>
    <row r="5672" spans="1:55" ht="14.25" customHeight="1">
      <c r="Q5672" s="62"/>
      <c r="S5672" s="62"/>
      <c r="Z5672" s="28"/>
      <c r="AA5672" s="28"/>
      <c r="AB5672" s="28"/>
      <c r="AH5672" s="28"/>
      <c r="AI5672" s="28"/>
      <c r="AO5672" s="28"/>
      <c r="AP5672" s="28"/>
      <c r="AQ5672" s="28"/>
      <c r="AR5672" s="97"/>
      <c r="AS5672" s="28"/>
      <c r="AT5672" s="28"/>
    </row>
    <row r="5673" spans="1:55" ht="14.25" customHeight="1">
      <c r="R5673" s="62"/>
      <c r="T5673" s="48"/>
      <c r="Z5673" s="28"/>
      <c r="AA5673" s="28"/>
      <c r="AB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97"/>
      <c r="AS5673" s="28"/>
      <c r="AT5673" s="28"/>
    </row>
    <row r="5674" spans="1:55" ht="14.25" customHeight="1">
      <c r="A5674" s="48"/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62"/>
      <c r="O5674" s="62"/>
      <c r="P5674" s="62"/>
      <c r="R5674" s="62"/>
      <c r="T5674" s="48"/>
      <c r="U5674" s="28"/>
      <c r="V5674" s="28"/>
      <c r="W5674" s="28"/>
      <c r="Y5674" s="79"/>
      <c r="Z5674" s="28"/>
      <c r="AA5674" s="28"/>
      <c r="AB5674" s="28"/>
      <c r="AC5674" s="28"/>
      <c r="AD5674" s="28"/>
      <c r="AE5674" s="28"/>
      <c r="AF5674" s="28"/>
      <c r="AG5674" s="28"/>
      <c r="AJ5674" s="28"/>
      <c r="AK5674" s="28"/>
      <c r="AL5674" s="28"/>
      <c r="AM5674" s="28"/>
      <c r="AN5674" s="28"/>
      <c r="AO5674" s="28"/>
      <c r="AP5674" s="28"/>
      <c r="AQ5674" s="28"/>
      <c r="AR5674" s="97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</row>
    <row r="5675" spans="1:55" ht="14.25" customHeight="1">
      <c r="A5675" s="48"/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62"/>
      <c r="O5675" s="62"/>
      <c r="P5675" s="62"/>
      <c r="R5675" s="62"/>
      <c r="T5675" s="48"/>
      <c r="U5675" s="28"/>
      <c r="V5675" s="28"/>
      <c r="W5675" s="28"/>
      <c r="Y5675" s="79"/>
      <c r="Z5675" s="28"/>
      <c r="AA5675" s="28"/>
      <c r="AB5675" s="28"/>
      <c r="AC5675" s="28"/>
      <c r="AD5675" s="28"/>
      <c r="AE5675" s="28"/>
      <c r="AF5675" s="28"/>
      <c r="AG5675" s="28"/>
      <c r="AJ5675" s="28"/>
      <c r="AK5675" s="28"/>
      <c r="AL5675" s="28"/>
      <c r="AM5675" s="28"/>
      <c r="AN5675" s="28"/>
      <c r="AR5675" s="97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</row>
    <row r="5676" spans="1:55" ht="14.25" customHeight="1">
      <c r="A5676" s="48"/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62"/>
      <c r="O5676" s="62"/>
      <c r="P5676" s="62"/>
      <c r="R5676" s="62"/>
      <c r="T5676" s="48"/>
      <c r="U5676" s="28"/>
      <c r="V5676" s="28"/>
      <c r="W5676" s="28"/>
      <c r="Y5676" s="79"/>
      <c r="AC5676" s="28"/>
      <c r="AD5676" s="28"/>
      <c r="AE5676" s="28"/>
      <c r="AF5676" s="28"/>
      <c r="AG5676" s="28"/>
      <c r="AJ5676" s="28"/>
      <c r="AK5676" s="28"/>
      <c r="AL5676" s="28"/>
      <c r="AM5676" s="28"/>
      <c r="AN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</row>
    <row r="5677" spans="1:55" ht="14.25" customHeight="1">
      <c r="A5677" s="48"/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62"/>
      <c r="O5677" s="62"/>
      <c r="P5677" s="62"/>
      <c r="R5677" s="62"/>
      <c r="T5677" s="48"/>
      <c r="U5677" s="28"/>
      <c r="V5677" s="28"/>
      <c r="W5677" s="28"/>
      <c r="Y5677" s="79"/>
      <c r="AC5677" s="28"/>
      <c r="AD5677" s="28"/>
      <c r="AE5677" s="28"/>
      <c r="AF5677" s="28"/>
      <c r="AG5677" s="28"/>
      <c r="AJ5677" s="28"/>
      <c r="AK5677" s="28"/>
      <c r="AL5677" s="28"/>
      <c r="AM5677" s="28"/>
      <c r="AN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</row>
    <row r="5678" spans="1:55" ht="14.25" customHeight="1">
      <c r="A5678" s="48"/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62"/>
      <c r="O5678" s="62"/>
      <c r="P5678" s="62"/>
      <c r="R5678" s="62"/>
      <c r="T5678" s="48"/>
      <c r="U5678" s="28"/>
      <c r="V5678" s="28"/>
      <c r="W5678" s="28"/>
      <c r="Y5678" s="79"/>
      <c r="AC5678" s="28"/>
      <c r="AD5678" s="28"/>
      <c r="AE5678" s="28"/>
      <c r="AF5678" s="28"/>
      <c r="AG5678" s="28"/>
      <c r="AJ5678" s="28"/>
      <c r="AK5678" s="28"/>
      <c r="AL5678" s="28"/>
      <c r="AM5678" s="28"/>
      <c r="AN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</row>
    <row r="5679" spans="1:55" ht="14.25" customHeight="1">
      <c r="A5679" s="48"/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62"/>
      <c r="O5679" s="62"/>
      <c r="P5679" s="62"/>
      <c r="R5679" s="62"/>
      <c r="T5679" s="48"/>
      <c r="U5679" s="28"/>
      <c r="V5679" s="28"/>
      <c r="W5679" s="28"/>
      <c r="Y5679" s="79"/>
      <c r="AC5679" s="28"/>
      <c r="AD5679" s="28"/>
      <c r="AE5679" s="28"/>
      <c r="AF5679" s="28"/>
      <c r="AG5679" s="28"/>
      <c r="AJ5679" s="28"/>
      <c r="AK5679" s="28"/>
      <c r="AL5679" s="28"/>
      <c r="AM5679" s="28"/>
      <c r="AN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</row>
    <row r="5680" spans="1:55" ht="14.25" customHeight="1">
      <c r="A5680" s="48"/>
      <c r="B5680" s="28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62"/>
      <c r="O5680" s="62"/>
      <c r="P5680" s="62"/>
      <c r="R5680" s="62"/>
      <c r="U5680" s="28"/>
      <c r="V5680" s="28"/>
      <c r="W5680" s="28"/>
      <c r="Y5680" s="79"/>
      <c r="AC5680" s="28"/>
      <c r="AD5680" s="28"/>
      <c r="AE5680" s="28"/>
      <c r="AF5680" s="28"/>
      <c r="AG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</row>
    <row r="5681" spans="1:55" ht="14.25" customHeight="1">
      <c r="Q5681" s="62"/>
      <c r="S5681" s="62"/>
    </row>
    <row r="5682" spans="1:55" ht="14.25" customHeight="1">
      <c r="Q5682" s="62"/>
      <c r="R5682" s="62"/>
      <c r="S5682" s="62"/>
      <c r="AH5682" s="28"/>
      <c r="AI5682" s="28"/>
    </row>
    <row r="5683" spans="1:55" ht="14.25" customHeight="1">
      <c r="Q5683" s="62"/>
      <c r="R5683" s="62"/>
      <c r="S5683" s="62"/>
      <c r="AH5683" s="28"/>
      <c r="AI5683" s="28"/>
      <c r="AO5683" s="28"/>
      <c r="AP5683" s="28"/>
      <c r="AQ5683" s="28"/>
    </row>
    <row r="5684" spans="1:55" ht="14.25" customHeight="1">
      <c r="Q5684" s="62"/>
      <c r="R5684" s="62"/>
      <c r="S5684" s="62"/>
      <c r="Z5684" s="28"/>
      <c r="AA5684" s="28"/>
      <c r="AB5684" s="28"/>
      <c r="AH5684" s="28"/>
      <c r="AI5684" s="28"/>
      <c r="AO5684" s="28"/>
      <c r="AP5684" s="28"/>
      <c r="AQ5684" s="28"/>
      <c r="AR5684" s="97"/>
      <c r="AS5684" s="28"/>
      <c r="AT5684" s="28"/>
    </row>
    <row r="5685" spans="1:55" ht="14.25" customHeight="1">
      <c r="Q5685" s="62"/>
      <c r="R5685" s="62"/>
      <c r="S5685" s="62"/>
      <c r="Z5685" s="28"/>
      <c r="AA5685" s="28"/>
      <c r="AB5685" s="28"/>
      <c r="AH5685" s="28"/>
      <c r="AI5685" s="28"/>
      <c r="AO5685" s="28"/>
      <c r="AP5685" s="28"/>
      <c r="AQ5685" s="28"/>
      <c r="AR5685" s="97"/>
      <c r="AS5685" s="28"/>
      <c r="AT5685" s="28"/>
    </row>
    <row r="5686" spans="1:55" ht="14.25" customHeight="1">
      <c r="Q5686" s="62"/>
      <c r="R5686" s="62"/>
      <c r="S5686" s="62"/>
      <c r="Z5686" s="28"/>
      <c r="AA5686" s="28"/>
      <c r="AB5686" s="28"/>
      <c r="AH5686" s="28"/>
      <c r="AI5686" s="28"/>
      <c r="AO5686" s="28"/>
      <c r="AP5686" s="28"/>
      <c r="AQ5686" s="28"/>
      <c r="AR5686" s="97"/>
      <c r="AS5686" s="28"/>
      <c r="AT5686" s="28"/>
    </row>
    <row r="5687" spans="1:55" ht="14.25" customHeight="1">
      <c r="Q5687" s="62"/>
      <c r="R5687" s="62"/>
      <c r="S5687" s="62"/>
      <c r="Z5687" s="28"/>
      <c r="AA5687" s="28"/>
      <c r="AB5687" s="28"/>
      <c r="AH5687" s="28"/>
      <c r="AI5687" s="28"/>
      <c r="AO5687" s="28"/>
      <c r="AP5687" s="28"/>
      <c r="AQ5687" s="28"/>
      <c r="AR5687" s="97"/>
      <c r="AS5687" s="28"/>
      <c r="AT5687" s="28"/>
    </row>
    <row r="5688" spans="1:55" ht="14.25" customHeight="1">
      <c r="Q5688" s="62"/>
      <c r="R5688" s="62"/>
      <c r="S5688" s="62"/>
      <c r="T5688" s="48"/>
      <c r="Z5688" s="28"/>
      <c r="AA5688" s="28"/>
      <c r="AB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97"/>
      <c r="AS5688" s="28"/>
      <c r="AT5688" s="28"/>
    </row>
    <row r="5689" spans="1:55" ht="14.25" customHeight="1">
      <c r="A5689" s="48"/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62"/>
      <c r="O5689" s="62"/>
      <c r="P5689" s="62"/>
      <c r="R5689" s="62"/>
      <c r="T5689" s="48"/>
      <c r="U5689" s="28"/>
      <c r="V5689" s="28"/>
      <c r="W5689" s="28"/>
      <c r="Y5689" s="79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97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</row>
    <row r="5690" spans="1:55" ht="14.25" customHeight="1">
      <c r="A5690" s="48"/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62"/>
      <c r="O5690" s="62"/>
      <c r="P5690" s="62"/>
      <c r="Q5690" s="62"/>
      <c r="R5690" s="62"/>
      <c r="S5690" s="62"/>
      <c r="T5690" s="48"/>
      <c r="U5690" s="28"/>
      <c r="V5690" s="28"/>
      <c r="W5690" s="28"/>
      <c r="Y5690" s="79"/>
      <c r="Z5690" s="28"/>
      <c r="AA5690" s="28"/>
      <c r="AB5690" s="28"/>
      <c r="AC5690" s="28"/>
      <c r="AD5690" s="28"/>
      <c r="AE5690" s="28"/>
      <c r="AF5690" s="28"/>
      <c r="AG5690" s="28"/>
      <c r="AJ5690" s="28"/>
      <c r="AK5690" s="28"/>
      <c r="AL5690" s="28"/>
      <c r="AM5690" s="28"/>
      <c r="AN5690" s="28"/>
      <c r="AO5690" s="28"/>
      <c r="AP5690" s="28"/>
      <c r="AQ5690" s="28"/>
      <c r="AR5690" s="97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</row>
    <row r="5691" spans="1:55" ht="14.25" customHeight="1">
      <c r="A5691" s="48"/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62"/>
      <c r="O5691" s="62"/>
      <c r="P5691" s="62"/>
      <c r="Q5691" s="62"/>
      <c r="R5691" s="62"/>
      <c r="S5691" s="62"/>
      <c r="T5691" s="48"/>
      <c r="U5691" s="28"/>
      <c r="V5691" s="28"/>
      <c r="W5691" s="28"/>
      <c r="Y5691" s="79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R5691" s="97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</row>
    <row r="5692" spans="1:55" ht="14.25" customHeight="1">
      <c r="A5692" s="48"/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62"/>
      <c r="O5692" s="62"/>
      <c r="P5692" s="62"/>
      <c r="Q5692" s="62"/>
      <c r="R5692" s="62"/>
      <c r="S5692" s="62"/>
      <c r="T5692" s="48"/>
      <c r="U5692" s="28"/>
      <c r="V5692" s="28"/>
      <c r="W5692" s="28"/>
      <c r="Y5692" s="79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</row>
    <row r="5693" spans="1:55" ht="14.25" customHeight="1">
      <c r="A5693" s="48"/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62"/>
      <c r="O5693" s="62"/>
      <c r="P5693" s="62"/>
      <c r="Q5693" s="62"/>
      <c r="R5693" s="62"/>
      <c r="S5693" s="62"/>
      <c r="T5693" s="48"/>
      <c r="U5693" s="28"/>
      <c r="V5693" s="28"/>
      <c r="W5693" s="28"/>
      <c r="Y5693" s="79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97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</row>
    <row r="5694" spans="1:55" ht="14.25" customHeight="1">
      <c r="A5694" s="48"/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62"/>
      <c r="O5694" s="62"/>
      <c r="P5694" s="62"/>
      <c r="Q5694" s="62"/>
      <c r="R5694" s="62"/>
      <c r="S5694" s="62"/>
      <c r="T5694" s="48"/>
      <c r="U5694" s="28"/>
      <c r="V5694" s="28"/>
      <c r="W5694" s="28"/>
      <c r="Y5694" s="79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97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</row>
    <row r="5695" spans="1:55" ht="14.25" customHeight="1">
      <c r="A5695" s="48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62"/>
      <c r="O5695" s="62"/>
      <c r="P5695" s="62"/>
      <c r="Q5695" s="62"/>
      <c r="R5695" s="62"/>
      <c r="S5695" s="62"/>
      <c r="T5695" s="48"/>
      <c r="U5695" s="28"/>
      <c r="V5695" s="28"/>
      <c r="W5695" s="28"/>
      <c r="Y5695" s="79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97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</row>
    <row r="5696" spans="1:55" ht="14.25" customHeight="1">
      <c r="A5696" s="48"/>
      <c r="B5696" s="28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62"/>
      <c r="O5696" s="62"/>
      <c r="P5696" s="62"/>
      <c r="Q5696" s="62"/>
      <c r="R5696" s="62"/>
      <c r="S5696" s="62"/>
      <c r="U5696" s="28"/>
      <c r="V5696" s="28"/>
      <c r="W5696" s="28"/>
      <c r="Y5696" s="79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O5696" s="28"/>
      <c r="AP5696" s="28"/>
      <c r="AQ5696" s="28"/>
      <c r="AR5696" s="97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</row>
    <row r="5697" spans="1:55" ht="14.25" customHeight="1">
      <c r="Q5697" s="62"/>
      <c r="R5697" s="62"/>
      <c r="S5697" s="62"/>
      <c r="T5697" s="48"/>
      <c r="Z5697" s="28"/>
      <c r="AA5697" s="28"/>
      <c r="AB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97"/>
      <c r="AS5697" s="28"/>
      <c r="AT5697" s="28"/>
    </row>
    <row r="5698" spans="1:55" ht="14.25" customHeight="1">
      <c r="A5698" s="48"/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62"/>
      <c r="O5698" s="62"/>
      <c r="P5698" s="62"/>
      <c r="Q5698" s="62"/>
      <c r="R5698" s="62"/>
      <c r="S5698" s="62"/>
      <c r="T5698" s="48"/>
      <c r="U5698" s="28"/>
      <c r="V5698" s="28"/>
      <c r="W5698" s="28"/>
      <c r="Y5698" s="79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97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</row>
    <row r="5699" spans="1:55" ht="14.25" customHeight="1">
      <c r="A5699" s="48"/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62"/>
      <c r="O5699" s="62"/>
      <c r="P5699" s="62"/>
      <c r="Q5699" s="62"/>
      <c r="R5699" s="62"/>
      <c r="S5699" s="62"/>
      <c r="T5699" s="48"/>
      <c r="U5699" s="28"/>
      <c r="V5699" s="28"/>
      <c r="W5699" s="28"/>
      <c r="Y5699" s="79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97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</row>
    <row r="5700" spans="1:55" ht="14.25" customHeight="1">
      <c r="A5700" s="48"/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62"/>
      <c r="O5700" s="62"/>
      <c r="P5700" s="62"/>
      <c r="Q5700" s="62"/>
      <c r="R5700" s="62"/>
      <c r="S5700" s="62"/>
      <c r="T5700" s="48"/>
      <c r="U5700" s="28"/>
      <c r="V5700" s="28"/>
      <c r="W5700" s="28"/>
      <c r="Y5700" s="79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97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</row>
    <row r="5701" spans="1:55" ht="14.25" customHeight="1">
      <c r="A5701" s="48"/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62"/>
      <c r="O5701" s="62"/>
      <c r="P5701" s="62"/>
      <c r="Q5701" s="62"/>
      <c r="R5701" s="62"/>
      <c r="S5701" s="62"/>
      <c r="T5701" s="48"/>
      <c r="U5701" s="28"/>
      <c r="V5701" s="28"/>
      <c r="W5701" s="28"/>
      <c r="Y5701" s="79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97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</row>
    <row r="5702" spans="1:55" ht="14.25" customHeight="1">
      <c r="A5702" s="48"/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62"/>
      <c r="O5702" s="62"/>
      <c r="P5702" s="62"/>
      <c r="Q5702" s="62"/>
      <c r="R5702" s="62"/>
      <c r="S5702" s="62"/>
      <c r="T5702" s="48"/>
      <c r="U5702" s="28"/>
      <c r="V5702" s="28"/>
      <c r="W5702" s="28"/>
      <c r="Y5702" s="79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97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</row>
    <row r="5703" spans="1:55" ht="14.25" customHeight="1">
      <c r="A5703" s="48"/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62"/>
      <c r="O5703" s="62"/>
      <c r="P5703" s="62"/>
      <c r="Q5703" s="62"/>
      <c r="R5703" s="62"/>
      <c r="S5703" s="62"/>
      <c r="T5703" s="48"/>
      <c r="U5703" s="28"/>
      <c r="V5703" s="28"/>
      <c r="W5703" s="28"/>
      <c r="Y5703" s="79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97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</row>
    <row r="5704" spans="1:55" ht="14.25" customHeight="1">
      <c r="A5704" s="48"/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62"/>
      <c r="O5704" s="62"/>
      <c r="P5704" s="62"/>
      <c r="Q5704" s="62"/>
      <c r="R5704" s="62"/>
      <c r="S5704" s="62"/>
      <c r="T5704" s="48"/>
      <c r="U5704" s="28"/>
      <c r="V5704" s="28"/>
      <c r="W5704" s="28"/>
      <c r="Y5704" s="79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97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</row>
    <row r="5705" spans="1:55" ht="14.25" customHeight="1">
      <c r="A5705" s="48"/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62"/>
      <c r="O5705" s="62"/>
      <c r="P5705" s="62"/>
      <c r="Q5705" s="62"/>
      <c r="R5705" s="62"/>
      <c r="S5705" s="62"/>
      <c r="T5705" s="48"/>
      <c r="U5705" s="28"/>
      <c r="V5705" s="28"/>
      <c r="W5705" s="28"/>
      <c r="Y5705" s="79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97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</row>
    <row r="5706" spans="1:55" ht="14.25" customHeight="1">
      <c r="A5706" s="48"/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62"/>
      <c r="O5706" s="62"/>
      <c r="P5706" s="62"/>
      <c r="Q5706" s="62"/>
      <c r="R5706" s="62"/>
      <c r="S5706" s="62"/>
      <c r="T5706" s="48"/>
      <c r="U5706" s="28"/>
      <c r="V5706" s="28"/>
      <c r="W5706" s="28"/>
      <c r="Y5706" s="79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97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</row>
    <row r="5707" spans="1:55" ht="14.25" customHeight="1">
      <c r="A5707" s="48"/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62"/>
      <c r="O5707" s="62"/>
      <c r="P5707" s="62"/>
      <c r="Q5707" s="62"/>
      <c r="R5707" s="62"/>
      <c r="S5707" s="62"/>
      <c r="T5707" s="48"/>
      <c r="U5707" s="28"/>
      <c r="V5707" s="28"/>
      <c r="W5707" s="28"/>
      <c r="Y5707" s="79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97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</row>
    <row r="5708" spans="1:55" ht="14.25" customHeight="1">
      <c r="A5708" s="48"/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62"/>
      <c r="O5708" s="62"/>
      <c r="P5708" s="62"/>
      <c r="Q5708" s="62"/>
      <c r="R5708" s="62"/>
      <c r="S5708" s="62"/>
      <c r="T5708" s="48"/>
      <c r="U5708" s="28"/>
      <c r="V5708" s="28"/>
      <c r="W5708" s="28"/>
      <c r="Y5708" s="79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97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</row>
    <row r="5709" spans="1:55" ht="14.25" customHeight="1">
      <c r="A5709" s="48"/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62"/>
      <c r="O5709" s="62"/>
      <c r="P5709" s="62"/>
      <c r="Q5709" s="62"/>
      <c r="R5709" s="62"/>
      <c r="S5709" s="62"/>
      <c r="T5709" s="48"/>
      <c r="U5709" s="28"/>
      <c r="V5709" s="28"/>
      <c r="W5709" s="28"/>
      <c r="Y5709" s="79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97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</row>
    <row r="5710" spans="1:55" ht="14.25" customHeight="1">
      <c r="A5710" s="48"/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62"/>
      <c r="O5710" s="62"/>
      <c r="P5710" s="62"/>
      <c r="Q5710" s="62"/>
      <c r="R5710" s="62"/>
      <c r="S5710" s="62"/>
      <c r="T5710" s="48"/>
      <c r="U5710" s="28"/>
      <c r="V5710" s="28"/>
      <c r="W5710" s="28"/>
      <c r="Y5710" s="79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97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</row>
    <row r="5711" spans="1:55" ht="14.25" customHeight="1">
      <c r="A5711" s="48"/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62"/>
      <c r="O5711" s="62"/>
      <c r="P5711" s="62"/>
      <c r="Q5711" s="62"/>
      <c r="R5711" s="62"/>
      <c r="S5711" s="62"/>
      <c r="T5711" s="48"/>
      <c r="U5711" s="28"/>
      <c r="V5711" s="28"/>
      <c r="W5711" s="28"/>
      <c r="Y5711" s="79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97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</row>
    <row r="5712" spans="1:55" ht="14.25" customHeight="1">
      <c r="A5712" s="48"/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62"/>
      <c r="O5712" s="62"/>
      <c r="P5712" s="62"/>
      <c r="Q5712" s="62"/>
      <c r="R5712" s="62"/>
      <c r="S5712" s="62"/>
      <c r="T5712" s="48"/>
      <c r="U5712" s="28"/>
      <c r="V5712" s="28"/>
      <c r="W5712" s="28"/>
      <c r="Y5712" s="79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97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</row>
    <row r="5713" spans="1:55" ht="14.25" customHeight="1">
      <c r="A5713" s="48"/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62"/>
      <c r="O5713" s="62"/>
      <c r="P5713" s="62"/>
      <c r="Q5713" s="62"/>
      <c r="R5713" s="62"/>
      <c r="S5713" s="62"/>
      <c r="T5713" s="48"/>
      <c r="U5713" s="28"/>
      <c r="V5713" s="28"/>
      <c r="W5713" s="28"/>
      <c r="Y5713" s="79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97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</row>
    <row r="5714" spans="1:55" ht="14.25" customHeight="1">
      <c r="A5714" s="48"/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62"/>
      <c r="O5714" s="62"/>
      <c r="P5714" s="62"/>
      <c r="Q5714" s="62"/>
      <c r="R5714" s="62"/>
      <c r="S5714" s="62"/>
      <c r="T5714" s="48"/>
      <c r="U5714" s="28"/>
      <c r="V5714" s="28"/>
      <c r="W5714" s="28"/>
      <c r="Y5714" s="79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97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</row>
    <row r="5715" spans="1:55" ht="14.25" customHeight="1">
      <c r="A5715" s="48"/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62"/>
      <c r="O5715" s="62"/>
      <c r="P5715" s="62"/>
      <c r="Q5715" s="62"/>
      <c r="R5715" s="62"/>
      <c r="S5715" s="62"/>
      <c r="T5715" s="48"/>
      <c r="U5715" s="28"/>
      <c r="V5715" s="28"/>
      <c r="W5715" s="28"/>
      <c r="Y5715" s="79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97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</row>
    <row r="5716" spans="1:55" ht="14.25" customHeight="1">
      <c r="A5716" s="48"/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62"/>
      <c r="O5716" s="62"/>
      <c r="P5716" s="62"/>
      <c r="Q5716" s="62"/>
      <c r="R5716" s="62"/>
      <c r="S5716" s="62"/>
      <c r="T5716" s="48"/>
      <c r="U5716" s="28"/>
      <c r="V5716" s="28"/>
      <c r="W5716" s="28"/>
      <c r="Y5716" s="79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97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</row>
    <row r="5717" spans="1:55" ht="14.25" customHeight="1">
      <c r="A5717" s="48"/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62"/>
      <c r="O5717" s="62"/>
      <c r="P5717" s="62"/>
      <c r="Q5717" s="62"/>
      <c r="R5717" s="62"/>
      <c r="S5717" s="62"/>
      <c r="T5717" s="48"/>
      <c r="U5717" s="28"/>
      <c r="V5717" s="28"/>
      <c r="W5717" s="28"/>
      <c r="Y5717" s="79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97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</row>
    <row r="5718" spans="1:55" ht="14.25" customHeight="1">
      <c r="A5718" s="48"/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62"/>
      <c r="O5718" s="62"/>
      <c r="P5718" s="62"/>
      <c r="Q5718" s="62"/>
      <c r="R5718" s="62"/>
      <c r="S5718" s="62"/>
      <c r="T5718" s="48"/>
      <c r="U5718" s="28"/>
      <c r="V5718" s="28"/>
      <c r="W5718" s="28"/>
      <c r="Y5718" s="79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97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</row>
    <row r="5719" spans="1:55" ht="14.25" customHeight="1">
      <c r="A5719" s="48"/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62"/>
      <c r="O5719" s="62"/>
      <c r="P5719" s="62"/>
      <c r="Q5719" s="62"/>
      <c r="R5719" s="62"/>
      <c r="S5719" s="62"/>
      <c r="T5719" s="48"/>
      <c r="U5719" s="28"/>
      <c r="V5719" s="28"/>
      <c r="W5719" s="28"/>
      <c r="Y5719" s="79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97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</row>
    <row r="5720" spans="1:55" ht="14.25" customHeight="1">
      <c r="A5720" s="48"/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62"/>
      <c r="O5720" s="62"/>
      <c r="P5720" s="62"/>
      <c r="Q5720" s="62"/>
      <c r="R5720" s="62"/>
      <c r="S5720" s="62"/>
      <c r="T5720" s="48"/>
      <c r="U5720" s="28"/>
      <c r="V5720" s="28"/>
      <c r="W5720" s="28"/>
      <c r="Y5720" s="79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97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</row>
    <row r="5721" spans="1:55" ht="14.25" customHeight="1">
      <c r="A5721" s="48"/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62"/>
      <c r="O5721" s="62"/>
      <c r="P5721" s="62"/>
      <c r="Q5721" s="62"/>
      <c r="R5721" s="62"/>
      <c r="S5721" s="62"/>
      <c r="T5721" s="48"/>
      <c r="U5721" s="28"/>
      <c r="V5721" s="28"/>
      <c r="W5721" s="28"/>
      <c r="Y5721" s="79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97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</row>
    <row r="5722" spans="1:55" ht="14.25" customHeight="1">
      <c r="A5722" s="48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62"/>
      <c r="O5722" s="62"/>
      <c r="P5722" s="62"/>
      <c r="Q5722" s="62"/>
      <c r="R5722" s="62"/>
      <c r="S5722" s="62"/>
      <c r="T5722" s="48"/>
      <c r="U5722" s="28"/>
      <c r="V5722" s="28"/>
      <c r="W5722" s="28"/>
      <c r="Y5722" s="79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97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</row>
    <row r="5723" spans="1:55" ht="14.25" customHeight="1">
      <c r="A5723" s="48"/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62"/>
      <c r="O5723" s="62"/>
      <c r="P5723" s="62"/>
      <c r="Q5723" s="62"/>
      <c r="R5723" s="62"/>
      <c r="S5723" s="62"/>
      <c r="T5723" s="48"/>
      <c r="U5723" s="28"/>
      <c r="V5723" s="28"/>
      <c r="W5723" s="28"/>
      <c r="Y5723" s="79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97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</row>
    <row r="5724" spans="1:55" ht="14.25" customHeight="1">
      <c r="A5724" s="48"/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62"/>
      <c r="O5724" s="62"/>
      <c r="P5724" s="62"/>
      <c r="Q5724" s="62"/>
      <c r="R5724" s="62"/>
      <c r="S5724" s="62"/>
      <c r="T5724" s="48"/>
      <c r="U5724" s="28"/>
      <c r="V5724" s="28"/>
      <c r="W5724" s="28"/>
      <c r="Y5724" s="79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97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</row>
    <row r="5725" spans="1:55" ht="14.25" customHeight="1">
      <c r="A5725" s="48"/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62"/>
      <c r="O5725" s="62"/>
      <c r="P5725" s="62"/>
      <c r="Q5725" s="62"/>
      <c r="R5725" s="62"/>
      <c r="S5725" s="62"/>
      <c r="T5725" s="48"/>
      <c r="U5725" s="28"/>
      <c r="V5725" s="28"/>
      <c r="W5725" s="28"/>
      <c r="Y5725" s="79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97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</row>
    <row r="5726" spans="1:55" ht="14.25" customHeight="1">
      <c r="A5726" s="48"/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62"/>
      <c r="O5726" s="62"/>
      <c r="P5726" s="62"/>
      <c r="Q5726" s="62"/>
      <c r="R5726" s="62"/>
      <c r="S5726" s="62"/>
      <c r="T5726" s="48"/>
      <c r="U5726" s="28"/>
      <c r="V5726" s="28"/>
      <c r="W5726" s="28"/>
      <c r="Y5726" s="79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97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</row>
    <row r="5727" spans="1:55" ht="14.25" customHeight="1">
      <c r="A5727" s="48"/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62"/>
      <c r="O5727" s="62"/>
      <c r="P5727" s="62"/>
      <c r="Q5727" s="62"/>
      <c r="R5727" s="62"/>
      <c r="S5727" s="62"/>
      <c r="T5727" s="48"/>
      <c r="U5727" s="28"/>
      <c r="V5727" s="28"/>
      <c r="W5727" s="28"/>
      <c r="Y5727" s="79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97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</row>
    <row r="5728" spans="1:55" ht="14.25" customHeight="1">
      <c r="A5728" s="48"/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62"/>
      <c r="O5728" s="62"/>
      <c r="P5728" s="62"/>
      <c r="Q5728" s="62"/>
      <c r="R5728" s="62"/>
      <c r="S5728" s="62"/>
      <c r="T5728" s="48"/>
      <c r="U5728" s="28"/>
      <c r="V5728" s="28"/>
      <c r="W5728" s="28"/>
      <c r="Y5728" s="79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97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</row>
    <row r="5729" spans="1:55" ht="14.25" customHeight="1">
      <c r="A5729" s="48"/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62"/>
      <c r="O5729" s="62"/>
      <c r="P5729" s="62"/>
      <c r="Q5729" s="62"/>
      <c r="R5729" s="62"/>
      <c r="S5729" s="62"/>
      <c r="T5729" s="48"/>
      <c r="U5729" s="28"/>
      <c r="V5729" s="28"/>
      <c r="W5729" s="28"/>
      <c r="Y5729" s="79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97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</row>
    <row r="5730" spans="1:55" ht="14.25" customHeight="1">
      <c r="A5730" s="48"/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62"/>
      <c r="O5730" s="62"/>
      <c r="P5730" s="62"/>
      <c r="Q5730" s="62"/>
      <c r="R5730" s="62"/>
      <c r="S5730" s="62"/>
      <c r="T5730" s="48"/>
      <c r="U5730" s="28"/>
      <c r="V5730" s="28"/>
      <c r="W5730" s="28"/>
      <c r="Y5730" s="79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97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</row>
    <row r="5731" spans="1:55" ht="14.25" customHeight="1">
      <c r="A5731" s="48"/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62"/>
      <c r="O5731" s="62"/>
      <c r="P5731" s="62"/>
      <c r="Q5731" s="62"/>
      <c r="R5731" s="62"/>
      <c r="S5731" s="62"/>
      <c r="T5731" s="48"/>
      <c r="U5731" s="28"/>
      <c r="V5731" s="28"/>
      <c r="W5731" s="28"/>
      <c r="Y5731" s="79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97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</row>
    <row r="5732" spans="1:55" ht="14.25" customHeight="1">
      <c r="A5732" s="48"/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62"/>
      <c r="O5732" s="62"/>
      <c r="P5732" s="62"/>
      <c r="Q5732" s="62"/>
      <c r="R5732" s="62"/>
      <c r="S5732" s="62"/>
      <c r="T5732" s="48"/>
      <c r="U5732" s="28"/>
      <c r="V5732" s="28"/>
      <c r="W5732" s="28"/>
      <c r="Y5732" s="79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97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</row>
    <row r="5733" spans="1:55" ht="14.25" customHeight="1">
      <c r="A5733" s="48"/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62"/>
      <c r="O5733" s="62"/>
      <c r="P5733" s="62"/>
      <c r="Q5733" s="62"/>
      <c r="R5733" s="62"/>
      <c r="S5733" s="62"/>
      <c r="T5733" s="48"/>
      <c r="U5733" s="28"/>
      <c r="V5733" s="28"/>
      <c r="W5733" s="28"/>
      <c r="Y5733" s="79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97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</row>
    <row r="5734" spans="1:55" ht="14.25" customHeight="1">
      <c r="A5734" s="48"/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62"/>
      <c r="O5734" s="62"/>
      <c r="P5734" s="62"/>
      <c r="Q5734" s="62"/>
      <c r="R5734" s="62"/>
      <c r="S5734" s="62"/>
      <c r="T5734" s="48"/>
      <c r="U5734" s="28"/>
      <c r="V5734" s="28"/>
      <c r="W5734" s="28"/>
      <c r="Y5734" s="79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97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</row>
    <row r="5735" spans="1:55" ht="14.25" customHeight="1">
      <c r="A5735" s="48"/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62"/>
      <c r="O5735" s="62"/>
      <c r="P5735" s="62"/>
      <c r="Q5735" s="62"/>
      <c r="R5735" s="62"/>
      <c r="S5735" s="62"/>
      <c r="T5735" s="48"/>
      <c r="U5735" s="28"/>
      <c r="V5735" s="28"/>
      <c r="W5735" s="28"/>
      <c r="Y5735" s="79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97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</row>
    <row r="5736" spans="1:55" ht="14.25" customHeight="1">
      <c r="A5736" s="48"/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62"/>
      <c r="O5736" s="62"/>
      <c r="P5736" s="62"/>
      <c r="Q5736" s="62"/>
      <c r="R5736" s="62"/>
      <c r="S5736" s="62"/>
      <c r="T5736" s="48"/>
      <c r="U5736" s="28"/>
      <c r="V5736" s="28"/>
      <c r="W5736" s="28"/>
      <c r="Y5736" s="79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97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</row>
    <row r="5737" spans="1:55" ht="14.25" customHeight="1">
      <c r="A5737" s="48"/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62"/>
      <c r="O5737" s="62"/>
      <c r="P5737" s="62"/>
      <c r="Q5737" s="62"/>
      <c r="R5737" s="62"/>
      <c r="S5737" s="62"/>
      <c r="T5737" s="48"/>
      <c r="U5737" s="28"/>
      <c r="V5737" s="28"/>
      <c r="W5737" s="28"/>
      <c r="Y5737" s="79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97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</row>
    <row r="5738" spans="1:55" ht="14.25" customHeight="1">
      <c r="A5738" s="48"/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62"/>
      <c r="O5738" s="62"/>
      <c r="P5738" s="62"/>
      <c r="Q5738" s="62"/>
      <c r="R5738" s="62"/>
      <c r="S5738" s="62"/>
      <c r="T5738" s="48"/>
      <c r="U5738" s="28"/>
      <c r="V5738" s="28"/>
      <c r="W5738" s="28"/>
      <c r="Y5738" s="79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97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</row>
    <row r="5739" spans="1:55" ht="14.25" customHeight="1">
      <c r="A5739" s="48"/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62"/>
      <c r="O5739" s="62"/>
      <c r="P5739" s="62"/>
      <c r="Q5739" s="62"/>
      <c r="R5739" s="62"/>
      <c r="S5739" s="62"/>
      <c r="T5739" s="48"/>
      <c r="U5739" s="28"/>
      <c r="V5739" s="28"/>
      <c r="W5739" s="28"/>
      <c r="Y5739" s="79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97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</row>
    <row r="5740" spans="1:55" ht="14.25" customHeight="1">
      <c r="A5740" s="48"/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62"/>
      <c r="O5740" s="62"/>
      <c r="P5740" s="62"/>
      <c r="Q5740" s="62"/>
      <c r="R5740" s="62"/>
      <c r="S5740" s="62"/>
      <c r="T5740" s="48"/>
      <c r="U5740" s="28"/>
      <c r="V5740" s="28"/>
      <c r="W5740" s="28"/>
      <c r="Y5740" s="79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97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</row>
    <row r="5741" spans="1:55" ht="14.25" customHeight="1">
      <c r="A5741" s="48"/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62"/>
      <c r="O5741" s="62"/>
      <c r="P5741" s="62"/>
      <c r="Q5741" s="62"/>
      <c r="R5741" s="62"/>
      <c r="S5741" s="62"/>
      <c r="T5741" s="48"/>
      <c r="U5741" s="28"/>
      <c r="V5741" s="28"/>
      <c r="W5741" s="28"/>
      <c r="Y5741" s="79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97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</row>
    <row r="5742" spans="1:55" ht="14.25" customHeight="1">
      <c r="A5742" s="48"/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62"/>
      <c r="O5742" s="62"/>
      <c r="P5742" s="62"/>
      <c r="Q5742" s="62"/>
      <c r="R5742" s="62"/>
      <c r="S5742" s="62"/>
      <c r="T5742" s="48"/>
      <c r="U5742" s="28"/>
      <c r="V5742" s="28"/>
      <c r="W5742" s="28"/>
      <c r="Y5742" s="79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97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</row>
    <row r="5743" spans="1:55" ht="14.25" customHeight="1">
      <c r="A5743" s="48"/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62"/>
      <c r="O5743" s="62"/>
      <c r="P5743" s="62"/>
      <c r="Q5743" s="62"/>
      <c r="R5743" s="62"/>
      <c r="S5743" s="62"/>
      <c r="T5743" s="48"/>
      <c r="U5743" s="28"/>
      <c r="V5743" s="28"/>
      <c r="W5743" s="28"/>
      <c r="Y5743" s="79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97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</row>
    <row r="5744" spans="1:55" ht="14.25" customHeight="1">
      <c r="A5744" s="48"/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62"/>
      <c r="O5744" s="62"/>
      <c r="P5744" s="62"/>
      <c r="Q5744" s="62"/>
      <c r="R5744" s="62"/>
      <c r="S5744" s="62"/>
      <c r="T5744" s="48"/>
      <c r="U5744" s="28"/>
      <c r="V5744" s="28"/>
      <c r="W5744" s="28"/>
      <c r="Y5744" s="79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97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</row>
    <row r="5745" spans="1:55" ht="14.25" customHeight="1">
      <c r="A5745" s="48"/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62"/>
      <c r="O5745" s="62"/>
      <c r="P5745" s="62"/>
      <c r="Q5745" s="62"/>
      <c r="R5745" s="62"/>
      <c r="S5745" s="62"/>
      <c r="T5745" s="48"/>
      <c r="U5745" s="28"/>
      <c r="V5745" s="28"/>
      <c r="W5745" s="28"/>
      <c r="Y5745" s="79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97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</row>
    <row r="5746" spans="1:55" ht="14.25" customHeight="1">
      <c r="A5746" s="48"/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62"/>
      <c r="O5746" s="62"/>
      <c r="P5746" s="62"/>
      <c r="Q5746" s="62"/>
      <c r="R5746" s="62"/>
      <c r="S5746" s="62"/>
      <c r="T5746" s="48"/>
      <c r="U5746" s="28"/>
      <c r="V5746" s="28"/>
      <c r="W5746" s="28"/>
      <c r="Y5746" s="79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97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</row>
    <row r="5747" spans="1:55" ht="14.25" customHeight="1">
      <c r="A5747" s="48"/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62"/>
      <c r="O5747" s="62"/>
      <c r="P5747" s="62"/>
      <c r="Q5747" s="62"/>
      <c r="R5747" s="62"/>
      <c r="S5747" s="62"/>
      <c r="T5747" s="48"/>
      <c r="U5747" s="28"/>
      <c r="V5747" s="28"/>
      <c r="W5747" s="28"/>
      <c r="Y5747" s="79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97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</row>
    <row r="5748" spans="1:55" ht="14.25" customHeight="1">
      <c r="A5748" s="48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62"/>
      <c r="O5748" s="62"/>
      <c r="P5748" s="62"/>
      <c r="Q5748" s="62"/>
      <c r="R5748" s="62"/>
      <c r="S5748" s="62"/>
      <c r="T5748" s="48"/>
      <c r="U5748" s="28"/>
      <c r="V5748" s="28"/>
      <c r="W5748" s="28"/>
      <c r="Y5748" s="79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97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</row>
    <row r="5749" spans="1:55" ht="14.25" customHeight="1">
      <c r="A5749" s="48"/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62"/>
      <c r="O5749" s="62"/>
      <c r="P5749" s="62"/>
      <c r="Q5749" s="62"/>
      <c r="R5749" s="62"/>
      <c r="S5749" s="62"/>
      <c r="T5749" s="48"/>
      <c r="U5749" s="28"/>
      <c r="V5749" s="28"/>
      <c r="W5749" s="28"/>
      <c r="Y5749" s="79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97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</row>
    <row r="5750" spans="1:55" ht="14.25" customHeight="1">
      <c r="A5750" s="48"/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62"/>
      <c r="O5750" s="62"/>
      <c r="P5750" s="62"/>
      <c r="Q5750" s="62"/>
      <c r="R5750" s="62"/>
      <c r="S5750" s="62"/>
      <c r="T5750" s="48"/>
      <c r="U5750" s="28"/>
      <c r="V5750" s="28"/>
      <c r="W5750" s="28"/>
      <c r="Y5750" s="79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97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</row>
    <row r="5751" spans="1:55" ht="14.25" customHeight="1">
      <c r="A5751" s="48"/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62"/>
      <c r="O5751" s="62"/>
      <c r="P5751" s="62"/>
      <c r="Q5751" s="62"/>
      <c r="R5751" s="62"/>
      <c r="S5751" s="62"/>
      <c r="T5751" s="48"/>
      <c r="U5751" s="28"/>
      <c r="V5751" s="28"/>
      <c r="W5751" s="28"/>
      <c r="Y5751" s="79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97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</row>
    <row r="5752" spans="1:55" ht="14.25" customHeight="1">
      <c r="A5752" s="48"/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62"/>
      <c r="O5752" s="62"/>
      <c r="P5752" s="62"/>
      <c r="Q5752" s="62"/>
      <c r="R5752" s="62"/>
      <c r="S5752" s="62"/>
      <c r="T5752" s="48"/>
      <c r="U5752" s="28"/>
      <c r="V5752" s="28"/>
      <c r="W5752" s="28"/>
      <c r="Y5752" s="79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97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</row>
    <row r="5753" spans="1:55" ht="14.25" customHeight="1">
      <c r="A5753" s="48"/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62"/>
      <c r="O5753" s="62"/>
      <c r="P5753" s="62"/>
      <c r="Q5753" s="62"/>
      <c r="R5753" s="62"/>
      <c r="S5753" s="62"/>
      <c r="T5753" s="48"/>
      <c r="U5753" s="28"/>
      <c r="V5753" s="28"/>
      <c r="W5753" s="28"/>
      <c r="Y5753" s="79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97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</row>
    <row r="5754" spans="1:55" ht="14.25" customHeight="1">
      <c r="A5754" s="48"/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62"/>
      <c r="O5754" s="62"/>
      <c r="P5754" s="62"/>
      <c r="Q5754" s="62"/>
      <c r="R5754" s="62"/>
      <c r="S5754" s="62"/>
      <c r="T5754" s="48"/>
      <c r="U5754" s="28"/>
      <c r="V5754" s="28"/>
      <c r="W5754" s="28"/>
      <c r="Y5754" s="79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97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</row>
    <row r="5755" spans="1:55" ht="14.25" customHeight="1">
      <c r="A5755" s="48"/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62"/>
      <c r="O5755" s="62"/>
      <c r="P5755" s="62"/>
      <c r="Q5755" s="62"/>
      <c r="R5755" s="62"/>
      <c r="S5755" s="62"/>
      <c r="T5755" s="48"/>
      <c r="U5755" s="28"/>
      <c r="V5755" s="28"/>
      <c r="W5755" s="28"/>
      <c r="Y5755" s="79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97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</row>
    <row r="5756" spans="1:55" ht="14.25" customHeight="1">
      <c r="A5756" s="48"/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62"/>
      <c r="O5756" s="62"/>
      <c r="P5756" s="62"/>
      <c r="Q5756" s="62"/>
      <c r="R5756" s="62"/>
      <c r="S5756" s="62"/>
      <c r="T5756" s="48"/>
      <c r="U5756" s="28"/>
      <c r="V5756" s="28"/>
      <c r="W5756" s="28"/>
      <c r="Y5756" s="79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97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</row>
    <row r="5757" spans="1:55" ht="14.25" customHeight="1">
      <c r="A5757" s="48"/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62"/>
      <c r="O5757" s="62"/>
      <c r="P5757" s="62"/>
      <c r="Q5757" s="62"/>
      <c r="R5757" s="62"/>
      <c r="S5757" s="62"/>
      <c r="T5757" s="48"/>
      <c r="U5757" s="28"/>
      <c r="V5757" s="28"/>
      <c r="W5757" s="28"/>
      <c r="Y5757" s="79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97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</row>
    <row r="5758" spans="1:55" ht="14.25" customHeight="1">
      <c r="A5758" s="48"/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62"/>
      <c r="O5758" s="62"/>
      <c r="P5758" s="62"/>
      <c r="Q5758" s="62"/>
      <c r="R5758" s="62"/>
      <c r="S5758" s="62"/>
      <c r="T5758" s="48"/>
      <c r="U5758" s="28"/>
      <c r="V5758" s="28"/>
      <c r="W5758" s="28"/>
      <c r="Y5758" s="79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97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</row>
    <row r="5759" spans="1:55" ht="14.25" customHeight="1">
      <c r="A5759" s="48"/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62"/>
      <c r="O5759" s="62"/>
      <c r="P5759" s="62"/>
      <c r="Q5759" s="62"/>
      <c r="R5759" s="62"/>
      <c r="S5759" s="62"/>
      <c r="T5759" s="48"/>
      <c r="U5759" s="28"/>
      <c r="V5759" s="28"/>
      <c r="W5759" s="28"/>
      <c r="Y5759" s="79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97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</row>
    <row r="5760" spans="1:55" ht="14.25" customHeight="1">
      <c r="A5760" s="48"/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62"/>
      <c r="O5760" s="62"/>
      <c r="P5760" s="62"/>
      <c r="Q5760" s="62"/>
      <c r="R5760" s="62"/>
      <c r="S5760" s="62"/>
      <c r="T5760" s="48"/>
      <c r="U5760" s="28"/>
      <c r="V5760" s="28"/>
      <c r="W5760" s="28"/>
      <c r="Y5760" s="79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97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</row>
    <row r="5761" spans="1:55" ht="14.25" customHeight="1">
      <c r="A5761" s="48"/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62"/>
      <c r="O5761" s="62"/>
      <c r="P5761" s="62"/>
      <c r="Q5761" s="62"/>
      <c r="R5761" s="62"/>
      <c r="S5761" s="62"/>
      <c r="T5761" s="48"/>
      <c r="U5761" s="28"/>
      <c r="V5761" s="28"/>
      <c r="W5761" s="28"/>
      <c r="Y5761" s="79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97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</row>
    <row r="5762" spans="1:55" ht="14.25" customHeight="1">
      <c r="A5762" s="48"/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62"/>
      <c r="O5762" s="62"/>
      <c r="P5762" s="62"/>
      <c r="Q5762" s="62"/>
      <c r="R5762" s="62"/>
      <c r="S5762" s="62"/>
      <c r="T5762" s="48"/>
      <c r="U5762" s="28"/>
      <c r="V5762" s="28"/>
      <c r="W5762" s="28"/>
      <c r="Y5762" s="79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97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</row>
    <row r="5763" spans="1:55" ht="14.25" customHeight="1">
      <c r="A5763" s="48"/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62"/>
      <c r="O5763" s="62"/>
      <c r="P5763" s="62"/>
      <c r="Q5763" s="62"/>
      <c r="R5763" s="62"/>
      <c r="S5763" s="62"/>
      <c r="T5763" s="48"/>
      <c r="U5763" s="28"/>
      <c r="V5763" s="28"/>
      <c r="W5763" s="28"/>
      <c r="Y5763" s="79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97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</row>
    <row r="5764" spans="1:55" ht="14.25" customHeight="1">
      <c r="A5764" s="48"/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62"/>
      <c r="O5764" s="62"/>
      <c r="P5764" s="62"/>
      <c r="Q5764" s="62"/>
      <c r="R5764" s="62"/>
      <c r="S5764" s="62"/>
      <c r="T5764" s="48"/>
      <c r="U5764" s="28"/>
      <c r="V5764" s="28"/>
      <c r="W5764" s="28"/>
      <c r="Y5764" s="79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97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</row>
    <row r="5765" spans="1:55" ht="14.25" customHeight="1">
      <c r="A5765" s="48"/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62"/>
      <c r="O5765" s="62"/>
      <c r="P5765" s="62"/>
      <c r="Q5765" s="62"/>
      <c r="R5765" s="62"/>
      <c r="S5765" s="62"/>
      <c r="T5765" s="48"/>
      <c r="U5765" s="28"/>
      <c r="V5765" s="28"/>
      <c r="W5765" s="28"/>
      <c r="Y5765" s="79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97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</row>
    <row r="5766" spans="1:55" ht="14.25" customHeight="1">
      <c r="A5766" s="48"/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62"/>
      <c r="O5766" s="62"/>
      <c r="P5766" s="62"/>
      <c r="Q5766" s="62"/>
      <c r="R5766" s="62"/>
      <c r="S5766" s="62"/>
      <c r="T5766" s="48"/>
      <c r="U5766" s="28"/>
      <c r="V5766" s="28"/>
      <c r="W5766" s="28"/>
      <c r="Y5766" s="79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97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</row>
    <row r="5767" spans="1:55" ht="14.25" customHeight="1">
      <c r="A5767" s="48"/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62"/>
      <c r="O5767" s="62"/>
      <c r="P5767" s="62"/>
      <c r="Q5767" s="62"/>
      <c r="R5767" s="62"/>
      <c r="S5767" s="62"/>
      <c r="T5767" s="48"/>
      <c r="U5767" s="28"/>
      <c r="V5767" s="28"/>
      <c r="W5767" s="28"/>
      <c r="Y5767" s="79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97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</row>
    <row r="5768" spans="1:55" ht="14.25" customHeight="1">
      <c r="A5768" s="48"/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62"/>
      <c r="O5768" s="62"/>
      <c r="P5768" s="62"/>
      <c r="Q5768" s="62"/>
      <c r="R5768" s="62"/>
      <c r="S5768" s="62"/>
      <c r="T5768" s="48"/>
      <c r="U5768" s="28"/>
      <c r="V5768" s="28"/>
      <c r="W5768" s="28"/>
      <c r="Y5768" s="79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97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</row>
    <row r="5769" spans="1:55" ht="14.25" customHeight="1">
      <c r="A5769" s="48"/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62"/>
      <c r="O5769" s="62"/>
      <c r="P5769" s="62"/>
      <c r="Q5769" s="62"/>
      <c r="R5769" s="62"/>
      <c r="S5769" s="62"/>
      <c r="T5769" s="48"/>
      <c r="U5769" s="28"/>
      <c r="V5769" s="28"/>
      <c r="W5769" s="28"/>
      <c r="Y5769" s="79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97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</row>
    <row r="5770" spans="1:55" ht="14.25" customHeight="1">
      <c r="A5770" s="48"/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62"/>
      <c r="O5770" s="62"/>
      <c r="P5770" s="62"/>
      <c r="Q5770" s="62"/>
      <c r="R5770" s="62"/>
      <c r="S5770" s="62"/>
      <c r="T5770" s="48"/>
      <c r="U5770" s="28"/>
      <c r="V5770" s="28"/>
      <c r="W5770" s="28"/>
      <c r="Y5770" s="79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97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</row>
    <row r="5771" spans="1:55" ht="14.25" customHeight="1">
      <c r="A5771" s="48"/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62"/>
      <c r="O5771" s="62"/>
      <c r="P5771" s="62"/>
      <c r="Q5771" s="62"/>
      <c r="R5771" s="62"/>
      <c r="S5771" s="62"/>
      <c r="T5771" s="48"/>
      <c r="U5771" s="28"/>
      <c r="V5771" s="28"/>
      <c r="W5771" s="28"/>
      <c r="Y5771" s="79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97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</row>
    <row r="5772" spans="1:55" ht="14.25" customHeight="1">
      <c r="A5772" s="48"/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62"/>
      <c r="O5772" s="62"/>
      <c r="P5772" s="62"/>
      <c r="Q5772" s="62"/>
      <c r="R5772" s="62"/>
      <c r="S5772" s="62"/>
      <c r="T5772" s="48"/>
      <c r="U5772" s="28"/>
      <c r="V5772" s="28"/>
      <c r="W5772" s="28"/>
      <c r="Y5772" s="79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97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</row>
    <row r="5773" spans="1:55" ht="14.25" customHeight="1">
      <c r="A5773" s="48"/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62"/>
      <c r="O5773" s="62"/>
      <c r="P5773" s="62"/>
      <c r="Q5773" s="62"/>
      <c r="R5773" s="62"/>
      <c r="S5773" s="62"/>
      <c r="T5773" s="48"/>
      <c r="U5773" s="28"/>
      <c r="V5773" s="28"/>
      <c r="W5773" s="28"/>
      <c r="Y5773" s="79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97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</row>
    <row r="5774" spans="1:55" ht="14.25" customHeight="1">
      <c r="A5774" s="48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62"/>
      <c r="O5774" s="62"/>
      <c r="P5774" s="62"/>
      <c r="Q5774" s="62"/>
      <c r="R5774" s="62"/>
      <c r="S5774" s="62"/>
      <c r="T5774" s="48"/>
      <c r="U5774" s="28"/>
      <c r="V5774" s="28"/>
      <c r="W5774" s="28"/>
      <c r="Y5774" s="79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97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</row>
    <row r="5775" spans="1:55" ht="14.25" customHeight="1">
      <c r="A5775" s="48"/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62"/>
      <c r="O5775" s="62"/>
      <c r="P5775" s="62"/>
      <c r="Q5775" s="62"/>
      <c r="R5775" s="62"/>
      <c r="S5775" s="62"/>
      <c r="T5775" s="48"/>
      <c r="U5775" s="28"/>
      <c r="V5775" s="28"/>
      <c r="W5775" s="28"/>
      <c r="Y5775" s="79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97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</row>
    <row r="5776" spans="1:55" ht="14.25" customHeight="1">
      <c r="A5776" s="48"/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62"/>
      <c r="O5776" s="62"/>
      <c r="P5776" s="62"/>
      <c r="Q5776" s="62"/>
      <c r="R5776" s="62"/>
      <c r="S5776" s="62"/>
      <c r="T5776" s="48"/>
      <c r="U5776" s="28"/>
      <c r="V5776" s="28"/>
      <c r="W5776" s="28"/>
      <c r="Y5776" s="79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97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</row>
    <row r="5777" spans="1:55" ht="14.25" customHeight="1">
      <c r="A5777" s="48"/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62"/>
      <c r="O5777" s="62"/>
      <c r="P5777" s="62"/>
      <c r="Q5777" s="62"/>
      <c r="R5777" s="62"/>
      <c r="S5777" s="62"/>
      <c r="T5777" s="48"/>
      <c r="U5777" s="28"/>
      <c r="V5777" s="28"/>
      <c r="W5777" s="28"/>
      <c r="Y5777" s="79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97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</row>
    <row r="5778" spans="1:55" ht="14.25" customHeight="1">
      <c r="A5778" s="48"/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62"/>
      <c r="O5778" s="62"/>
      <c r="P5778" s="62"/>
      <c r="Q5778" s="62"/>
      <c r="R5778" s="62"/>
      <c r="S5778" s="62"/>
      <c r="T5778" s="48"/>
      <c r="U5778" s="28"/>
      <c r="V5778" s="28"/>
      <c r="W5778" s="28"/>
      <c r="Y5778" s="79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97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</row>
    <row r="5779" spans="1:55" ht="14.25" customHeight="1">
      <c r="A5779" s="48"/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62"/>
      <c r="O5779" s="62"/>
      <c r="P5779" s="62"/>
      <c r="Q5779" s="62"/>
      <c r="R5779" s="62"/>
      <c r="S5779" s="62"/>
      <c r="T5779" s="48"/>
      <c r="U5779" s="28"/>
      <c r="V5779" s="28"/>
      <c r="W5779" s="28"/>
      <c r="Y5779" s="79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97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</row>
    <row r="5780" spans="1:55" ht="14.25" customHeight="1">
      <c r="A5780" s="48"/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62"/>
      <c r="O5780" s="62"/>
      <c r="P5780" s="62"/>
      <c r="Q5780" s="62"/>
      <c r="R5780" s="62"/>
      <c r="S5780" s="62"/>
      <c r="T5780" s="48"/>
      <c r="U5780" s="28"/>
      <c r="V5780" s="28"/>
      <c r="W5780" s="28"/>
      <c r="Y5780" s="79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97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</row>
    <row r="5781" spans="1:55" ht="14.25" customHeight="1">
      <c r="A5781" s="48"/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62"/>
      <c r="O5781" s="62"/>
      <c r="P5781" s="62"/>
      <c r="Q5781" s="62"/>
      <c r="R5781" s="62"/>
      <c r="S5781" s="62"/>
      <c r="T5781" s="48"/>
      <c r="U5781" s="28"/>
      <c r="V5781" s="28"/>
      <c r="W5781" s="28"/>
      <c r="Y5781" s="79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97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</row>
    <row r="5782" spans="1:55" ht="14.25" customHeight="1">
      <c r="A5782" s="48"/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62"/>
      <c r="O5782" s="62"/>
      <c r="P5782" s="62"/>
      <c r="Q5782" s="62"/>
      <c r="R5782" s="62"/>
      <c r="S5782" s="62"/>
      <c r="T5782" s="48"/>
      <c r="U5782" s="28"/>
      <c r="V5782" s="28"/>
      <c r="W5782" s="28"/>
      <c r="Y5782" s="79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97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</row>
    <row r="5783" spans="1:55" ht="14.25" customHeight="1">
      <c r="A5783" s="48"/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62"/>
      <c r="O5783" s="62"/>
      <c r="P5783" s="62"/>
      <c r="Q5783" s="62"/>
      <c r="R5783" s="62"/>
      <c r="S5783" s="62"/>
      <c r="T5783" s="48"/>
      <c r="U5783" s="28"/>
      <c r="V5783" s="28"/>
      <c r="W5783" s="28"/>
      <c r="Y5783" s="79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97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</row>
    <row r="5784" spans="1:55" ht="14.25" customHeight="1">
      <c r="A5784" s="48"/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62"/>
      <c r="O5784" s="62"/>
      <c r="P5784" s="62"/>
      <c r="Q5784" s="62"/>
      <c r="R5784" s="62"/>
      <c r="S5784" s="62"/>
      <c r="T5784" s="48"/>
      <c r="U5784" s="28"/>
      <c r="V5784" s="28"/>
      <c r="W5784" s="28"/>
      <c r="Y5784" s="79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97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</row>
    <row r="5785" spans="1:55" ht="14.25" customHeight="1">
      <c r="A5785" s="48"/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62"/>
      <c r="O5785" s="62"/>
      <c r="P5785" s="62"/>
      <c r="Q5785" s="62"/>
      <c r="R5785" s="62"/>
      <c r="S5785" s="62"/>
      <c r="T5785" s="48"/>
      <c r="U5785" s="28"/>
      <c r="V5785" s="28"/>
      <c r="W5785" s="28"/>
      <c r="Y5785" s="79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97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</row>
    <row r="5786" spans="1:55" ht="14.25" customHeight="1">
      <c r="A5786" s="48"/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62"/>
      <c r="O5786" s="62"/>
      <c r="P5786" s="62"/>
      <c r="Q5786" s="62"/>
      <c r="R5786" s="62"/>
      <c r="S5786" s="62"/>
      <c r="T5786" s="48"/>
      <c r="U5786" s="28"/>
      <c r="V5786" s="28"/>
      <c r="W5786" s="28"/>
      <c r="Y5786" s="79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97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</row>
    <row r="5787" spans="1:55" ht="14.25" customHeight="1">
      <c r="A5787" s="48"/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62"/>
      <c r="O5787" s="62"/>
      <c r="P5787" s="62"/>
      <c r="Q5787" s="62"/>
      <c r="R5787" s="62"/>
      <c r="S5787" s="62"/>
      <c r="T5787" s="48"/>
      <c r="U5787" s="28"/>
      <c r="V5787" s="28"/>
      <c r="W5787" s="28"/>
      <c r="Y5787" s="79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97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</row>
    <row r="5788" spans="1:55" ht="14.25" customHeight="1">
      <c r="A5788" s="48"/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62"/>
      <c r="O5788" s="62"/>
      <c r="P5788" s="62"/>
      <c r="Q5788" s="62"/>
      <c r="R5788" s="62"/>
      <c r="S5788" s="62"/>
      <c r="T5788" s="48"/>
      <c r="U5788" s="28"/>
      <c r="V5788" s="28"/>
      <c r="W5788" s="28"/>
      <c r="Y5788" s="79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97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</row>
    <row r="5789" spans="1:55" ht="14.25" customHeight="1">
      <c r="A5789" s="48"/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62"/>
      <c r="O5789" s="62"/>
      <c r="P5789" s="62"/>
      <c r="Q5789" s="62"/>
      <c r="R5789" s="62"/>
      <c r="S5789" s="62"/>
      <c r="T5789" s="48"/>
      <c r="U5789" s="28"/>
      <c r="V5789" s="28"/>
      <c r="W5789" s="28"/>
      <c r="Y5789" s="79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97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</row>
    <row r="5790" spans="1:55" ht="14.25" customHeight="1">
      <c r="A5790" s="48"/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62"/>
      <c r="O5790" s="62"/>
      <c r="P5790" s="62"/>
      <c r="Q5790" s="62"/>
      <c r="R5790" s="62"/>
      <c r="S5790" s="62"/>
      <c r="T5790" s="48"/>
      <c r="U5790" s="28"/>
      <c r="V5790" s="28"/>
      <c r="W5790" s="28"/>
      <c r="Y5790" s="79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97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</row>
    <row r="5791" spans="1:55" ht="14.25" customHeight="1">
      <c r="A5791" s="48"/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62"/>
      <c r="O5791" s="62"/>
      <c r="P5791" s="62"/>
      <c r="Q5791" s="62"/>
      <c r="R5791" s="62"/>
      <c r="S5791" s="62"/>
      <c r="T5791" s="48"/>
      <c r="U5791" s="28"/>
      <c r="V5791" s="28"/>
      <c r="W5791" s="28"/>
      <c r="Y5791" s="79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97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</row>
    <row r="5792" spans="1:55" ht="14.25" customHeight="1">
      <c r="A5792" s="48"/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62"/>
      <c r="O5792" s="62"/>
      <c r="P5792" s="62"/>
      <c r="Q5792" s="62"/>
      <c r="R5792" s="62"/>
      <c r="S5792" s="62"/>
      <c r="T5792" s="48"/>
      <c r="U5792" s="28"/>
      <c r="V5792" s="28"/>
      <c r="W5792" s="28"/>
      <c r="Y5792" s="79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97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</row>
    <row r="5793" spans="1:55" ht="14.25" customHeight="1">
      <c r="A5793" s="48"/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62"/>
      <c r="O5793" s="62"/>
      <c r="P5793" s="62"/>
      <c r="Q5793" s="62"/>
      <c r="R5793" s="62"/>
      <c r="S5793" s="62"/>
      <c r="T5793" s="48"/>
      <c r="U5793" s="28"/>
      <c r="V5793" s="28"/>
      <c r="W5793" s="28"/>
      <c r="Y5793" s="79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97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</row>
    <row r="5794" spans="1:55" ht="14.25" customHeight="1">
      <c r="A5794" s="48"/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62"/>
      <c r="O5794" s="62"/>
      <c r="P5794" s="62"/>
      <c r="Q5794" s="62"/>
      <c r="R5794" s="62"/>
      <c r="S5794" s="62"/>
      <c r="T5794" s="48"/>
      <c r="U5794" s="28"/>
      <c r="V5794" s="28"/>
      <c r="W5794" s="28"/>
      <c r="Y5794" s="79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97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</row>
    <row r="5795" spans="1:55" ht="14.25" customHeight="1">
      <c r="A5795" s="48"/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62"/>
      <c r="O5795" s="62"/>
      <c r="P5795" s="62"/>
      <c r="Q5795" s="62"/>
      <c r="R5795" s="62"/>
      <c r="S5795" s="62"/>
      <c r="T5795" s="48"/>
      <c r="U5795" s="28"/>
      <c r="V5795" s="28"/>
      <c r="W5795" s="28"/>
      <c r="Y5795" s="79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97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</row>
    <row r="5796" spans="1:55" ht="14.25" customHeight="1">
      <c r="A5796" s="48"/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62"/>
      <c r="O5796" s="62"/>
      <c r="P5796" s="62"/>
      <c r="Q5796" s="62"/>
      <c r="R5796" s="62"/>
      <c r="S5796" s="62"/>
      <c r="T5796" s="48"/>
      <c r="U5796" s="28"/>
      <c r="V5796" s="28"/>
      <c r="W5796" s="28"/>
      <c r="Y5796" s="79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97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</row>
    <row r="5797" spans="1:55" ht="14.25" customHeight="1">
      <c r="A5797" s="48"/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62"/>
      <c r="O5797" s="62"/>
      <c r="P5797" s="62"/>
      <c r="Q5797" s="62"/>
      <c r="R5797" s="62"/>
      <c r="S5797" s="62"/>
      <c r="T5797" s="48"/>
      <c r="U5797" s="28"/>
      <c r="V5797" s="28"/>
      <c r="W5797" s="28"/>
      <c r="Y5797" s="79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97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</row>
    <row r="5798" spans="1:55" ht="14.25" customHeight="1">
      <c r="A5798" s="48"/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62"/>
      <c r="O5798" s="62"/>
      <c r="P5798" s="62"/>
      <c r="Q5798" s="62"/>
      <c r="R5798" s="62"/>
      <c r="S5798" s="62"/>
      <c r="T5798" s="48"/>
      <c r="U5798" s="28"/>
      <c r="V5798" s="28"/>
      <c r="W5798" s="28"/>
      <c r="Y5798" s="79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97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</row>
    <row r="5799" spans="1:55" ht="14.25" customHeight="1">
      <c r="A5799" s="48"/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62"/>
      <c r="O5799" s="62"/>
      <c r="P5799" s="62"/>
      <c r="Q5799" s="62"/>
      <c r="R5799" s="62"/>
      <c r="S5799" s="62"/>
      <c r="T5799" s="48"/>
      <c r="U5799" s="28"/>
      <c r="V5799" s="28"/>
      <c r="W5799" s="28"/>
      <c r="Y5799" s="79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97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</row>
    <row r="5800" spans="1:55" ht="14.25" customHeight="1">
      <c r="A5800" s="48"/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62"/>
      <c r="O5800" s="62"/>
      <c r="P5800" s="62"/>
      <c r="Q5800" s="62"/>
      <c r="R5800" s="62"/>
      <c r="S5800" s="62"/>
      <c r="T5800" s="48"/>
      <c r="U5800" s="28"/>
      <c r="V5800" s="28"/>
      <c r="W5800" s="28"/>
      <c r="Y5800" s="79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97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</row>
    <row r="5801" spans="1:55" ht="14.25" customHeight="1">
      <c r="A5801" s="48"/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62"/>
      <c r="O5801" s="62"/>
      <c r="P5801" s="62"/>
      <c r="Q5801" s="62"/>
      <c r="R5801" s="62"/>
      <c r="S5801" s="62"/>
      <c r="T5801" s="48"/>
      <c r="U5801" s="28"/>
      <c r="V5801" s="28"/>
      <c r="W5801" s="28"/>
      <c r="Y5801" s="79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97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</row>
    <row r="5802" spans="1:55" ht="14.25" customHeight="1">
      <c r="A5802" s="48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62"/>
      <c r="O5802" s="62"/>
      <c r="P5802" s="62"/>
      <c r="Q5802" s="62"/>
      <c r="R5802" s="62"/>
      <c r="S5802" s="62"/>
      <c r="T5802" s="48"/>
      <c r="U5802" s="28"/>
      <c r="V5802" s="28"/>
      <c r="W5802" s="28"/>
      <c r="Y5802" s="79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97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</row>
    <row r="5803" spans="1:55" ht="14.25" customHeight="1">
      <c r="A5803" s="48"/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62"/>
      <c r="O5803" s="62"/>
      <c r="P5803" s="62"/>
      <c r="Q5803" s="62"/>
      <c r="R5803" s="62"/>
      <c r="S5803" s="62"/>
      <c r="T5803" s="48"/>
      <c r="U5803" s="28"/>
      <c r="V5803" s="28"/>
      <c r="W5803" s="28"/>
      <c r="Y5803" s="79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97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</row>
    <row r="5804" spans="1:55" ht="14.25" customHeight="1">
      <c r="A5804" s="48"/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62"/>
      <c r="O5804" s="62"/>
      <c r="P5804" s="62"/>
      <c r="Q5804" s="62"/>
      <c r="R5804" s="62"/>
      <c r="S5804" s="62"/>
      <c r="T5804" s="48"/>
      <c r="U5804" s="28"/>
      <c r="V5804" s="28"/>
      <c r="W5804" s="28"/>
      <c r="Y5804" s="79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97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</row>
    <row r="5805" spans="1:55" ht="14.25" customHeight="1">
      <c r="A5805" s="48"/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62"/>
      <c r="O5805" s="62"/>
      <c r="P5805" s="62"/>
      <c r="Q5805" s="62"/>
      <c r="R5805" s="62"/>
      <c r="S5805" s="62"/>
      <c r="T5805" s="48"/>
      <c r="U5805" s="28"/>
      <c r="V5805" s="28"/>
      <c r="W5805" s="28"/>
      <c r="Y5805" s="79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97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</row>
    <row r="5806" spans="1:55" ht="14.25" customHeight="1">
      <c r="A5806" s="48"/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62"/>
      <c r="O5806" s="62"/>
      <c r="P5806" s="62"/>
      <c r="Q5806" s="62"/>
      <c r="R5806" s="62"/>
      <c r="S5806" s="62"/>
      <c r="T5806" s="48"/>
      <c r="U5806" s="28"/>
      <c r="V5806" s="28"/>
      <c r="W5806" s="28"/>
      <c r="Y5806" s="79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97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</row>
    <row r="5807" spans="1:55" ht="14.25" customHeight="1">
      <c r="A5807" s="48"/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62"/>
      <c r="O5807" s="62"/>
      <c r="P5807" s="62"/>
      <c r="Q5807" s="62"/>
      <c r="R5807" s="62"/>
      <c r="S5807" s="62"/>
      <c r="T5807" s="48"/>
      <c r="U5807" s="28"/>
      <c r="V5807" s="28"/>
      <c r="W5807" s="28"/>
      <c r="Y5807" s="79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97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</row>
    <row r="5808" spans="1:55" ht="14.25" customHeight="1">
      <c r="A5808" s="48"/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62"/>
      <c r="O5808" s="62"/>
      <c r="P5808" s="62"/>
      <c r="Q5808" s="62"/>
      <c r="R5808" s="62"/>
      <c r="S5808" s="62"/>
      <c r="T5808" s="48"/>
      <c r="U5808" s="28"/>
      <c r="V5808" s="28"/>
      <c r="W5808" s="28"/>
      <c r="Y5808" s="79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97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</row>
    <row r="5809" spans="1:55" ht="14.25" customHeight="1">
      <c r="A5809" s="48"/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62"/>
      <c r="O5809" s="62"/>
      <c r="P5809" s="62"/>
      <c r="Q5809" s="62"/>
      <c r="R5809" s="62"/>
      <c r="S5809" s="62"/>
      <c r="T5809" s="48"/>
      <c r="U5809" s="28"/>
      <c r="V5809" s="28"/>
      <c r="W5809" s="28"/>
      <c r="Y5809" s="79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97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</row>
    <row r="5810" spans="1:55" ht="14.25" customHeight="1">
      <c r="A5810" s="48"/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62"/>
      <c r="O5810" s="62"/>
      <c r="P5810" s="62"/>
      <c r="Q5810" s="62"/>
      <c r="R5810" s="62"/>
      <c r="S5810" s="62"/>
      <c r="T5810" s="48"/>
      <c r="U5810" s="28"/>
      <c r="V5810" s="28"/>
      <c r="W5810" s="28"/>
      <c r="Y5810" s="79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97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</row>
    <row r="5811" spans="1:55" ht="14.25" customHeight="1">
      <c r="A5811" s="48"/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62"/>
      <c r="O5811" s="62"/>
      <c r="P5811" s="62"/>
      <c r="Q5811" s="62"/>
      <c r="R5811" s="62"/>
      <c r="S5811" s="62"/>
      <c r="T5811" s="48"/>
      <c r="U5811" s="28"/>
      <c r="V5811" s="28"/>
      <c r="W5811" s="28"/>
      <c r="Y5811" s="79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97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</row>
    <row r="5812" spans="1:55" ht="14.25" customHeight="1">
      <c r="A5812" s="48"/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62"/>
      <c r="O5812" s="62"/>
      <c r="P5812" s="62"/>
      <c r="Q5812" s="62"/>
      <c r="R5812" s="62"/>
      <c r="S5812" s="62"/>
      <c r="T5812" s="48"/>
      <c r="U5812" s="28"/>
      <c r="V5812" s="28"/>
      <c r="W5812" s="28"/>
      <c r="Y5812" s="79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97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</row>
    <row r="5813" spans="1:55" ht="14.25" customHeight="1">
      <c r="A5813" s="48"/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62"/>
      <c r="O5813" s="62"/>
      <c r="P5813" s="62"/>
      <c r="Q5813" s="62"/>
      <c r="R5813" s="62"/>
      <c r="S5813" s="62"/>
      <c r="T5813" s="48"/>
      <c r="U5813" s="28"/>
      <c r="V5813" s="28"/>
      <c r="W5813" s="28"/>
      <c r="Y5813" s="79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97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</row>
    <row r="5814" spans="1:55" ht="14.25" customHeight="1">
      <c r="A5814" s="48"/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62"/>
      <c r="O5814" s="62"/>
      <c r="P5814" s="62"/>
      <c r="Q5814" s="62"/>
      <c r="R5814" s="62"/>
      <c r="S5814" s="62"/>
      <c r="T5814" s="48"/>
      <c r="U5814" s="28"/>
      <c r="V5814" s="28"/>
      <c r="W5814" s="28"/>
      <c r="Y5814" s="79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97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</row>
    <row r="5815" spans="1:55" ht="14.25" customHeight="1">
      <c r="A5815" s="48"/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62"/>
      <c r="O5815" s="62"/>
      <c r="P5815" s="62"/>
      <c r="Q5815" s="62"/>
      <c r="R5815" s="62"/>
      <c r="S5815" s="62"/>
      <c r="T5815" s="48"/>
      <c r="U5815" s="28"/>
      <c r="V5815" s="28"/>
      <c r="W5815" s="28"/>
      <c r="Y5815" s="79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97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</row>
    <row r="5816" spans="1:55" ht="14.25" customHeight="1">
      <c r="A5816" s="48"/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62"/>
      <c r="O5816" s="62"/>
      <c r="P5816" s="62"/>
      <c r="Q5816" s="62"/>
      <c r="R5816" s="62"/>
      <c r="S5816" s="62"/>
      <c r="T5816" s="48"/>
      <c r="U5816" s="28"/>
      <c r="V5816" s="28"/>
      <c r="W5816" s="28"/>
      <c r="Y5816" s="79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97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</row>
    <row r="5817" spans="1:55" ht="14.25" customHeight="1">
      <c r="A5817" s="48"/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62"/>
      <c r="O5817" s="62"/>
      <c r="P5817" s="62"/>
      <c r="Q5817" s="62"/>
      <c r="R5817" s="62"/>
      <c r="S5817" s="62"/>
      <c r="T5817" s="48"/>
      <c r="U5817" s="28"/>
      <c r="V5817" s="28"/>
      <c r="W5817" s="28"/>
      <c r="Y5817" s="79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97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</row>
    <row r="5818" spans="1:55" ht="14.25" customHeight="1">
      <c r="A5818" s="48"/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62"/>
      <c r="O5818" s="62"/>
      <c r="P5818" s="62"/>
      <c r="Q5818" s="62"/>
      <c r="R5818" s="62"/>
      <c r="S5818" s="62"/>
      <c r="T5818" s="48"/>
      <c r="U5818" s="28"/>
      <c r="V5818" s="28"/>
      <c r="W5818" s="28"/>
      <c r="Y5818" s="79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97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</row>
    <row r="5819" spans="1:55" ht="14.25" customHeight="1">
      <c r="A5819" s="48"/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62"/>
      <c r="O5819" s="62"/>
      <c r="P5819" s="62"/>
      <c r="Q5819" s="62"/>
      <c r="R5819" s="62"/>
      <c r="S5819" s="62"/>
      <c r="T5819" s="48"/>
      <c r="U5819" s="28"/>
      <c r="V5819" s="28"/>
      <c r="W5819" s="28"/>
      <c r="Y5819" s="79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97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</row>
    <row r="5820" spans="1:55" ht="14.25" customHeight="1">
      <c r="A5820" s="48"/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62"/>
      <c r="O5820" s="62"/>
      <c r="P5820" s="62"/>
      <c r="Q5820" s="62"/>
      <c r="R5820" s="62"/>
      <c r="S5820" s="62"/>
      <c r="T5820" s="48"/>
      <c r="U5820" s="28"/>
      <c r="V5820" s="28"/>
      <c r="W5820" s="28"/>
      <c r="Y5820" s="79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97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</row>
    <row r="5821" spans="1:55" ht="14.25" customHeight="1">
      <c r="A5821" s="48"/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62"/>
      <c r="O5821" s="62"/>
      <c r="P5821" s="62"/>
      <c r="Q5821" s="62"/>
      <c r="R5821" s="62"/>
      <c r="S5821" s="62"/>
      <c r="T5821" s="48"/>
      <c r="U5821" s="28"/>
      <c r="V5821" s="28"/>
      <c r="W5821" s="28"/>
      <c r="Y5821" s="79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97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</row>
    <row r="5822" spans="1:55" ht="14.25" customHeight="1">
      <c r="A5822" s="48"/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62"/>
      <c r="O5822" s="62"/>
      <c r="P5822" s="62"/>
      <c r="Q5822" s="62"/>
      <c r="R5822" s="62"/>
      <c r="S5822" s="62"/>
      <c r="T5822" s="48"/>
      <c r="U5822" s="28"/>
      <c r="V5822" s="28"/>
      <c r="W5822" s="28"/>
      <c r="Y5822" s="79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97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</row>
    <row r="5823" spans="1:55" ht="14.25" customHeight="1">
      <c r="A5823" s="48"/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62"/>
      <c r="O5823" s="62"/>
      <c r="P5823" s="62"/>
      <c r="Q5823" s="62"/>
      <c r="R5823" s="62"/>
      <c r="S5823" s="62"/>
      <c r="T5823" s="48"/>
      <c r="U5823" s="28"/>
      <c r="V5823" s="28"/>
      <c r="W5823" s="28"/>
      <c r="Y5823" s="79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97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</row>
    <row r="5824" spans="1:55" ht="14.25" customHeight="1">
      <c r="A5824" s="48"/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62"/>
      <c r="O5824" s="62"/>
      <c r="P5824" s="62"/>
      <c r="Q5824" s="62"/>
      <c r="R5824" s="62"/>
      <c r="S5824" s="62"/>
      <c r="T5824" s="48"/>
      <c r="U5824" s="28"/>
      <c r="V5824" s="28"/>
      <c r="W5824" s="28"/>
      <c r="Y5824" s="79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97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</row>
    <row r="5825" spans="1:55" ht="14.25" customHeight="1">
      <c r="A5825" s="48"/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62"/>
      <c r="O5825" s="62"/>
      <c r="P5825" s="62"/>
      <c r="Q5825" s="62"/>
      <c r="R5825" s="62"/>
      <c r="S5825" s="62"/>
      <c r="T5825" s="48"/>
      <c r="U5825" s="28"/>
      <c r="V5825" s="28"/>
      <c r="W5825" s="28"/>
      <c r="Y5825" s="79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97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</row>
    <row r="5826" spans="1:55" ht="14.25" customHeight="1">
      <c r="A5826" s="48"/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62"/>
      <c r="O5826" s="62"/>
      <c r="P5826" s="62"/>
      <c r="Q5826" s="62"/>
      <c r="R5826" s="62"/>
      <c r="S5826" s="62"/>
      <c r="T5826" s="48"/>
      <c r="U5826" s="28"/>
      <c r="V5826" s="28"/>
      <c r="W5826" s="28"/>
      <c r="Y5826" s="79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97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</row>
    <row r="5827" spans="1:55" ht="14.25" customHeight="1">
      <c r="A5827" s="48"/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62"/>
      <c r="O5827" s="62"/>
      <c r="P5827" s="62"/>
      <c r="Q5827" s="62"/>
      <c r="R5827" s="62"/>
      <c r="S5827" s="62"/>
      <c r="T5827" s="48"/>
      <c r="U5827" s="28"/>
      <c r="V5827" s="28"/>
      <c r="W5827" s="28"/>
      <c r="Y5827" s="79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97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</row>
    <row r="5828" spans="1:55" ht="14.25" customHeight="1">
      <c r="A5828" s="48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62"/>
      <c r="O5828" s="62"/>
      <c r="P5828" s="62"/>
      <c r="Q5828" s="62"/>
      <c r="R5828" s="62"/>
      <c r="S5828" s="62"/>
      <c r="T5828" s="48"/>
      <c r="U5828" s="28"/>
      <c r="V5828" s="28"/>
      <c r="W5828" s="28"/>
      <c r="Y5828" s="79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97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</row>
    <row r="5829" spans="1:55" ht="14.25" customHeight="1">
      <c r="A5829" s="48"/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62"/>
      <c r="O5829" s="62"/>
      <c r="P5829" s="62"/>
      <c r="Q5829" s="62"/>
      <c r="R5829" s="62"/>
      <c r="S5829" s="62"/>
      <c r="T5829" s="48"/>
      <c r="U5829" s="28"/>
      <c r="V5829" s="28"/>
      <c r="W5829" s="28"/>
      <c r="Y5829" s="79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97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</row>
    <row r="5830" spans="1:55" ht="14.25" customHeight="1">
      <c r="A5830" s="48"/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62"/>
      <c r="O5830" s="62"/>
      <c r="P5830" s="62"/>
      <c r="Q5830" s="62"/>
      <c r="R5830" s="62"/>
      <c r="S5830" s="62"/>
      <c r="T5830" s="48"/>
      <c r="U5830" s="28"/>
      <c r="V5830" s="28"/>
      <c r="W5830" s="28"/>
      <c r="Y5830" s="79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97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</row>
    <row r="5831" spans="1:55" ht="14.25" customHeight="1">
      <c r="A5831" s="48"/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62"/>
      <c r="O5831" s="62"/>
      <c r="P5831" s="62"/>
      <c r="Q5831" s="62"/>
      <c r="R5831" s="62"/>
      <c r="S5831" s="62"/>
      <c r="T5831" s="48"/>
      <c r="U5831" s="28"/>
      <c r="V5831" s="28"/>
      <c r="W5831" s="28"/>
      <c r="Y5831" s="79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97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</row>
    <row r="5832" spans="1:55" ht="14.25" customHeight="1">
      <c r="A5832" s="48"/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62"/>
      <c r="O5832" s="62"/>
      <c r="P5832" s="62"/>
      <c r="Q5832" s="62"/>
      <c r="R5832" s="62"/>
      <c r="S5832" s="62"/>
      <c r="T5832" s="48"/>
      <c r="U5832" s="28"/>
      <c r="V5832" s="28"/>
      <c r="W5832" s="28"/>
      <c r="Y5832" s="79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97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</row>
    <row r="5833" spans="1:55" ht="14.25" customHeight="1">
      <c r="A5833" s="48"/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62"/>
      <c r="O5833" s="62"/>
      <c r="P5833" s="62"/>
      <c r="Q5833" s="62"/>
      <c r="R5833" s="62"/>
      <c r="S5833" s="62"/>
      <c r="T5833" s="48"/>
      <c r="U5833" s="28"/>
      <c r="V5833" s="28"/>
      <c r="W5833" s="28"/>
      <c r="Y5833" s="79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97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</row>
    <row r="5834" spans="1:55" ht="14.25" customHeight="1">
      <c r="A5834" s="48"/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62"/>
      <c r="O5834" s="62"/>
      <c r="P5834" s="62"/>
      <c r="Q5834" s="62"/>
      <c r="R5834" s="62"/>
      <c r="S5834" s="62"/>
      <c r="T5834" s="48"/>
      <c r="U5834" s="28"/>
      <c r="V5834" s="28"/>
      <c r="W5834" s="28"/>
      <c r="Y5834" s="79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97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</row>
    <row r="5835" spans="1:55" ht="14.25" customHeight="1">
      <c r="A5835" s="48"/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62"/>
      <c r="O5835" s="62"/>
      <c r="P5835" s="62"/>
      <c r="Q5835" s="62"/>
      <c r="R5835" s="62"/>
      <c r="S5835" s="62"/>
      <c r="T5835" s="48"/>
      <c r="U5835" s="28"/>
      <c r="V5835" s="28"/>
      <c r="W5835" s="28"/>
      <c r="Y5835" s="79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97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</row>
    <row r="5836" spans="1:55" ht="14.25" customHeight="1">
      <c r="A5836" s="48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62"/>
      <c r="O5836" s="62"/>
      <c r="P5836" s="62"/>
      <c r="Q5836" s="62"/>
      <c r="R5836" s="62"/>
      <c r="S5836" s="62"/>
      <c r="T5836" s="48"/>
      <c r="U5836" s="28"/>
      <c r="V5836" s="28"/>
      <c r="W5836" s="28"/>
      <c r="Y5836" s="79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97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</row>
    <row r="5837" spans="1:55" ht="14.25" customHeight="1">
      <c r="A5837" s="48"/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62"/>
      <c r="O5837" s="62"/>
      <c r="P5837" s="62"/>
      <c r="Q5837" s="62"/>
      <c r="R5837" s="62"/>
      <c r="S5837" s="62"/>
      <c r="T5837" s="48"/>
      <c r="U5837" s="28"/>
      <c r="V5837" s="28"/>
      <c r="W5837" s="28"/>
      <c r="Y5837" s="79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97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</row>
    <row r="5838" spans="1:55" ht="14.25" customHeight="1">
      <c r="A5838" s="48"/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62"/>
      <c r="O5838" s="62"/>
      <c r="P5838" s="62"/>
      <c r="Q5838" s="62"/>
      <c r="R5838" s="62"/>
      <c r="S5838" s="62"/>
      <c r="T5838" s="48"/>
      <c r="U5838" s="28"/>
      <c r="V5838" s="28"/>
      <c r="W5838" s="28"/>
      <c r="Y5838" s="79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97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</row>
    <row r="5839" spans="1:55" ht="14.25" customHeight="1">
      <c r="A5839" s="48"/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62"/>
      <c r="O5839" s="62"/>
      <c r="P5839" s="62"/>
      <c r="Q5839" s="62"/>
      <c r="R5839" s="62"/>
      <c r="S5839" s="62"/>
      <c r="T5839" s="48"/>
      <c r="U5839" s="28"/>
      <c r="V5839" s="28"/>
      <c r="W5839" s="28"/>
      <c r="Y5839" s="79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97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</row>
    <row r="5840" spans="1:55" ht="14.25" customHeight="1">
      <c r="A5840" s="48"/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62"/>
      <c r="O5840" s="62"/>
      <c r="P5840" s="62"/>
      <c r="Q5840" s="62"/>
      <c r="R5840" s="62"/>
      <c r="S5840" s="62"/>
      <c r="T5840" s="48"/>
      <c r="U5840" s="28"/>
      <c r="V5840" s="28"/>
      <c r="W5840" s="28"/>
      <c r="Y5840" s="79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97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</row>
    <row r="5841" spans="1:55" ht="14.25" customHeight="1">
      <c r="A5841" s="48"/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62"/>
      <c r="O5841" s="62"/>
      <c r="P5841" s="62"/>
      <c r="Q5841" s="62"/>
      <c r="R5841" s="62"/>
      <c r="S5841" s="62"/>
      <c r="T5841" s="48"/>
      <c r="U5841" s="28"/>
      <c r="V5841" s="28"/>
      <c r="W5841" s="28"/>
      <c r="Y5841" s="79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97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</row>
    <row r="5842" spans="1:55" ht="14.25" customHeight="1">
      <c r="A5842" s="48"/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62"/>
      <c r="O5842" s="62"/>
      <c r="P5842" s="62"/>
      <c r="Q5842" s="62"/>
      <c r="R5842" s="62"/>
      <c r="S5842" s="62"/>
      <c r="T5842" s="48"/>
      <c r="U5842" s="28"/>
      <c r="V5842" s="28"/>
      <c r="W5842" s="28"/>
      <c r="Y5842" s="79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97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</row>
    <row r="5843" spans="1:55" ht="14.25" customHeight="1">
      <c r="A5843" s="48"/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62"/>
      <c r="O5843" s="62"/>
      <c r="P5843" s="62"/>
      <c r="Q5843" s="62"/>
      <c r="R5843" s="62"/>
      <c r="S5843" s="62"/>
      <c r="T5843" s="48"/>
      <c r="U5843" s="28"/>
      <c r="V5843" s="28"/>
      <c r="W5843" s="28"/>
      <c r="Y5843" s="79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97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</row>
    <row r="5844" spans="1:55" ht="14.25" customHeight="1">
      <c r="A5844" s="48"/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62"/>
      <c r="O5844" s="62"/>
      <c r="P5844" s="62"/>
      <c r="Q5844" s="62"/>
      <c r="R5844" s="62"/>
      <c r="S5844" s="62"/>
      <c r="T5844" s="48"/>
      <c r="U5844" s="28"/>
      <c r="V5844" s="28"/>
      <c r="W5844" s="28"/>
      <c r="Y5844" s="79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97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</row>
    <row r="5845" spans="1:55" ht="14.25" customHeight="1">
      <c r="A5845" s="48"/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62"/>
      <c r="O5845" s="62"/>
      <c r="P5845" s="62"/>
      <c r="Q5845" s="62"/>
      <c r="R5845" s="62"/>
      <c r="S5845" s="62"/>
      <c r="T5845" s="48"/>
      <c r="U5845" s="28"/>
      <c r="V5845" s="28"/>
      <c r="W5845" s="28"/>
      <c r="Y5845" s="79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97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</row>
    <row r="5846" spans="1:55" ht="14.25" customHeight="1">
      <c r="A5846" s="48"/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62"/>
      <c r="O5846" s="62"/>
      <c r="P5846" s="62"/>
      <c r="Q5846" s="62"/>
      <c r="R5846" s="62"/>
      <c r="S5846" s="62"/>
      <c r="T5846" s="48"/>
      <c r="U5846" s="28"/>
      <c r="V5846" s="28"/>
      <c r="W5846" s="28"/>
      <c r="Y5846" s="79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97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</row>
    <row r="5847" spans="1:55" ht="14.25" customHeight="1">
      <c r="A5847" s="48"/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62"/>
      <c r="O5847" s="62"/>
      <c r="P5847" s="62"/>
      <c r="Q5847" s="62"/>
      <c r="R5847" s="62"/>
      <c r="S5847" s="62"/>
      <c r="T5847" s="48"/>
      <c r="U5847" s="28"/>
      <c r="V5847" s="28"/>
      <c r="W5847" s="28"/>
      <c r="Y5847" s="79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97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</row>
    <row r="5848" spans="1:55" ht="14.25" customHeight="1">
      <c r="A5848" s="48"/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62"/>
      <c r="O5848" s="62"/>
      <c r="P5848" s="62"/>
      <c r="Q5848" s="62"/>
      <c r="R5848" s="62"/>
      <c r="S5848" s="62"/>
      <c r="T5848" s="48"/>
      <c r="U5848" s="28"/>
      <c r="V5848" s="28"/>
      <c r="W5848" s="28"/>
      <c r="Y5848" s="79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97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</row>
    <row r="5849" spans="1:55" ht="14.25" customHeight="1">
      <c r="A5849" s="48"/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62"/>
      <c r="O5849" s="62"/>
      <c r="P5849" s="62"/>
      <c r="Q5849" s="62"/>
      <c r="R5849" s="62"/>
      <c r="S5849" s="62"/>
      <c r="T5849" s="48"/>
      <c r="U5849" s="28"/>
      <c r="V5849" s="28"/>
      <c r="W5849" s="28"/>
      <c r="Y5849" s="79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97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</row>
    <row r="5850" spans="1:55" ht="14.25" customHeight="1">
      <c r="A5850" s="48"/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62"/>
      <c r="O5850" s="62"/>
      <c r="P5850" s="62"/>
      <c r="Q5850" s="62"/>
      <c r="R5850" s="62"/>
      <c r="S5850" s="62"/>
      <c r="T5850" s="48"/>
      <c r="U5850" s="28"/>
      <c r="V5850" s="28"/>
      <c r="W5850" s="28"/>
      <c r="Y5850" s="79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97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</row>
    <row r="5851" spans="1:55" ht="14.25" customHeight="1">
      <c r="A5851" s="48"/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62"/>
      <c r="O5851" s="62"/>
      <c r="P5851" s="62"/>
      <c r="Q5851" s="62"/>
      <c r="R5851" s="62"/>
      <c r="S5851" s="62"/>
      <c r="T5851" s="48"/>
      <c r="U5851" s="28"/>
      <c r="V5851" s="28"/>
      <c r="W5851" s="28"/>
      <c r="Y5851" s="79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97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</row>
    <row r="5852" spans="1:55" ht="14.25" customHeight="1">
      <c r="A5852" s="48"/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62"/>
      <c r="O5852" s="62"/>
      <c r="P5852" s="62"/>
      <c r="Q5852" s="62"/>
      <c r="R5852" s="62"/>
      <c r="S5852" s="62"/>
      <c r="T5852" s="48"/>
      <c r="U5852" s="28"/>
      <c r="V5852" s="28"/>
      <c r="W5852" s="28"/>
      <c r="Y5852" s="79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97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</row>
    <row r="5853" spans="1:55" ht="14.25" customHeight="1">
      <c r="A5853" s="48"/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62"/>
      <c r="O5853" s="62"/>
      <c r="P5853" s="62"/>
      <c r="Q5853" s="62"/>
      <c r="R5853" s="62"/>
      <c r="S5853" s="62"/>
      <c r="T5853" s="48"/>
      <c r="U5853" s="28"/>
      <c r="V5853" s="28"/>
      <c r="W5853" s="28"/>
      <c r="Y5853" s="79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97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</row>
    <row r="5854" spans="1:55" ht="14.25" customHeight="1">
      <c r="A5854" s="48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62"/>
      <c r="O5854" s="62"/>
      <c r="P5854" s="62"/>
      <c r="Q5854" s="62"/>
      <c r="R5854" s="62"/>
      <c r="S5854" s="62"/>
      <c r="T5854" s="48"/>
      <c r="U5854" s="28"/>
      <c r="V5854" s="28"/>
      <c r="W5854" s="28"/>
      <c r="Y5854" s="79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97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</row>
    <row r="5855" spans="1:55" ht="14.25" customHeight="1">
      <c r="A5855" s="48"/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62"/>
      <c r="O5855" s="62"/>
      <c r="P5855" s="62"/>
      <c r="Q5855" s="62"/>
      <c r="R5855" s="62"/>
      <c r="S5855" s="62"/>
      <c r="T5855" s="48"/>
      <c r="U5855" s="28"/>
      <c r="V5855" s="28"/>
      <c r="W5855" s="28"/>
      <c r="Y5855" s="79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97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</row>
    <row r="5856" spans="1:55" ht="14.25" customHeight="1">
      <c r="A5856" s="48"/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62"/>
      <c r="O5856" s="62"/>
      <c r="P5856" s="62"/>
      <c r="Q5856" s="62"/>
      <c r="R5856" s="62"/>
      <c r="S5856" s="62"/>
      <c r="T5856" s="48"/>
      <c r="U5856" s="28"/>
      <c r="V5856" s="28"/>
      <c r="W5856" s="28"/>
      <c r="Y5856" s="79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97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</row>
    <row r="5857" spans="1:55" ht="14.25" customHeight="1">
      <c r="A5857" s="48"/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62"/>
      <c r="O5857" s="62"/>
      <c r="P5857" s="62"/>
      <c r="Q5857" s="62"/>
      <c r="R5857" s="62"/>
      <c r="S5857" s="62"/>
      <c r="T5857" s="48"/>
      <c r="U5857" s="28"/>
      <c r="V5857" s="28"/>
      <c r="W5857" s="28"/>
      <c r="Y5857" s="79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97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</row>
    <row r="5858" spans="1:55" ht="14.25" customHeight="1">
      <c r="A5858" s="48"/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62"/>
      <c r="O5858" s="62"/>
      <c r="P5858" s="62"/>
      <c r="Q5858" s="62"/>
      <c r="R5858" s="62"/>
      <c r="S5858" s="62"/>
      <c r="T5858" s="48"/>
      <c r="U5858" s="28"/>
      <c r="V5858" s="28"/>
      <c r="W5858" s="28"/>
      <c r="Y5858" s="79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97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</row>
    <row r="5859" spans="1:55" ht="14.25" customHeight="1">
      <c r="A5859" s="48"/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62"/>
      <c r="O5859" s="62"/>
      <c r="P5859" s="62"/>
      <c r="Q5859" s="62"/>
      <c r="R5859" s="62"/>
      <c r="S5859" s="62"/>
      <c r="T5859" s="48"/>
      <c r="U5859" s="28"/>
      <c r="V5859" s="28"/>
      <c r="W5859" s="28"/>
      <c r="Y5859" s="79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97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</row>
    <row r="5860" spans="1:55" ht="14.25" customHeight="1">
      <c r="A5860" s="48"/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62"/>
      <c r="O5860" s="62"/>
      <c r="P5860" s="62"/>
      <c r="Q5860" s="62"/>
      <c r="R5860" s="62"/>
      <c r="S5860" s="62"/>
      <c r="T5860" s="48"/>
      <c r="U5860" s="28"/>
      <c r="V5860" s="28"/>
      <c r="W5860" s="28"/>
      <c r="Y5860" s="79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97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</row>
    <row r="5861" spans="1:55" ht="14.25" customHeight="1">
      <c r="A5861" s="48"/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62"/>
      <c r="O5861" s="62"/>
      <c r="P5861" s="62"/>
      <c r="Q5861" s="62"/>
      <c r="R5861" s="62"/>
      <c r="S5861" s="62"/>
      <c r="T5861" s="48"/>
      <c r="U5861" s="28"/>
      <c r="V5861" s="28"/>
      <c r="W5861" s="28"/>
      <c r="Y5861" s="79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97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</row>
    <row r="5862" spans="1:55" ht="14.25" customHeight="1">
      <c r="A5862" s="48"/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62"/>
      <c r="O5862" s="62"/>
      <c r="P5862" s="62"/>
      <c r="Q5862" s="62"/>
      <c r="R5862" s="62"/>
      <c r="S5862" s="62"/>
      <c r="T5862" s="48"/>
      <c r="U5862" s="28"/>
      <c r="V5862" s="28"/>
      <c r="W5862" s="28"/>
      <c r="Y5862" s="79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97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</row>
    <row r="5863" spans="1:55" ht="14.25" customHeight="1">
      <c r="A5863" s="48"/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62"/>
      <c r="O5863" s="62"/>
      <c r="P5863" s="62"/>
      <c r="Q5863" s="62"/>
      <c r="R5863" s="62"/>
      <c r="S5863" s="62"/>
      <c r="T5863" s="48"/>
      <c r="U5863" s="28"/>
      <c r="V5863" s="28"/>
      <c r="W5863" s="28"/>
      <c r="Y5863" s="79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97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</row>
    <row r="5864" spans="1:55" ht="14.25" customHeight="1">
      <c r="A5864" s="48"/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62"/>
      <c r="O5864" s="62"/>
      <c r="P5864" s="62"/>
      <c r="Q5864" s="62"/>
      <c r="R5864" s="62"/>
      <c r="S5864" s="62"/>
      <c r="T5864" s="48"/>
      <c r="U5864" s="28"/>
      <c r="V5864" s="28"/>
      <c r="W5864" s="28"/>
      <c r="Y5864" s="79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97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</row>
    <row r="5865" spans="1:55" ht="14.25" customHeight="1">
      <c r="A5865" s="48"/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62"/>
      <c r="O5865" s="62"/>
      <c r="P5865" s="62"/>
      <c r="Q5865" s="62"/>
      <c r="R5865" s="62"/>
      <c r="S5865" s="62"/>
      <c r="T5865" s="48"/>
      <c r="U5865" s="28"/>
      <c r="V5865" s="28"/>
      <c r="W5865" s="28"/>
      <c r="Y5865" s="79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97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</row>
    <row r="5866" spans="1:55" ht="14.25" customHeight="1">
      <c r="A5866" s="48"/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62"/>
      <c r="O5866" s="62"/>
      <c r="P5866" s="62"/>
      <c r="Q5866" s="62"/>
      <c r="R5866" s="62"/>
      <c r="S5866" s="62"/>
      <c r="T5866" s="48"/>
      <c r="U5866" s="28"/>
      <c r="V5866" s="28"/>
      <c r="W5866" s="28"/>
      <c r="Y5866" s="79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97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</row>
    <row r="5867" spans="1:55" ht="14.25" customHeight="1">
      <c r="A5867" s="48"/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62"/>
      <c r="O5867" s="62"/>
      <c r="P5867" s="62"/>
      <c r="Q5867" s="62"/>
      <c r="R5867" s="62"/>
      <c r="S5867" s="62"/>
      <c r="T5867" s="48"/>
      <c r="U5867" s="28"/>
      <c r="V5867" s="28"/>
      <c r="W5867" s="28"/>
      <c r="Y5867" s="79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97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</row>
    <row r="5868" spans="1:55" ht="14.25" customHeight="1">
      <c r="A5868" s="48"/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62"/>
      <c r="O5868" s="62"/>
      <c r="P5868" s="62"/>
      <c r="Q5868" s="62"/>
      <c r="R5868" s="62"/>
      <c r="S5868" s="62"/>
      <c r="T5868" s="48"/>
      <c r="U5868" s="28"/>
      <c r="V5868" s="28"/>
      <c r="W5868" s="28"/>
      <c r="Y5868" s="79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97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</row>
    <row r="5869" spans="1:55" ht="14.25" customHeight="1">
      <c r="A5869" s="48"/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62"/>
      <c r="O5869" s="62"/>
      <c r="P5869" s="62"/>
      <c r="Q5869" s="62"/>
      <c r="R5869" s="62"/>
      <c r="S5869" s="62"/>
      <c r="T5869" s="48"/>
      <c r="U5869" s="28"/>
      <c r="V5869" s="28"/>
      <c r="W5869" s="28"/>
      <c r="Y5869" s="79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97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</row>
    <row r="5870" spans="1:55" ht="14.25" customHeight="1">
      <c r="A5870" s="48"/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62"/>
      <c r="O5870" s="62"/>
      <c r="P5870" s="62"/>
      <c r="Q5870" s="62"/>
      <c r="R5870" s="62"/>
      <c r="S5870" s="62"/>
      <c r="T5870" s="48"/>
      <c r="U5870" s="28"/>
      <c r="V5870" s="28"/>
      <c r="W5870" s="28"/>
      <c r="Y5870" s="79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97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</row>
    <row r="5871" spans="1:55" ht="14.25" customHeight="1">
      <c r="A5871" s="48"/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62"/>
      <c r="O5871" s="62"/>
      <c r="P5871" s="62"/>
      <c r="Q5871" s="62"/>
      <c r="S5871" s="62"/>
      <c r="T5871" s="48"/>
      <c r="U5871" s="28"/>
      <c r="V5871" s="28"/>
      <c r="W5871" s="28"/>
      <c r="Y5871" s="79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97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</row>
    <row r="5872" spans="1:55" ht="14.25" customHeight="1">
      <c r="A5872" s="48"/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62"/>
      <c r="O5872" s="62"/>
      <c r="P5872" s="62"/>
      <c r="Q5872" s="62"/>
      <c r="S5872" s="62"/>
      <c r="T5872" s="48"/>
      <c r="U5872" s="28"/>
      <c r="V5872" s="28"/>
      <c r="W5872" s="28"/>
      <c r="Y5872" s="79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97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</row>
    <row r="5873" spans="1:55" ht="14.25" customHeight="1">
      <c r="A5873" s="48"/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62"/>
      <c r="O5873" s="62"/>
      <c r="P5873" s="62"/>
      <c r="Q5873" s="62"/>
      <c r="R5873" s="62"/>
      <c r="S5873" s="62"/>
      <c r="T5873" s="48"/>
      <c r="U5873" s="28"/>
      <c r="V5873" s="28"/>
      <c r="W5873" s="28"/>
      <c r="Y5873" s="79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97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</row>
    <row r="5874" spans="1:55" ht="14.25" customHeight="1">
      <c r="A5874" s="48"/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62"/>
      <c r="O5874" s="62"/>
      <c r="P5874" s="62"/>
      <c r="Q5874" s="62"/>
      <c r="R5874" s="62"/>
      <c r="S5874" s="62"/>
      <c r="T5874" s="48"/>
      <c r="U5874" s="28"/>
      <c r="V5874" s="28"/>
      <c r="W5874" s="28"/>
      <c r="Y5874" s="79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97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</row>
    <row r="5875" spans="1:55" ht="14.25" customHeight="1">
      <c r="A5875" s="48"/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62"/>
      <c r="O5875" s="62"/>
      <c r="P5875" s="62"/>
      <c r="Q5875" s="62"/>
      <c r="R5875" s="62"/>
      <c r="S5875" s="62"/>
      <c r="T5875" s="48"/>
      <c r="U5875" s="28"/>
      <c r="V5875" s="28"/>
      <c r="W5875" s="28"/>
      <c r="Y5875" s="79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97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</row>
    <row r="5876" spans="1:55" ht="14.25" customHeight="1">
      <c r="A5876" s="48"/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62"/>
      <c r="O5876" s="62"/>
      <c r="P5876" s="62"/>
      <c r="Q5876" s="62"/>
      <c r="R5876" s="62"/>
      <c r="S5876" s="62"/>
      <c r="T5876" s="48"/>
      <c r="U5876" s="28"/>
      <c r="V5876" s="28"/>
      <c r="W5876" s="28"/>
      <c r="Y5876" s="79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97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</row>
    <row r="5877" spans="1:55" ht="14.25" customHeight="1">
      <c r="A5877" s="48"/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62"/>
      <c r="O5877" s="62"/>
      <c r="P5877" s="62"/>
      <c r="Q5877" s="62"/>
      <c r="R5877" s="62"/>
      <c r="S5877" s="62"/>
      <c r="T5877" s="48"/>
      <c r="U5877" s="28"/>
      <c r="V5877" s="28"/>
      <c r="W5877" s="28"/>
      <c r="Y5877" s="79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97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</row>
    <row r="5878" spans="1:55" ht="14.25" customHeight="1">
      <c r="A5878" s="48"/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62"/>
      <c r="O5878" s="62"/>
      <c r="P5878" s="62"/>
      <c r="Q5878" s="62"/>
      <c r="S5878" s="62"/>
      <c r="T5878" s="48"/>
      <c r="U5878" s="28"/>
      <c r="V5878" s="28"/>
      <c r="W5878" s="28"/>
      <c r="Y5878" s="79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97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</row>
    <row r="5879" spans="1:55" ht="14.25" customHeight="1">
      <c r="A5879" s="48"/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62"/>
      <c r="O5879" s="62"/>
      <c r="P5879" s="62"/>
      <c r="R5879" s="62"/>
      <c r="T5879" s="48"/>
      <c r="U5879" s="28"/>
      <c r="V5879" s="28"/>
      <c r="W5879" s="28"/>
      <c r="Y5879" s="79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97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</row>
    <row r="5880" spans="1:55" ht="14.25" customHeight="1">
      <c r="A5880" s="48"/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62"/>
      <c r="O5880" s="62"/>
      <c r="P5880" s="62"/>
      <c r="R5880" s="62"/>
      <c r="T5880" s="48"/>
      <c r="U5880" s="28"/>
      <c r="V5880" s="28"/>
      <c r="W5880" s="28"/>
      <c r="Y5880" s="79"/>
      <c r="Z5880" s="28"/>
      <c r="AA5880" s="28"/>
      <c r="AB5880" s="28"/>
      <c r="AC5880" s="28"/>
      <c r="AD5880" s="28"/>
      <c r="AE5880" s="28"/>
      <c r="AF5880" s="28"/>
      <c r="AG5880" s="28"/>
      <c r="AJ5880" s="28"/>
      <c r="AK5880" s="28"/>
      <c r="AL5880" s="28"/>
      <c r="AM5880" s="28"/>
      <c r="AN5880" s="28"/>
      <c r="AO5880" s="28"/>
      <c r="AP5880" s="28"/>
      <c r="AQ5880" s="28"/>
      <c r="AR5880" s="97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</row>
    <row r="5881" spans="1:55" ht="14.25" customHeight="1">
      <c r="A5881" s="48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62"/>
      <c r="O5881" s="62"/>
      <c r="P5881" s="62"/>
      <c r="Q5881" s="62"/>
      <c r="R5881" s="62"/>
      <c r="S5881" s="62"/>
      <c r="T5881" s="48"/>
      <c r="U5881" s="28"/>
      <c r="V5881" s="28"/>
      <c r="W5881" s="28"/>
      <c r="Y5881" s="79"/>
      <c r="Z5881" s="28"/>
      <c r="AA5881" s="28"/>
      <c r="AB5881" s="28"/>
      <c r="AC5881" s="28"/>
      <c r="AD5881" s="28"/>
      <c r="AE5881" s="28"/>
      <c r="AF5881" s="28"/>
      <c r="AG5881" s="28"/>
      <c r="AJ5881" s="28"/>
      <c r="AK5881" s="28"/>
      <c r="AL5881" s="28"/>
      <c r="AM5881" s="28"/>
      <c r="AN5881" s="28"/>
      <c r="AR5881" s="97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</row>
    <row r="5882" spans="1:55" ht="14.25" customHeight="1">
      <c r="A5882" s="48"/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62"/>
      <c r="O5882" s="62"/>
      <c r="P5882" s="62"/>
      <c r="Q5882" s="62"/>
      <c r="R5882" s="62"/>
      <c r="S5882" s="62"/>
      <c r="T5882" s="48"/>
      <c r="U5882" s="28"/>
      <c r="V5882" s="28"/>
      <c r="W5882" s="28"/>
      <c r="Y5882" s="79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</row>
    <row r="5883" spans="1:55" ht="14.25" customHeight="1">
      <c r="A5883" s="48"/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62"/>
      <c r="O5883" s="62"/>
      <c r="P5883" s="62"/>
      <c r="Q5883" s="62"/>
      <c r="R5883" s="62"/>
      <c r="S5883" s="62"/>
      <c r="T5883" s="48"/>
      <c r="U5883" s="28"/>
      <c r="V5883" s="28"/>
      <c r="W5883" s="28"/>
      <c r="Y5883" s="79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</row>
    <row r="5884" spans="1:55" ht="14.25" customHeight="1">
      <c r="A5884" s="48"/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62"/>
      <c r="O5884" s="62"/>
      <c r="P5884" s="62"/>
      <c r="Q5884" s="62"/>
      <c r="R5884" s="62"/>
      <c r="S5884" s="62"/>
      <c r="T5884" s="48"/>
      <c r="U5884" s="28"/>
      <c r="V5884" s="28"/>
      <c r="W5884" s="28"/>
      <c r="Y5884" s="79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97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</row>
    <row r="5885" spans="1:55" ht="14.25" customHeight="1">
      <c r="A5885" s="48"/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62"/>
      <c r="O5885" s="62"/>
      <c r="P5885" s="62"/>
      <c r="Q5885" s="62"/>
      <c r="R5885" s="62"/>
      <c r="S5885" s="62"/>
      <c r="T5885" s="48"/>
      <c r="U5885" s="28"/>
      <c r="V5885" s="28"/>
      <c r="W5885" s="28"/>
      <c r="Y5885" s="79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97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</row>
    <row r="5886" spans="1:55" ht="14.25" customHeight="1">
      <c r="A5886" s="48"/>
      <c r="B5886" s="28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62"/>
      <c r="O5886" s="62"/>
      <c r="P5886" s="62"/>
      <c r="R5886" s="62"/>
      <c r="U5886" s="28"/>
      <c r="V5886" s="28"/>
      <c r="W5886" s="28"/>
      <c r="Y5886" s="79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O5886" s="28"/>
      <c r="AP5886" s="28"/>
      <c r="AQ5886" s="28"/>
      <c r="AR5886" s="97"/>
      <c r="AS5886" s="28"/>
      <c r="AT5886" s="28"/>
      <c r="AU5886" s="28"/>
      <c r="AV5886" s="28"/>
      <c r="AW5886" s="28"/>
      <c r="AX5886" s="28"/>
      <c r="AY5886" s="28"/>
      <c r="AZ5886" s="28"/>
      <c r="BA5886" s="28"/>
      <c r="BB5886" s="28"/>
      <c r="BC5886" s="28"/>
    </row>
    <row r="5887" spans="1:55" ht="14.25" customHeight="1">
      <c r="Q5887" s="62"/>
      <c r="R5887" s="62"/>
      <c r="S5887" s="62"/>
      <c r="Z5887" s="28"/>
      <c r="AA5887" s="28"/>
      <c r="AB5887" s="28"/>
      <c r="AO5887" s="28"/>
      <c r="AP5887" s="28"/>
      <c r="AQ5887" s="28"/>
      <c r="AR5887" s="97"/>
      <c r="AS5887" s="28"/>
      <c r="AT5887" s="28"/>
    </row>
    <row r="5888" spans="1:55" ht="14.25" customHeight="1">
      <c r="Q5888" s="62"/>
      <c r="R5888" s="62"/>
      <c r="S5888" s="62"/>
      <c r="T5888" s="48"/>
      <c r="Z5888" s="28"/>
      <c r="AA5888" s="28"/>
      <c r="AB5888" s="28"/>
      <c r="AH5888" s="28"/>
      <c r="AI5888" s="28"/>
      <c r="AJ5888" s="28"/>
      <c r="AK5888" s="28"/>
      <c r="AL5888" s="28"/>
      <c r="AM5888" s="28"/>
      <c r="AN5888" s="28"/>
      <c r="AR5888" s="97"/>
      <c r="AS5888" s="28"/>
      <c r="AT5888" s="28"/>
    </row>
    <row r="5889" spans="1:55" ht="14.25" customHeight="1">
      <c r="A5889" s="48"/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62"/>
      <c r="O5889" s="62"/>
      <c r="P5889" s="62"/>
      <c r="Q5889" s="62"/>
      <c r="R5889" s="62"/>
      <c r="S5889" s="62"/>
      <c r="T5889" s="48"/>
      <c r="U5889" s="28"/>
      <c r="V5889" s="28"/>
      <c r="W5889" s="28"/>
      <c r="Y5889" s="79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</row>
    <row r="5890" spans="1:55" ht="14.25" customHeight="1">
      <c r="A5890" s="48"/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62"/>
      <c r="O5890" s="62"/>
      <c r="P5890" s="62"/>
      <c r="Q5890" s="62"/>
      <c r="R5890" s="62"/>
      <c r="S5890" s="62"/>
      <c r="T5890" s="48"/>
      <c r="U5890" s="28"/>
      <c r="V5890" s="28"/>
      <c r="W5890" s="28"/>
      <c r="Y5890" s="79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97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</row>
    <row r="5891" spans="1:55" ht="14.25" customHeight="1">
      <c r="A5891" s="48"/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62"/>
      <c r="O5891" s="62"/>
      <c r="P5891" s="62"/>
      <c r="Q5891" s="62"/>
      <c r="R5891" s="62"/>
      <c r="S5891" s="62"/>
      <c r="T5891" s="48"/>
      <c r="U5891" s="28"/>
      <c r="V5891" s="28"/>
      <c r="W5891" s="28"/>
      <c r="Y5891" s="79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97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</row>
    <row r="5892" spans="1:55" ht="14.25" customHeight="1">
      <c r="A5892" s="48"/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62"/>
      <c r="O5892" s="62"/>
      <c r="P5892" s="62"/>
      <c r="Q5892" s="62"/>
      <c r="R5892" s="62"/>
      <c r="S5892" s="62"/>
      <c r="T5892" s="48"/>
      <c r="U5892" s="28"/>
      <c r="V5892" s="28"/>
      <c r="W5892" s="28"/>
      <c r="Y5892" s="79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97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</row>
    <row r="5893" spans="1:55" ht="14.25" customHeight="1">
      <c r="A5893" s="48"/>
      <c r="B5893" s="28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62"/>
      <c r="O5893" s="62"/>
      <c r="P5893" s="62"/>
      <c r="Q5893" s="62"/>
      <c r="R5893" s="62"/>
      <c r="S5893" s="62"/>
      <c r="U5893" s="28"/>
      <c r="V5893" s="28"/>
      <c r="W5893" s="28"/>
      <c r="Y5893" s="79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O5893" s="28"/>
      <c r="AP5893" s="28"/>
      <c r="AQ5893" s="28"/>
      <c r="AR5893" s="97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</row>
    <row r="5894" spans="1:55" ht="14.25" customHeight="1">
      <c r="Q5894" s="62"/>
      <c r="R5894" s="62"/>
      <c r="S5894" s="62"/>
      <c r="T5894" s="48"/>
      <c r="Z5894" s="28"/>
      <c r="AA5894" s="28"/>
      <c r="AB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97"/>
      <c r="AS5894" s="28"/>
      <c r="AT5894" s="28"/>
    </row>
    <row r="5895" spans="1:55" ht="14.25" customHeight="1">
      <c r="A5895" s="48"/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62"/>
      <c r="O5895" s="62"/>
      <c r="P5895" s="62"/>
      <c r="Q5895" s="62"/>
      <c r="R5895" s="62"/>
      <c r="S5895" s="62"/>
      <c r="T5895" s="48"/>
      <c r="U5895" s="28"/>
      <c r="V5895" s="28"/>
      <c r="W5895" s="28"/>
      <c r="Y5895" s="79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97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</row>
    <row r="5896" spans="1:55" ht="14.25" customHeight="1">
      <c r="A5896" s="48"/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62"/>
      <c r="O5896" s="62"/>
      <c r="P5896" s="62"/>
      <c r="Q5896" s="62"/>
      <c r="R5896" s="62"/>
      <c r="S5896" s="62"/>
      <c r="T5896" s="48"/>
      <c r="U5896" s="28"/>
      <c r="V5896" s="28"/>
      <c r="W5896" s="28"/>
      <c r="Y5896" s="79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97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</row>
    <row r="5897" spans="1:55" ht="14.25" customHeight="1">
      <c r="A5897" s="48"/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62"/>
      <c r="O5897" s="62"/>
      <c r="P5897" s="62"/>
      <c r="Q5897" s="62"/>
      <c r="R5897" s="62"/>
      <c r="S5897" s="62"/>
      <c r="T5897" s="48"/>
      <c r="U5897" s="28"/>
      <c r="V5897" s="28"/>
      <c r="W5897" s="28"/>
      <c r="Y5897" s="79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97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</row>
    <row r="5898" spans="1:55" ht="14.25" customHeight="1">
      <c r="A5898" s="48"/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62"/>
      <c r="O5898" s="62"/>
      <c r="P5898" s="62"/>
      <c r="Q5898" s="62"/>
      <c r="R5898" s="62"/>
      <c r="S5898" s="62"/>
      <c r="T5898" s="48"/>
      <c r="U5898" s="28"/>
      <c r="V5898" s="28"/>
      <c r="W5898" s="28"/>
      <c r="Y5898" s="79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97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</row>
    <row r="5899" spans="1:55" ht="14.25" customHeight="1">
      <c r="A5899" s="48"/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62"/>
      <c r="O5899" s="62"/>
      <c r="P5899" s="62"/>
      <c r="Q5899" s="62"/>
      <c r="R5899" s="62"/>
      <c r="S5899" s="62"/>
      <c r="T5899" s="48"/>
      <c r="U5899" s="28"/>
      <c r="V5899" s="28"/>
      <c r="W5899" s="28"/>
      <c r="Y5899" s="79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97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</row>
    <row r="5900" spans="1:55" ht="14.25" customHeight="1">
      <c r="A5900" s="48"/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62"/>
      <c r="O5900" s="62"/>
      <c r="P5900" s="62"/>
      <c r="Q5900" s="62"/>
      <c r="R5900" s="62"/>
      <c r="S5900" s="62"/>
      <c r="T5900" s="48"/>
      <c r="U5900" s="28"/>
      <c r="V5900" s="28"/>
      <c r="W5900" s="28"/>
      <c r="Y5900" s="79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97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</row>
    <row r="5901" spans="1:55" ht="14.25" customHeight="1">
      <c r="A5901" s="48"/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62"/>
      <c r="O5901" s="62"/>
      <c r="P5901" s="62"/>
      <c r="Q5901" s="62"/>
      <c r="R5901" s="62"/>
      <c r="S5901" s="62"/>
      <c r="T5901" s="48"/>
      <c r="U5901" s="28"/>
      <c r="V5901" s="28"/>
      <c r="W5901" s="28"/>
      <c r="Y5901" s="79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97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</row>
    <row r="5902" spans="1:55" ht="14.25" customHeight="1">
      <c r="A5902" s="48"/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62"/>
      <c r="O5902" s="62"/>
      <c r="P5902" s="62"/>
      <c r="Q5902" s="62"/>
      <c r="R5902" s="62"/>
      <c r="S5902" s="62"/>
      <c r="T5902" s="48"/>
      <c r="U5902" s="28"/>
      <c r="V5902" s="28"/>
      <c r="W5902" s="28"/>
      <c r="Y5902" s="79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97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</row>
    <row r="5903" spans="1:55" ht="14.25" customHeight="1">
      <c r="A5903" s="48"/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62"/>
      <c r="O5903" s="62"/>
      <c r="P5903" s="62"/>
      <c r="Q5903" s="62"/>
      <c r="R5903" s="62"/>
      <c r="S5903" s="62"/>
      <c r="T5903" s="48"/>
      <c r="U5903" s="28"/>
      <c r="V5903" s="28"/>
      <c r="W5903" s="28"/>
      <c r="Y5903" s="79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97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</row>
    <row r="5904" spans="1:55" ht="14.25" customHeight="1">
      <c r="A5904" s="48"/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62"/>
      <c r="O5904" s="62"/>
      <c r="P5904" s="62"/>
      <c r="Q5904" s="62"/>
      <c r="R5904" s="62"/>
      <c r="S5904" s="62"/>
      <c r="T5904" s="48"/>
      <c r="U5904" s="28"/>
      <c r="V5904" s="28"/>
      <c r="W5904" s="28"/>
      <c r="Y5904" s="79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97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</row>
    <row r="5905" spans="1:55" ht="14.25" customHeight="1">
      <c r="A5905" s="48"/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62"/>
      <c r="O5905" s="62"/>
      <c r="P5905" s="62"/>
      <c r="Q5905" s="62"/>
      <c r="R5905" s="62"/>
      <c r="S5905" s="62"/>
      <c r="T5905" s="48"/>
      <c r="U5905" s="28"/>
      <c r="V5905" s="28"/>
      <c r="W5905" s="28"/>
      <c r="Y5905" s="79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97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</row>
    <row r="5906" spans="1:55" ht="14.25" customHeight="1">
      <c r="A5906" s="48"/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62"/>
      <c r="O5906" s="62"/>
      <c r="P5906" s="62"/>
      <c r="Q5906" s="62"/>
      <c r="R5906" s="62"/>
      <c r="S5906" s="62"/>
      <c r="T5906" s="48"/>
      <c r="U5906" s="28"/>
      <c r="V5906" s="28"/>
      <c r="W5906" s="28"/>
      <c r="Y5906" s="79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97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</row>
    <row r="5907" spans="1:55" ht="14.25" customHeight="1">
      <c r="A5907" s="48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62"/>
      <c r="O5907" s="62"/>
      <c r="P5907" s="62"/>
      <c r="Q5907" s="62"/>
      <c r="R5907" s="62"/>
      <c r="S5907" s="62"/>
      <c r="T5907" s="48"/>
      <c r="U5907" s="28"/>
      <c r="V5907" s="28"/>
      <c r="W5907" s="28"/>
      <c r="Y5907" s="79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97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</row>
    <row r="5908" spans="1:55" ht="14.25" customHeight="1">
      <c r="A5908" s="48"/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62"/>
      <c r="O5908" s="62"/>
      <c r="P5908" s="62"/>
      <c r="Q5908" s="62"/>
      <c r="R5908" s="62"/>
      <c r="S5908" s="62"/>
      <c r="T5908" s="48"/>
      <c r="U5908" s="28"/>
      <c r="V5908" s="28"/>
      <c r="W5908" s="28"/>
      <c r="Y5908" s="79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97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</row>
    <row r="5909" spans="1:55" ht="14.25" customHeight="1">
      <c r="A5909" s="48"/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62"/>
      <c r="O5909" s="62"/>
      <c r="P5909" s="62"/>
      <c r="Q5909" s="62"/>
      <c r="R5909" s="62"/>
      <c r="S5909" s="62"/>
      <c r="T5909" s="48"/>
      <c r="U5909" s="28"/>
      <c r="V5909" s="28"/>
      <c r="W5909" s="28"/>
      <c r="Y5909" s="79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97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</row>
    <row r="5910" spans="1:55" ht="14.25" customHeight="1">
      <c r="A5910" s="48"/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62"/>
      <c r="O5910" s="62"/>
      <c r="P5910" s="62"/>
      <c r="Q5910" s="62"/>
      <c r="R5910" s="62"/>
      <c r="S5910" s="62"/>
      <c r="T5910" s="48"/>
      <c r="U5910" s="28"/>
      <c r="V5910" s="28"/>
      <c r="W5910" s="28"/>
      <c r="Y5910" s="79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97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</row>
    <row r="5911" spans="1:55" ht="14.25" customHeight="1">
      <c r="A5911" s="48"/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62"/>
      <c r="O5911" s="62"/>
      <c r="P5911" s="62"/>
      <c r="Q5911" s="62"/>
      <c r="R5911" s="62"/>
      <c r="S5911" s="62"/>
      <c r="T5911" s="48"/>
      <c r="U5911" s="28"/>
      <c r="V5911" s="28"/>
      <c r="W5911" s="28"/>
      <c r="Y5911" s="79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97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</row>
    <row r="5912" spans="1:55" ht="14.25" customHeight="1">
      <c r="A5912" s="48"/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62"/>
      <c r="O5912" s="62"/>
      <c r="P5912" s="62"/>
      <c r="Q5912" s="62"/>
      <c r="R5912" s="62"/>
      <c r="S5912" s="62"/>
      <c r="T5912" s="48"/>
      <c r="U5912" s="28"/>
      <c r="V5912" s="28"/>
      <c r="W5912" s="28"/>
      <c r="Y5912" s="79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97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</row>
    <row r="5913" spans="1:55" ht="14.25" customHeight="1">
      <c r="A5913" s="48"/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62"/>
      <c r="O5913" s="62"/>
      <c r="P5913" s="62"/>
      <c r="Q5913" s="62"/>
      <c r="R5913" s="62"/>
      <c r="S5913" s="62"/>
      <c r="T5913" s="48"/>
      <c r="U5913" s="28"/>
      <c r="V5913" s="28"/>
      <c r="W5913" s="28"/>
      <c r="Y5913" s="79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97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</row>
    <row r="5914" spans="1:55" ht="14.25" customHeight="1">
      <c r="A5914" s="48"/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62"/>
      <c r="O5914" s="62"/>
      <c r="P5914" s="62"/>
      <c r="Q5914" s="62"/>
      <c r="R5914" s="62"/>
      <c r="S5914" s="62"/>
      <c r="T5914" s="48"/>
      <c r="U5914" s="28"/>
      <c r="V5914" s="28"/>
      <c r="W5914" s="28"/>
      <c r="Y5914" s="79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97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</row>
    <row r="5915" spans="1:55" ht="14.25" customHeight="1">
      <c r="A5915" s="48"/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62"/>
      <c r="O5915" s="62"/>
      <c r="P5915" s="62"/>
      <c r="Q5915" s="62"/>
      <c r="R5915" s="62"/>
      <c r="S5915" s="62"/>
      <c r="T5915" s="48"/>
      <c r="U5915" s="28"/>
      <c r="V5915" s="28"/>
      <c r="W5915" s="28"/>
      <c r="Y5915" s="79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97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</row>
    <row r="5916" spans="1:55" ht="14.25" customHeight="1">
      <c r="A5916" s="48"/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62"/>
      <c r="O5916" s="62"/>
      <c r="P5916" s="62"/>
      <c r="Q5916" s="62"/>
      <c r="R5916" s="62"/>
      <c r="S5916" s="62"/>
      <c r="T5916" s="48"/>
      <c r="U5916" s="28"/>
      <c r="V5916" s="28"/>
      <c r="W5916" s="28"/>
      <c r="Y5916" s="79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97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</row>
    <row r="5917" spans="1:55" ht="14.25" customHeight="1">
      <c r="A5917" s="48"/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62"/>
      <c r="O5917" s="62"/>
      <c r="P5917" s="62"/>
      <c r="Q5917" s="62"/>
      <c r="R5917" s="62"/>
      <c r="S5917" s="62"/>
      <c r="T5917" s="48"/>
      <c r="U5917" s="28"/>
      <c r="V5917" s="28"/>
      <c r="W5917" s="28"/>
      <c r="Y5917" s="79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97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</row>
    <row r="5918" spans="1:55" ht="14.25" customHeight="1">
      <c r="A5918" s="48"/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62"/>
      <c r="O5918" s="62"/>
      <c r="P5918" s="62"/>
      <c r="Q5918" s="62"/>
      <c r="R5918" s="62"/>
      <c r="S5918" s="62"/>
      <c r="T5918" s="48"/>
      <c r="U5918" s="28"/>
      <c r="V5918" s="28"/>
      <c r="W5918" s="28"/>
      <c r="Y5918" s="79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97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</row>
    <row r="5919" spans="1:55" ht="14.25" customHeight="1">
      <c r="A5919" s="48"/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62"/>
      <c r="O5919" s="62"/>
      <c r="P5919" s="62"/>
      <c r="Q5919" s="62"/>
      <c r="R5919" s="62"/>
      <c r="S5919" s="62"/>
      <c r="T5919" s="48"/>
      <c r="U5919" s="28"/>
      <c r="V5919" s="28"/>
      <c r="W5919" s="28"/>
      <c r="Y5919" s="79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97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</row>
    <row r="5920" spans="1:55" ht="14.25" customHeight="1">
      <c r="A5920" s="48"/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62"/>
      <c r="O5920" s="62"/>
      <c r="P5920" s="62"/>
      <c r="Q5920" s="62"/>
      <c r="R5920" s="62"/>
      <c r="S5920" s="62"/>
      <c r="T5920" s="48"/>
      <c r="U5920" s="28"/>
      <c r="V5920" s="28"/>
      <c r="W5920" s="28"/>
      <c r="Y5920" s="79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97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</row>
    <row r="5921" spans="1:55" ht="14.25" customHeight="1">
      <c r="A5921" s="48"/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62"/>
      <c r="O5921" s="62"/>
      <c r="P5921" s="62"/>
      <c r="Q5921" s="62"/>
      <c r="R5921" s="62"/>
      <c r="S5921" s="62"/>
      <c r="T5921" s="48"/>
      <c r="U5921" s="28"/>
      <c r="V5921" s="28"/>
      <c r="W5921" s="28"/>
      <c r="Y5921" s="79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97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</row>
    <row r="5922" spans="1:55" ht="14.25" customHeight="1">
      <c r="A5922" s="48"/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62"/>
      <c r="O5922" s="62"/>
      <c r="P5922" s="62"/>
      <c r="Q5922" s="62"/>
      <c r="R5922" s="62"/>
      <c r="S5922" s="62"/>
      <c r="T5922" s="48"/>
      <c r="U5922" s="28"/>
      <c r="V5922" s="28"/>
      <c r="W5922" s="28"/>
      <c r="Y5922" s="79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97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</row>
    <row r="5923" spans="1:55" ht="14.25" customHeight="1">
      <c r="A5923" s="48"/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62"/>
      <c r="O5923" s="62"/>
      <c r="P5923" s="62"/>
      <c r="Q5923" s="62"/>
      <c r="R5923" s="62"/>
      <c r="S5923" s="62"/>
      <c r="T5923" s="48"/>
      <c r="U5923" s="28"/>
      <c r="V5923" s="28"/>
      <c r="W5923" s="28"/>
      <c r="Y5923" s="79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97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</row>
    <row r="5924" spans="1:55" ht="14.25" customHeight="1">
      <c r="A5924" s="48"/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62"/>
      <c r="O5924" s="62"/>
      <c r="P5924" s="62"/>
      <c r="Q5924" s="62"/>
      <c r="R5924" s="62"/>
      <c r="S5924" s="62"/>
      <c r="T5924" s="48"/>
      <c r="U5924" s="28"/>
      <c r="V5924" s="28"/>
      <c r="W5924" s="28"/>
      <c r="Y5924" s="79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97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</row>
    <row r="5925" spans="1:55" ht="14.25" customHeight="1">
      <c r="A5925" s="48"/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62"/>
      <c r="O5925" s="62"/>
      <c r="P5925" s="62"/>
      <c r="Q5925" s="62"/>
      <c r="R5925" s="62"/>
      <c r="S5925" s="62"/>
      <c r="T5925" s="48"/>
      <c r="U5925" s="28"/>
      <c r="V5925" s="28"/>
      <c r="W5925" s="28"/>
      <c r="Y5925" s="79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97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</row>
    <row r="5926" spans="1:55" ht="14.25" customHeight="1">
      <c r="A5926" s="48"/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62"/>
      <c r="O5926" s="62"/>
      <c r="P5926" s="62"/>
      <c r="Q5926" s="62"/>
      <c r="R5926" s="62"/>
      <c r="S5926" s="62"/>
      <c r="T5926" s="48"/>
      <c r="U5926" s="28"/>
      <c r="V5926" s="28"/>
      <c r="W5926" s="28"/>
      <c r="Y5926" s="79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97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</row>
    <row r="5927" spans="1:55" ht="14.25" customHeight="1">
      <c r="A5927" s="48"/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62"/>
      <c r="O5927" s="62"/>
      <c r="P5927" s="62"/>
      <c r="Q5927" s="62"/>
      <c r="R5927" s="62"/>
      <c r="S5927" s="62"/>
      <c r="T5927" s="48"/>
      <c r="U5927" s="28"/>
      <c r="V5927" s="28"/>
      <c r="W5927" s="28"/>
      <c r="Y5927" s="79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97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</row>
    <row r="5928" spans="1:55" ht="14.25" customHeight="1">
      <c r="A5928" s="48"/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62"/>
      <c r="O5928" s="62"/>
      <c r="P5928" s="62"/>
      <c r="Q5928" s="62"/>
      <c r="R5928" s="62"/>
      <c r="S5928" s="62"/>
      <c r="T5928" s="48"/>
      <c r="U5928" s="28"/>
      <c r="V5928" s="28"/>
      <c r="W5928" s="28"/>
      <c r="Y5928" s="79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97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</row>
    <row r="5929" spans="1:55" ht="14.25" customHeight="1">
      <c r="A5929" s="48"/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62"/>
      <c r="O5929" s="62"/>
      <c r="P5929" s="62"/>
      <c r="Q5929" s="62"/>
      <c r="R5929" s="62"/>
      <c r="S5929" s="62"/>
      <c r="T5929" s="48"/>
      <c r="U5929" s="28"/>
      <c r="V5929" s="28"/>
      <c r="W5929" s="28"/>
      <c r="Y5929" s="79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97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</row>
    <row r="5930" spans="1:55" ht="14.25" customHeight="1">
      <c r="A5930" s="48"/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62"/>
      <c r="O5930" s="62"/>
      <c r="P5930" s="62"/>
      <c r="Q5930" s="62"/>
      <c r="R5930" s="62"/>
      <c r="S5930" s="62"/>
      <c r="T5930" s="48"/>
      <c r="U5930" s="28"/>
      <c r="V5930" s="28"/>
      <c r="W5930" s="28"/>
      <c r="Y5930" s="79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97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</row>
    <row r="5931" spans="1:55" ht="14.25" customHeight="1">
      <c r="A5931" s="48"/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62"/>
      <c r="O5931" s="62"/>
      <c r="P5931" s="62"/>
      <c r="Q5931" s="62"/>
      <c r="R5931" s="62"/>
      <c r="S5931" s="62"/>
      <c r="T5931" s="48"/>
      <c r="U5931" s="28"/>
      <c r="V5931" s="28"/>
      <c r="W5931" s="28"/>
      <c r="Y5931" s="79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97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</row>
    <row r="5932" spans="1:55" ht="14.25" customHeight="1">
      <c r="A5932" s="48"/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62"/>
      <c r="O5932" s="62"/>
      <c r="P5932" s="62"/>
      <c r="Q5932" s="62"/>
      <c r="R5932" s="62"/>
      <c r="S5932" s="62"/>
      <c r="T5932" s="48"/>
      <c r="U5932" s="28"/>
      <c r="V5932" s="28"/>
      <c r="W5932" s="28"/>
      <c r="Y5932" s="79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97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</row>
    <row r="5933" spans="1:55" ht="14.25" customHeight="1">
      <c r="A5933" s="48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62"/>
      <c r="O5933" s="62"/>
      <c r="P5933" s="62"/>
      <c r="Q5933" s="62"/>
      <c r="R5933" s="62"/>
      <c r="S5933" s="62"/>
      <c r="T5933" s="48"/>
      <c r="U5933" s="28"/>
      <c r="V5933" s="28"/>
      <c r="W5933" s="28"/>
      <c r="Y5933" s="79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97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</row>
    <row r="5934" spans="1:55" ht="14.25" customHeight="1">
      <c r="A5934" s="48"/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62"/>
      <c r="O5934" s="62"/>
      <c r="P5934" s="62"/>
      <c r="Q5934" s="62"/>
      <c r="R5934" s="62"/>
      <c r="S5934" s="62"/>
      <c r="T5934" s="48"/>
      <c r="U5934" s="28"/>
      <c r="V5934" s="28"/>
      <c r="W5934" s="28"/>
      <c r="Y5934" s="79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97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</row>
    <row r="5935" spans="1:55" ht="14.25" customHeight="1">
      <c r="A5935" s="48"/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62"/>
      <c r="O5935" s="62"/>
      <c r="P5935" s="62"/>
      <c r="Q5935" s="62"/>
      <c r="R5935" s="62"/>
      <c r="S5935" s="62"/>
      <c r="T5935" s="48"/>
      <c r="U5935" s="28"/>
      <c r="V5935" s="28"/>
      <c r="W5935" s="28"/>
      <c r="Y5935" s="79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97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</row>
    <row r="5936" spans="1:55" ht="14.25" customHeight="1">
      <c r="A5936" s="48"/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62"/>
      <c r="O5936" s="62"/>
      <c r="P5936" s="62"/>
      <c r="Q5936" s="62"/>
      <c r="R5936" s="62"/>
      <c r="S5936" s="62"/>
      <c r="T5936" s="48"/>
      <c r="U5936" s="28"/>
      <c r="V5936" s="28"/>
      <c r="W5936" s="28"/>
      <c r="Y5936" s="79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97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</row>
    <row r="5937" spans="1:55" ht="14.25" customHeight="1">
      <c r="A5937" s="48"/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62"/>
      <c r="O5937" s="62"/>
      <c r="P5937" s="62"/>
      <c r="Q5937" s="62"/>
      <c r="R5937" s="62"/>
      <c r="S5937" s="62"/>
      <c r="T5937" s="48"/>
      <c r="U5937" s="28"/>
      <c r="V5937" s="28"/>
      <c r="W5937" s="28"/>
      <c r="Y5937" s="79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97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</row>
    <row r="5938" spans="1:55" ht="14.25" customHeight="1">
      <c r="A5938" s="48"/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62"/>
      <c r="O5938" s="62"/>
      <c r="P5938" s="62"/>
      <c r="Q5938" s="62"/>
      <c r="R5938" s="62"/>
      <c r="S5938" s="62"/>
      <c r="T5938" s="48"/>
      <c r="U5938" s="28"/>
      <c r="V5938" s="28"/>
      <c r="W5938" s="28"/>
      <c r="Y5938" s="79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97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</row>
    <row r="5939" spans="1:55" ht="14.25" customHeight="1">
      <c r="A5939" s="48"/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62"/>
      <c r="O5939" s="62"/>
      <c r="P5939" s="62"/>
      <c r="Q5939" s="62"/>
      <c r="R5939" s="62"/>
      <c r="S5939" s="62"/>
      <c r="T5939" s="48"/>
      <c r="U5939" s="28"/>
      <c r="V5939" s="28"/>
      <c r="W5939" s="28"/>
      <c r="Y5939" s="79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97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</row>
    <row r="5940" spans="1:55" ht="14.25" customHeight="1">
      <c r="A5940" s="48"/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62"/>
      <c r="O5940" s="62"/>
      <c r="P5940" s="62"/>
      <c r="Q5940" s="62"/>
      <c r="R5940" s="62"/>
      <c r="S5940" s="62"/>
      <c r="T5940" s="48"/>
      <c r="U5940" s="28"/>
      <c r="V5940" s="28"/>
      <c r="W5940" s="28"/>
      <c r="Y5940" s="79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97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</row>
    <row r="5941" spans="1:55" ht="14.25" customHeight="1">
      <c r="A5941" s="48"/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62"/>
      <c r="O5941" s="62"/>
      <c r="P5941" s="62"/>
      <c r="Q5941" s="62"/>
      <c r="R5941" s="62"/>
      <c r="S5941" s="62"/>
      <c r="T5941" s="48"/>
      <c r="U5941" s="28"/>
      <c r="V5941" s="28"/>
      <c r="W5941" s="28"/>
      <c r="Y5941" s="79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97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</row>
    <row r="5942" spans="1:55" ht="14.25" customHeight="1">
      <c r="A5942" s="48"/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62"/>
      <c r="O5942" s="62"/>
      <c r="P5942" s="62"/>
      <c r="Q5942" s="62"/>
      <c r="R5942" s="62"/>
      <c r="S5942" s="62"/>
      <c r="T5942" s="48"/>
      <c r="U5942" s="28"/>
      <c r="V5942" s="28"/>
      <c r="W5942" s="28"/>
      <c r="Y5942" s="79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97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</row>
    <row r="5943" spans="1:55" ht="14.25" customHeight="1">
      <c r="A5943" s="48"/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62"/>
      <c r="O5943" s="62"/>
      <c r="P5943" s="62"/>
      <c r="Q5943" s="62"/>
      <c r="R5943" s="62"/>
      <c r="S5943" s="62"/>
      <c r="T5943" s="48"/>
      <c r="U5943" s="28"/>
      <c r="V5943" s="28"/>
      <c r="W5943" s="28"/>
      <c r="Y5943" s="79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97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</row>
    <row r="5944" spans="1:55" ht="14.25" customHeight="1">
      <c r="A5944" s="48"/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62"/>
      <c r="O5944" s="62"/>
      <c r="P5944" s="62"/>
      <c r="Q5944" s="62"/>
      <c r="R5944" s="62"/>
      <c r="S5944" s="62"/>
      <c r="T5944" s="48"/>
      <c r="U5944" s="28"/>
      <c r="V5944" s="28"/>
      <c r="W5944" s="28"/>
      <c r="Y5944" s="79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97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</row>
    <row r="5945" spans="1:55" ht="14.25" customHeight="1">
      <c r="A5945" s="48"/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62"/>
      <c r="O5945" s="62"/>
      <c r="P5945" s="62"/>
      <c r="Q5945" s="62"/>
      <c r="R5945" s="62"/>
      <c r="S5945" s="62"/>
      <c r="T5945" s="48"/>
      <c r="U5945" s="28"/>
      <c r="V5945" s="28"/>
      <c r="W5945" s="28"/>
      <c r="Y5945" s="79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97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</row>
    <row r="5946" spans="1:55" ht="14.25" customHeight="1">
      <c r="A5946" s="48"/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62"/>
      <c r="O5946" s="62"/>
      <c r="P5946" s="62"/>
      <c r="Q5946" s="62"/>
      <c r="R5946" s="62"/>
      <c r="S5946" s="62"/>
      <c r="T5946" s="48"/>
      <c r="U5946" s="28"/>
      <c r="V5946" s="28"/>
      <c r="W5946" s="28"/>
      <c r="Y5946" s="79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97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</row>
    <row r="5947" spans="1:55" ht="14.25" customHeight="1">
      <c r="A5947" s="48"/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62"/>
      <c r="O5947" s="62"/>
      <c r="P5947" s="62"/>
      <c r="Q5947" s="62"/>
      <c r="R5947" s="62"/>
      <c r="S5947" s="62"/>
      <c r="T5947" s="48"/>
      <c r="U5947" s="28"/>
      <c r="V5947" s="28"/>
      <c r="W5947" s="28"/>
      <c r="Y5947" s="79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97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</row>
    <row r="5948" spans="1:55" ht="14.25" customHeight="1">
      <c r="A5948" s="48"/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62"/>
      <c r="O5948" s="62"/>
      <c r="P5948" s="62"/>
      <c r="Q5948" s="62"/>
      <c r="R5948" s="62"/>
      <c r="S5948" s="62"/>
      <c r="T5948" s="48"/>
      <c r="U5948" s="28"/>
      <c r="V5948" s="28"/>
      <c r="W5948" s="28"/>
      <c r="Y5948" s="79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97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</row>
    <row r="5949" spans="1:55" ht="14.25" customHeight="1">
      <c r="A5949" s="48"/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62"/>
      <c r="O5949" s="62"/>
      <c r="P5949" s="62"/>
      <c r="Q5949" s="62"/>
      <c r="R5949" s="62"/>
      <c r="S5949" s="62"/>
      <c r="T5949" s="48"/>
      <c r="U5949" s="28"/>
      <c r="V5949" s="28"/>
      <c r="W5949" s="28"/>
      <c r="Y5949" s="79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97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</row>
    <row r="5950" spans="1:55" ht="14.25" customHeight="1">
      <c r="A5950" s="48"/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62"/>
      <c r="O5950" s="62"/>
      <c r="P5950" s="62"/>
      <c r="Q5950" s="62"/>
      <c r="R5950" s="62"/>
      <c r="S5950" s="62"/>
      <c r="T5950" s="48"/>
      <c r="U5950" s="28"/>
      <c r="V5950" s="28"/>
      <c r="W5950" s="28"/>
      <c r="Y5950" s="79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97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</row>
    <row r="5951" spans="1:55" ht="14.25" customHeight="1">
      <c r="A5951" s="48"/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62"/>
      <c r="O5951" s="62"/>
      <c r="P5951" s="62"/>
      <c r="Q5951" s="62"/>
      <c r="R5951" s="62"/>
      <c r="S5951" s="62"/>
      <c r="T5951" s="48"/>
      <c r="U5951" s="28"/>
      <c r="V5951" s="28"/>
      <c r="W5951" s="28"/>
      <c r="Y5951" s="79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97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</row>
    <row r="5952" spans="1:55" ht="14.25" customHeight="1">
      <c r="A5952" s="48"/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62"/>
      <c r="O5952" s="62"/>
      <c r="P5952" s="62"/>
      <c r="Q5952" s="62"/>
      <c r="R5952" s="62"/>
      <c r="S5952" s="62"/>
      <c r="T5952" s="48"/>
      <c r="U5952" s="28"/>
      <c r="V5952" s="28"/>
      <c r="W5952" s="28"/>
      <c r="Y5952" s="79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97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</row>
    <row r="5953" spans="1:55" ht="14.25" customHeight="1">
      <c r="A5953" s="48"/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62"/>
      <c r="O5953" s="62"/>
      <c r="P5953" s="62"/>
      <c r="Q5953" s="62"/>
      <c r="R5953" s="62"/>
      <c r="S5953" s="62"/>
      <c r="T5953" s="48"/>
      <c r="U5953" s="28"/>
      <c r="V5953" s="28"/>
      <c r="W5953" s="28"/>
      <c r="Y5953" s="79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97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</row>
    <row r="5954" spans="1:55" ht="14.25" customHeight="1">
      <c r="A5954" s="48"/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62"/>
      <c r="O5954" s="62"/>
      <c r="P5954" s="62"/>
      <c r="Q5954" s="62"/>
      <c r="R5954" s="62"/>
      <c r="S5954" s="62"/>
      <c r="T5954" s="48"/>
      <c r="U5954" s="28"/>
      <c r="V5954" s="28"/>
      <c r="W5954" s="28"/>
      <c r="Y5954" s="79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97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</row>
    <row r="5955" spans="1:55" ht="14.25" customHeight="1">
      <c r="A5955" s="48"/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62"/>
      <c r="O5955" s="62"/>
      <c r="P5955" s="62"/>
      <c r="Q5955" s="62"/>
      <c r="R5955" s="62"/>
      <c r="S5955" s="62"/>
      <c r="T5955" s="48"/>
      <c r="U5955" s="28"/>
      <c r="V5955" s="28"/>
      <c r="W5955" s="28"/>
      <c r="Y5955" s="79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97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</row>
    <row r="5956" spans="1:55" ht="14.25" customHeight="1">
      <c r="A5956" s="48"/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62"/>
      <c r="O5956" s="62"/>
      <c r="P5956" s="62"/>
      <c r="Q5956" s="62"/>
      <c r="R5956" s="62"/>
      <c r="S5956" s="62"/>
      <c r="T5956" s="48"/>
      <c r="U5956" s="28"/>
      <c r="V5956" s="28"/>
      <c r="W5956" s="28"/>
      <c r="Y5956" s="79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97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</row>
    <row r="5957" spans="1:55" ht="14.25" customHeight="1">
      <c r="A5957" s="48"/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62"/>
      <c r="O5957" s="62"/>
      <c r="P5957" s="62"/>
      <c r="Q5957" s="62"/>
      <c r="R5957" s="62"/>
      <c r="S5957" s="62"/>
      <c r="T5957" s="48"/>
      <c r="U5957" s="28"/>
      <c r="V5957" s="28"/>
      <c r="W5957" s="28"/>
      <c r="Y5957" s="79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97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</row>
    <row r="5958" spans="1:55" ht="14.25" customHeight="1">
      <c r="A5958" s="48"/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62"/>
      <c r="O5958" s="62"/>
      <c r="P5958" s="62"/>
      <c r="Q5958" s="62"/>
      <c r="R5958" s="62"/>
      <c r="S5958" s="62"/>
      <c r="T5958" s="48"/>
      <c r="U5958" s="28"/>
      <c r="V5958" s="28"/>
      <c r="W5958" s="28"/>
      <c r="Y5958" s="79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97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</row>
    <row r="5959" spans="1:55" ht="14.25" customHeight="1">
      <c r="A5959" s="48"/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62"/>
      <c r="O5959" s="62"/>
      <c r="P5959" s="62"/>
      <c r="Q5959" s="62"/>
      <c r="R5959" s="62"/>
      <c r="S5959" s="62"/>
      <c r="T5959" s="48"/>
      <c r="U5959" s="28"/>
      <c r="V5959" s="28"/>
      <c r="W5959" s="28"/>
      <c r="Y5959" s="79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97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</row>
    <row r="5960" spans="1:55" ht="14.25" customHeight="1">
      <c r="A5960" s="48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62"/>
      <c r="O5960" s="62"/>
      <c r="P5960" s="62"/>
      <c r="Q5960" s="62"/>
      <c r="R5960" s="62"/>
      <c r="S5960" s="62"/>
      <c r="T5960" s="48"/>
      <c r="U5960" s="28"/>
      <c r="V5960" s="28"/>
      <c r="W5960" s="28"/>
      <c r="Y5960" s="79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97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</row>
    <row r="5961" spans="1:55" ht="14.25" customHeight="1">
      <c r="A5961" s="48"/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62"/>
      <c r="O5961" s="62"/>
      <c r="P5961" s="62"/>
      <c r="Q5961" s="62"/>
      <c r="R5961" s="62"/>
      <c r="S5961" s="62"/>
      <c r="T5961" s="48"/>
      <c r="U5961" s="28"/>
      <c r="V5961" s="28"/>
      <c r="W5961" s="28"/>
      <c r="Y5961" s="79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97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</row>
    <row r="5962" spans="1:55" ht="14.25" customHeight="1">
      <c r="A5962" s="48"/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62"/>
      <c r="O5962" s="62"/>
      <c r="P5962" s="62"/>
      <c r="Q5962" s="62"/>
      <c r="R5962" s="62"/>
      <c r="S5962" s="62"/>
      <c r="T5962" s="48"/>
      <c r="U5962" s="28"/>
      <c r="V5962" s="28"/>
      <c r="W5962" s="28"/>
      <c r="Y5962" s="79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97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</row>
    <row r="5963" spans="1:55" ht="14.25" customHeight="1">
      <c r="A5963" s="48"/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62"/>
      <c r="O5963" s="62"/>
      <c r="P5963" s="62"/>
      <c r="Q5963" s="62"/>
      <c r="R5963" s="62"/>
      <c r="S5963" s="62"/>
      <c r="T5963" s="48"/>
      <c r="U5963" s="28"/>
      <c r="V5963" s="28"/>
      <c r="W5963" s="28"/>
      <c r="Y5963" s="79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97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</row>
    <row r="5964" spans="1:55" ht="14.25" customHeight="1">
      <c r="A5964" s="48"/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62"/>
      <c r="O5964" s="62"/>
      <c r="P5964" s="62"/>
      <c r="Q5964" s="62"/>
      <c r="R5964" s="62"/>
      <c r="S5964" s="62"/>
      <c r="T5964" s="48"/>
      <c r="U5964" s="28"/>
      <c r="V5964" s="28"/>
      <c r="W5964" s="28"/>
      <c r="Y5964" s="79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97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</row>
    <row r="5965" spans="1:55" ht="14.25" customHeight="1">
      <c r="A5965" s="48"/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62"/>
      <c r="O5965" s="62"/>
      <c r="P5965" s="62"/>
      <c r="Q5965" s="62"/>
      <c r="R5965" s="62"/>
      <c r="S5965" s="62"/>
      <c r="T5965" s="48"/>
      <c r="U5965" s="28"/>
      <c r="V5965" s="28"/>
      <c r="W5965" s="28"/>
      <c r="Y5965" s="79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97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</row>
    <row r="5966" spans="1:55" ht="14.25" customHeight="1">
      <c r="A5966" s="48"/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62"/>
      <c r="O5966" s="62"/>
      <c r="P5966" s="62"/>
      <c r="Q5966" s="62"/>
      <c r="R5966" s="62"/>
      <c r="S5966" s="62"/>
      <c r="T5966" s="48"/>
      <c r="U5966" s="28"/>
      <c r="V5966" s="28"/>
      <c r="W5966" s="28"/>
      <c r="Y5966" s="79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97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</row>
    <row r="5967" spans="1:55" ht="14.25" customHeight="1">
      <c r="A5967" s="48"/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62"/>
      <c r="O5967" s="62"/>
      <c r="P5967" s="62"/>
      <c r="Q5967" s="62"/>
      <c r="R5967" s="62"/>
      <c r="S5967" s="62"/>
      <c r="T5967" s="48"/>
      <c r="U5967" s="28"/>
      <c r="V5967" s="28"/>
      <c r="W5967" s="28"/>
      <c r="Y5967" s="79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97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</row>
    <row r="5968" spans="1:55" ht="14.25" customHeight="1">
      <c r="A5968" s="48"/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62"/>
      <c r="O5968" s="62"/>
      <c r="P5968" s="62"/>
      <c r="Q5968" s="62"/>
      <c r="R5968" s="62"/>
      <c r="S5968" s="62"/>
      <c r="T5968" s="48"/>
      <c r="U5968" s="28"/>
      <c r="V5968" s="28"/>
      <c r="W5968" s="28"/>
      <c r="Y5968" s="79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97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</row>
    <row r="5969" spans="1:55" ht="14.25" customHeight="1">
      <c r="A5969" s="48"/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62"/>
      <c r="O5969" s="62"/>
      <c r="P5969" s="62"/>
      <c r="Q5969" s="62"/>
      <c r="R5969" s="62"/>
      <c r="S5969" s="62"/>
      <c r="T5969" s="48"/>
      <c r="U5969" s="28"/>
      <c r="V5969" s="28"/>
      <c r="W5969" s="28"/>
      <c r="Y5969" s="79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97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</row>
    <row r="5970" spans="1:55" ht="14.25" customHeight="1">
      <c r="A5970" s="48"/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62"/>
      <c r="O5970" s="62"/>
      <c r="P5970" s="62"/>
      <c r="Q5970" s="62"/>
      <c r="R5970" s="62"/>
      <c r="S5970" s="62"/>
      <c r="T5970" s="48"/>
      <c r="U5970" s="28"/>
      <c r="V5970" s="28"/>
      <c r="W5970" s="28"/>
      <c r="Y5970" s="79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97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</row>
    <row r="5971" spans="1:55" ht="14.25" customHeight="1">
      <c r="A5971" s="48"/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62"/>
      <c r="O5971" s="62"/>
      <c r="P5971" s="62"/>
      <c r="Q5971" s="62"/>
      <c r="R5971" s="62"/>
      <c r="S5971" s="62"/>
      <c r="T5971" s="48"/>
      <c r="U5971" s="28"/>
      <c r="V5971" s="28"/>
      <c r="W5971" s="28"/>
      <c r="Y5971" s="79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97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</row>
    <row r="5972" spans="1:55" ht="14.25" customHeight="1">
      <c r="A5972" s="48"/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62"/>
      <c r="O5972" s="62"/>
      <c r="P5972" s="62"/>
      <c r="Q5972" s="62"/>
      <c r="R5972" s="62"/>
      <c r="S5972" s="62"/>
      <c r="T5972" s="48"/>
      <c r="U5972" s="28"/>
      <c r="V5972" s="28"/>
      <c r="W5972" s="28"/>
      <c r="Y5972" s="79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97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</row>
    <row r="5973" spans="1:55" ht="14.25" customHeight="1">
      <c r="A5973" s="48"/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62"/>
      <c r="O5973" s="62"/>
      <c r="P5973" s="62"/>
      <c r="Q5973" s="62"/>
      <c r="R5973" s="62"/>
      <c r="S5973" s="62"/>
      <c r="T5973" s="48"/>
      <c r="U5973" s="28"/>
      <c r="V5973" s="28"/>
      <c r="W5973" s="28"/>
      <c r="Y5973" s="79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97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</row>
    <row r="5974" spans="1:55" ht="14.25" customHeight="1">
      <c r="A5974" s="48"/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62"/>
      <c r="O5974" s="62"/>
      <c r="P5974" s="62"/>
      <c r="Q5974" s="62"/>
      <c r="R5974" s="62"/>
      <c r="S5974" s="62"/>
      <c r="T5974" s="48"/>
      <c r="U5974" s="28"/>
      <c r="V5974" s="28"/>
      <c r="W5974" s="28"/>
      <c r="Y5974" s="79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97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</row>
    <row r="5975" spans="1:55" ht="14.25" customHeight="1">
      <c r="A5975" s="48"/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62"/>
      <c r="O5975" s="62"/>
      <c r="P5975" s="62"/>
      <c r="Q5975" s="62"/>
      <c r="R5975" s="62"/>
      <c r="S5975" s="62"/>
      <c r="T5975" s="48"/>
      <c r="U5975" s="28"/>
      <c r="V5975" s="28"/>
      <c r="W5975" s="28"/>
      <c r="Y5975" s="79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97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</row>
    <row r="5976" spans="1:55" ht="14.25" customHeight="1">
      <c r="A5976" s="48"/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62"/>
      <c r="O5976" s="62"/>
      <c r="P5976" s="62"/>
      <c r="Q5976" s="62"/>
      <c r="R5976" s="62"/>
      <c r="S5976" s="62"/>
      <c r="T5976" s="48"/>
      <c r="U5976" s="28"/>
      <c r="V5976" s="28"/>
      <c r="W5976" s="28"/>
      <c r="Y5976" s="79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97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</row>
    <row r="5977" spans="1:55" ht="14.25" customHeight="1">
      <c r="A5977" s="48"/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62"/>
      <c r="O5977" s="62"/>
      <c r="P5977" s="62"/>
      <c r="Q5977" s="62"/>
      <c r="R5977" s="62"/>
      <c r="S5977" s="62"/>
      <c r="T5977" s="48"/>
      <c r="U5977" s="28"/>
      <c r="V5977" s="28"/>
      <c r="W5977" s="28"/>
      <c r="Y5977" s="79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97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</row>
    <row r="5978" spans="1:55" ht="14.25" customHeight="1">
      <c r="A5978" s="48"/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62"/>
      <c r="O5978" s="62"/>
      <c r="P5978" s="62"/>
      <c r="Q5978" s="62"/>
      <c r="R5978" s="62"/>
      <c r="S5978" s="62"/>
      <c r="T5978" s="48"/>
      <c r="U5978" s="28"/>
      <c r="V5978" s="28"/>
      <c r="W5978" s="28"/>
      <c r="Y5978" s="79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97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</row>
    <row r="5979" spans="1:55" ht="14.25" customHeight="1">
      <c r="A5979" s="48"/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62"/>
      <c r="O5979" s="62"/>
      <c r="P5979" s="62"/>
      <c r="Q5979" s="62"/>
      <c r="R5979" s="62"/>
      <c r="S5979" s="62"/>
      <c r="T5979" s="48"/>
      <c r="U5979" s="28"/>
      <c r="V5979" s="28"/>
      <c r="W5979" s="28"/>
      <c r="Y5979" s="79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97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</row>
    <row r="5980" spans="1:55" ht="14.25" customHeight="1">
      <c r="A5980" s="48"/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62"/>
      <c r="O5980" s="62"/>
      <c r="P5980" s="62"/>
      <c r="Q5980" s="62"/>
      <c r="R5980" s="62"/>
      <c r="S5980" s="62"/>
      <c r="T5980" s="48"/>
      <c r="U5980" s="28"/>
      <c r="V5980" s="28"/>
      <c r="W5980" s="28"/>
      <c r="Y5980" s="79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97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</row>
    <row r="5981" spans="1:55" ht="14.25" customHeight="1">
      <c r="A5981" s="48"/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62"/>
      <c r="O5981" s="62"/>
      <c r="P5981" s="62"/>
      <c r="Q5981" s="62"/>
      <c r="R5981" s="62"/>
      <c r="S5981" s="62"/>
      <c r="T5981" s="48"/>
      <c r="U5981" s="28"/>
      <c r="V5981" s="28"/>
      <c r="W5981" s="28"/>
      <c r="Y5981" s="79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97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</row>
    <row r="5982" spans="1:55" ht="14.25" customHeight="1">
      <c r="A5982" s="48"/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62"/>
      <c r="O5982" s="62"/>
      <c r="P5982" s="62"/>
      <c r="Q5982" s="62"/>
      <c r="R5982" s="62"/>
      <c r="S5982" s="62"/>
      <c r="T5982" s="48"/>
      <c r="U5982" s="28"/>
      <c r="V5982" s="28"/>
      <c r="W5982" s="28"/>
      <c r="Y5982" s="79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97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</row>
    <row r="5983" spans="1:55" ht="14.25" customHeight="1">
      <c r="A5983" s="48"/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62"/>
      <c r="O5983" s="62"/>
      <c r="P5983" s="62"/>
      <c r="Q5983" s="62"/>
      <c r="R5983" s="62"/>
      <c r="S5983" s="62"/>
      <c r="T5983" s="48"/>
      <c r="U5983" s="28"/>
      <c r="V5983" s="28"/>
      <c r="W5983" s="28"/>
      <c r="Y5983" s="79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97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</row>
    <row r="5984" spans="1:55" ht="14.25" customHeight="1">
      <c r="A5984" s="48"/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62"/>
      <c r="O5984" s="62"/>
      <c r="P5984" s="62"/>
      <c r="Q5984" s="62"/>
      <c r="R5984" s="62"/>
      <c r="S5984" s="62"/>
      <c r="T5984" s="48"/>
      <c r="U5984" s="28"/>
      <c r="V5984" s="28"/>
      <c r="W5984" s="28"/>
      <c r="Y5984" s="79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97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</row>
    <row r="5985" spans="1:55" ht="14.25" customHeight="1">
      <c r="A5985" s="48"/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62"/>
      <c r="O5985" s="62"/>
      <c r="P5985" s="62"/>
      <c r="Q5985" s="62"/>
      <c r="R5985" s="62"/>
      <c r="S5985" s="62"/>
      <c r="T5985" s="48"/>
      <c r="U5985" s="28"/>
      <c r="V5985" s="28"/>
      <c r="W5985" s="28"/>
      <c r="Y5985" s="79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97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</row>
    <row r="5986" spans="1:55" ht="14.25" customHeight="1">
      <c r="A5986" s="48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62"/>
      <c r="O5986" s="62"/>
      <c r="P5986" s="62"/>
      <c r="Q5986" s="62"/>
      <c r="R5986" s="62"/>
      <c r="S5986" s="62"/>
      <c r="T5986" s="48"/>
      <c r="U5986" s="28"/>
      <c r="V5986" s="28"/>
      <c r="W5986" s="28"/>
      <c r="Y5986" s="79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97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</row>
    <row r="5987" spans="1:55" ht="14.25" customHeight="1">
      <c r="A5987" s="48"/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62"/>
      <c r="O5987" s="62"/>
      <c r="P5987" s="62"/>
      <c r="Q5987" s="62"/>
      <c r="R5987" s="62"/>
      <c r="S5987" s="62"/>
      <c r="T5987" s="48"/>
      <c r="U5987" s="28"/>
      <c r="V5987" s="28"/>
      <c r="W5987" s="28"/>
      <c r="Y5987" s="79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97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</row>
    <row r="5988" spans="1:55" ht="14.25" customHeight="1">
      <c r="A5988" s="48"/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62"/>
      <c r="O5988" s="62"/>
      <c r="P5988" s="62"/>
      <c r="Q5988" s="62"/>
      <c r="R5988" s="62"/>
      <c r="S5988" s="62"/>
      <c r="T5988" s="48"/>
      <c r="U5988" s="28"/>
      <c r="V5988" s="28"/>
      <c r="W5988" s="28"/>
      <c r="Y5988" s="79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97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</row>
    <row r="5989" spans="1:55" ht="14.25" customHeight="1">
      <c r="A5989" s="48"/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62"/>
      <c r="O5989" s="62"/>
      <c r="P5989" s="62"/>
      <c r="Q5989" s="62"/>
      <c r="R5989" s="62"/>
      <c r="S5989" s="62"/>
      <c r="T5989" s="48"/>
      <c r="U5989" s="28"/>
      <c r="V5989" s="28"/>
      <c r="W5989" s="28"/>
      <c r="Y5989" s="79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97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</row>
    <row r="5990" spans="1:55" ht="14.25" customHeight="1">
      <c r="A5990" s="48"/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62"/>
      <c r="O5990" s="62"/>
      <c r="P5990" s="62"/>
      <c r="Q5990" s="62"/>
      <c r="R5990" s="62"/>
      <c r="S5990" s="62"/>
      <c r="T5990" s="48"/>
      <c r="U5990" s="28"/>
      <c r="V5990" s="28"/>
      <c r="W5990" s="28"/>
      <c r="Y5990" s="79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97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</row>
    <row r="5991" spans="1:55" ht="14.25" customHeight="1">
      <c r="A5991" s="48"/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62"/>
      <c r="O5991" s="62"/>
      <c r="P5991" s="62"/>
      <c r="Q5991" s="62"/>
      <c r="R5991" s="62"/>
      <c r="S5991" s="62"/>
      <c r="T5991" s="48"/>
      <c r="U5991" s="28"/>
      <c r="V5991" s="28"/>
      <c r="W5991" s="28"/>
      <c r="Y5991" s="79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97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</row>
    <row r="5992" spans="1:55" ht="14.25" customHeight="1">
      <c r="A5992" s="48"/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62"/>
      <c r="O5992" s="62"/>
      <c r="P5992" s="62"/>
      <c r="Q5992" s="62"/>
      <c r="R5992" s="62"/>
      <c r="S5992" s="62"/>
      <c r="T5992" s="48"/>
      <c r="U5992" s="28"/>
      <c r="V5992" s="28"/>
      <c r="W5992" s="28"/>
      <c r="Y5992" s="79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97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</row>
    <row r="5993" spans="1:55" ht="14.25" customHeight="1">
      <c r="A5993" s="48"/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62"/>
      <c r="O5993" s="62"/>
      <c r="P5993" s="62"/>
      <c r="Q5993" s="62"/>
      <c r="R5993" s="62"/>
      <c r="S5993" s="62"/>
      <c r="T5993" s="48"/>
      <c r="U5993" s="28"/>
      <c r="V5993" s="28"/>
      <c r="W5993" s="28"/>
      <c r="Y5993" s="79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97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</row>
    <row r="5994" spans="1:55" ht="14.25" customHeight="1">
      <c r="A5994" s="48"/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62"/>
      <c r="O5994" s="62"/>
      <c r="P5994" s="62"/>
      <c r="Q5994" s="62"/>
      <c r="R5994" s="62"/>
      <c r="S5994" s="62"/>
      <c r="T5994" s="48"/>
      <c r="U5994" s="28"/>
      <c r="V5994" s="28"/>
      <c r="W5994" s="28"/>
      <c r="Y5994" s="79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97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</row>
    <row r="5995" spans="1:55" ht="14.25" customHeight="1">
      <c r="A5995" s="48"/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62"/>
      <c r="O5995" s="62"/>
      <c r="P5995" s="62"/>
      <c r="Q5995" s="62"/>
      <c r="R5995" s="62"/>
      <c r="S5995" s="62"/>
      <c r="T5995" s="48"/>
      <c r="U5995" s="28"/>
      <c r="V5995" s="28"/>
      <c r="W5995" s="28"/>
      <c r="Y5995" s="79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97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</row>
    <row r="5996" spans="1:55" ht="14.25" customHeight="1">
      <c r="A5996" s="48"/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62"/>
      <c r="O5996" s="62"/>
      <c r="P5996" s="62"/>
      <c r="Q5996" s="62"/>
      <c r="R5996" s="62"/>
      <c r="S5996" s="62"/>
      <c r="T5996" s="48"/>
      <c r="U5996" s="28"/>
      <c r="V5996" s="28"/>
      <c r="W5996" s="28"/>
      <c r="Y5996" s="79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97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</row>
    <row r="5997" spans="1:55" ht="14.25" customHeight="1">
      <c r="A5997" s="48"/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62"/>
      <c r="O5997" s="62"/>
      <c r="P5997" s="62"/>
      <c r="Q5997" s="62"/>
      <c r="R5997" s="62"/>
      <c r="S5997" s="62"/>
      <c r="T5997" s="48"/>
      <c r="U5997" s="28"/>
      <c r="V5997" s="28"/>
      <c r="W5997" s="28"/>
      <c r="Y5997" s="79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97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</row>
    <row r="5998" spans="1:55" ht="14.25" customHeight="1">
      <c r="A5998" s="48"/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62"/>
      <c r="O5998" s="62"/>
      <c r="P5998" s="62"/>
      <c r="Q5998" s="62"/>
      <c r="R5998" s="62"/>
      <c r="S5998" s="62"/>
      <c r="T5998" s="48"/>
      <c r="U5998" s="28"/>
      <c r="V5998" s="28"/>
      <c r="W5998" s="28"/>
      <c r="Y5998" s="79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97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</row>
    <row r="5999" spans="1:55" ht="14.25" customHeight="1">
      <c r="A5999" s="48"/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62"/>
      <c r="O5999" s="62"/>
      <c r="P5999" s="62"/>
      <c r="Q5999" s="62"/>
      <c r="R5999" s="62"/>
      <c r="S5999" s="62"/>
      <c r="T5999" s="48"/>
      <c r="U5999" s="28"/>
      <c r="V5999" s="28"/>
      <c r="W5999" s="28"/>
      <c r="Y5999" s="79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97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</row>
    <row r="6000" spans="1:55" ht="14.25" customHeight="1">
      <c r="A6000" s="48"/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62"/>
      <c r="O6000" s="62"/>
      <c r="P6000" s="62"/>
      <c r="Q6000" s="62"/>
      <c r="R6000" s="62"/>
      <c r="S6000" s="62"/>
      <c r="T6000" s="48"/>
      <c r="U6000" s="28"/>
      <c r="V6000" s="28"/>
      <c r="W6000" s="28"/>
      <c r="Y6000" s="79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97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</row>
    <row r="6001" spans="1:55" ht="14.25" customHeight="1">
      <c r="A6001" s="48"/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62"/>
      <c r="O6001" s="62"/>
      <c r="P6001" s="62"/>
      <c r="Q6001" s="62"/>
      <c r="R6001" s="62"/>
      <c r="S6001" s="62"/>
      <c r="T6001" s="48"/>
      <c r="U6001" s="28"/>
      <c r="V6001" s="28"/>
      <c r="W6001" s="28"/>
      <c r="Y6001" s="79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97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</row>
    <row r="6002" spans="1:55" ht="14.25" customHeight="1">
      <c r="A6002" s="48"/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62"/>
      <c r="O6002" s="62"/>
      <c r="P6002" s="62"/>
      <c r="Q6002" s="62"/>
      <c r="R6002" s="62"/>
      <c r="S6002" s="62"/>
      <c r="T6002" s="48"/>
      <c r="U6002" s="28"/>
      <c r="V6002" s="28"/>
      <c r="W6002" s="28"/>
      <c r="Y6002" s="79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97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</row>
    <row r="6003" spans="1:55" ht="14.25" customHeight="1">
      <c r="A6003" s="48"/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62"/>
      <c r="O6003" s="62"/>
      <c r="P6003" s="62"/>
      <c r="Q6003" s="62"/>
      <c r="R6003" s="62"/>
      <c r="S6003" s="62"/>
      <c r="T6003" s="48"/>
      <c r="U6003" s="28"/>
      <c r="V6003" s="28"/>
      <c r="W6003" s="28"/>
      <c r="Y6003" s="79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97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</row>
    <row r="6004" spans="1:55" ht="14.25" customHeight="1">
      <c r="A6004" s="48"/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62"/>
      <c r="O6004" s="62"/>
      <c r="P6004" s="62"/>
      <c r="Q6004" s="62"/>
      <c r="R6004" s="62"/>
      <c r="S6004" s="62"/>
      <c r="T6004" s="48"/>
      <c r="U6004" s="28"/>
      <c r="V6004" s="28"/>
      <c r="W6004" s="28"/>
      <c r="Y6004" s="79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97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</row>
    <row r="6005" spans="1:55" ht="14.25" customHeight="1">
      <c r="A6005" s="48"/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62"/>
      <c r="O6005" s="62"/>
      <c r="P6005" s="62"/>
      <c r="Q6005" s="62"/>
      <c r="R6005" s="62"/>
      <c r="S6005" s="62"/>
      <c r="T6005" s="48"/>
      <c r="U6005" s="28"/>
      <c r="V6005" s="28"/>
      <c r="W6005" s="28"/>
      <c r="Y6005" s="79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97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</row>
    <row r="6006" spans="1:55" ht="14.25" customHeight="1">
      <c r="A6006" s="48"/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62"/>
      <c r="O6006" s="62"/>
      <c r="P6006" s="62"/>
      <c r="Q6006" s="62"/>
      <c r="R6006" s="62"/>
      <c r="S6006" s="62"/>
      <c r="T6006" s="48"/>
      <c r="U6006" s="28"/>
      <c r="V6006" s="28"/>
      <c r="W6006" s="28"/>
      <c r="Y6006" s="79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97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</row>
    <row r="6007" spans="1:55" ht="14.25" customHeight="1">
      <c r="A6007" s="48"/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62"/>
      <c r="O6007" s="62"/>
      <c r="P6007" s="62"/>
      <c r="Q6007" s="62"/>
      <c r="R6007" s="62"/>
      <c r="S6007" s="62"/>
      <c r="T6007" s="48"/>
      <c r="U6007" s="28"/>
      <c r="V6007" s="28"/>
      <c r="W6007" s="28"/>
      <c r="Y6007" s="79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97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</row>
    <row r="6008" spans="1:55" ht="14.25" customHeight="1">
      <c r="A6008" s="48"/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62"/>
      <c r="O6008" s="62"/>
      <c r="P6008" s="62"/>
      <c r="Q6008" s="62"/>
      <c r="R6008" s="62"/>
      <c r="S6008" s="62"/>
      <c r="T6008" s="48"/>
      <c r="U6008" s="28"/>
      <c r="V6008" s="28"/>
      <c r="W6008" s="28"/>
      <c r="Y6008" s="79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97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</row>
    <row r="6009" spans="1:55" ht="14.25" customHeight="1">
      <c r="A6009" s="48"/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62"/>
      <c r="O6009" s="62"/>
      <c r="P6009" s="62"/>
      <c r="Q6009" s="62"/>
      <c r="R6009" s="62"/>
      <c r="S6009" s="62"/>
      <c r="T6009" s="48"/>
      <c r="U6009" s="28"/>
      <c r="V6009" s="28"/>
      <c r="W6009" s="28"/>
      <c r="Y6009" s="79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97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</row>
    <row r="6010" spans="1:55" ht="14.25" customHeight="1">
      <c r="A6010" s="48"/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62"/>
      <c r="O6010" s="62"/>
      <c r="P6010" s="62"/>
      <c r="Q6010" s="62"/>
      <c r="R6010" s="62"/>
      <c r="S6010" s="62"/>
      <c r="T6010" s="48"/>
      <c r="U6010" s="28"/>
      <c r="V6010" s="28"/>
      <c r="W6010" s="28"/>
      <c r="Y6010" s="79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97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</row>
    <row r="6011" spans="1:55" ht="14.25" customHeight="1">
      <c r="A6011" s="48"/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62"/>
      <c r="O6011" s="62"/>
      <c r="P6011" s="62"/>
      <c r="Q6011" s="62"/>
      <c r="R6011" s="62"/>
      <c r="S6011" s="62"/>
      <c r="T6011" s="48"/>
      <c r="U6011" s="28"/>
      <c r="V6011" s="28"/>
      <c r="W6011" s="28"/>
      <c r="Y6011" s="79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97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</row>
    <row r="6012" spans="1:55" ht="14.25" customHeight="1">
      <c r="A6012" s="48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62"/>
      <c r="O6012" s="62"/>
      <c r="P6012" s="62"/>
      <c r="Q6012" s="62"/>
      <c r="R6012" s="62"/>
      <c r="S6012" s="62"/>
      <c r="T6012" s="48"/>
      <c r="U6012" s="28"/>
      <c r="V6012" s="28"/>
      <c r="W6012" s="28"/>
      <c r="Y6012" s="79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97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</row>
    <row r="6013" spans="1:55" ht="14.25" customHeight="1">
      <c r="A6013" s="48"/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62"/>
      <c r="O6013" s="62"/>
      <c r="P6013" s="62"/>
      <c r="Q6013" s="62"/>
      <c r="R6013" s="62"/>
      <c r="S6013" s="62"/>
      <c r="T6013" s="48"/>
      <c r="U6013" s="28"/>
      <c r="V6013" s="28"/>
      <c r="W6013" s="28"/>
      <c r="Y6013" s="79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97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</row>
    <row r="6014" spans="1:55" ht="14.25" customHeight="1">
      <c r="A6014" s="48"/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62"/>
      <c r="O6014" s="62"/>
      <c r="P6014" s="62"/>
      <c r="Q6014" s="62"/>
      <c r="R6014" s="62"/>
      <c r="S6014" s="62"/>
      <c r="T6014" s="48"/>
      <c r="U6014" s="28"/>
      <c r="V6014" s="28"/>
      <c r="W6014" s="28"/>
      <c r="Y6014" s="79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97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</row>
    <row r="6015" spans="1:55" ht="14.25" customHeight="1">
      <c r="A6015" s="48"/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62"/>
      <c r="O6015" s="62"/>
      <c r="P6015" s="62"/>
      <c r="Q6015" s="62"/>
      <c r="R6015" s="62"/>
      <c r="S6015" s="62"/>
      <c r="T6015" s="48"/>
      <c r="U6015" s="28"/>
      <c r="V6015" s="28"/>
      <c r="W6015" s="28"/>
      <c r="Y6015" s="79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97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</row>
    <row r="6016" spans="1:55" ht="14.25" customHeight="1">
      <c r="A6016" s="48"/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62"/>
      <c r="O6016" s="62"/>
      <c r="P6016" s="62"/>
      <c r="Q6016" s="62"/>
      <c r="R6016" s="62"/>
      <c r="S6016" s="62"/>
      <c r="T6016" s="48"/>
      <c r="U6016" s="28"/>
      <c r="V6016" s="28"/>
      <c r="W6016" s="28"/>
      <c r="Y6016" s="79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97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</row>
    <row r="6017" spans="1:55" ht="14.25" customHeight="1">
      <c r="A6017" s="48"/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62"/>
      <c r="O6017" s="62"/>
      <c r="P6017" s="62"/>
      <c r="Q6017" s="62"/>
      <c r="R6017" s="62"/>
      <c r="S6017" s="62"/>
      <c r="T6017" s="48"/>
      <c r="U6017" s="28"/>
      <c r="V6017" s="28"/>
      <c r="W6017" s="28"/>
      <c r="Y6017" s="79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97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</row>
    <row r="6018" spans="1:55" ht="14.25" customHeight="1">
      <c r="A6018" s="48"/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62"/>
      <c r="O6018" s="62"/>
      <c r="P6018" s="62"/>
      <c r="Q6018" s="62"/>
      <c r="R6018" s="62"/>
      <c r="S6018" s="62"/>
      <c r="T6018" s="48"/>
      <c r="U6018" s="28"/>
      <c r="V6018" s="28"/>
      <c r="W6018" s="28"/>
      <c r="Y6018" s="79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97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</row>
    <row r="6019" spans="1:55" ht="14.25" customHeight="1">
      <c r="A6019" s="48"/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62"/>
      <c r="O6019" s="62"/>
      <c r="P6019" s="62"/>
      <c r="Q6019" s="62"/>
      <c r="R6019" s="62"/>
      <c r="S6019" s="62"/>
      <c r="T6019" s="48"/>
      <c r="U6019" s="28"/>
      <c r="V6019" s="28"/>
      <c r="W6019" s="28"/>
      <c r="Y6019" s="79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97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</row>
    <row r="6020" spans="1:55" ht="14.25" customHeight="1">
      <c r="A6020" s="48"/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62"/>
      <c r="O6020" s="62"/>
      <c r="P6020" s="62"/>
      <c r="Q6020" s="62"/>
      <c r="R6020" s="62"/>
      <c r="S6020" s="62"/>
      <c r="T6020" s="48"/>
      <c r="U6020" s="28"/>
      <c r="V6020" s="28"/>
      <c r="W6020" s="28"/>
      <c r="Y6020" s="79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97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</row>
    <row r="6021" spans="1:55" ht="14.25" customHeight="1">
      <c r="A6021" s="48"/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62"/>
      <c r="O6021" s="62"/>
      <c r="P6021" s="62"/>
      <c r="Q6021" s="62"/>
      <c r="R6021" s="62"/>
      <c r="S6021" s="62"/>
      <c r="T6021" s="48"/>
      <c r="U6021" s="28"/>
      <c r="V6021" s="28"/>
      <c r="W6021" s="28"/>
      <c r="Y6021" s="79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97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</row>
    <row r="6022" spans="1:55" ht="14.25" customHeight="1">
      <c r="A6022" s="48"/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62"/>
      <c r="O6022" s="62"/>
      <c r="P6022" s="62"/>
      <c r="Q6022" s="62"/>
      <c r="R6022" s="62"/>
      <c r="S6022" s="62"/>
      <c r="T6022" s="48"/>
      <c r="U6022" s="28"/>
      <c r="V6022" s="28"/>
      <c r="W6022" s="28"/>
      <c r="Y6022" s="79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97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</row>
    <row r="6023" spans="1:55" ht="14.25" customHeight="1">
      <c r="A6023" s="48"/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62"/>
      <c r="O6023" s="62"/>
      <c r="P6023" s="62"/>
      <c r="Q6023" s="62"/>
      <c r="R6023" s="62"/>
      <c r="S6023" s="62"/>
      <c r="T6023" s="48"/>
      <c r="U6023" s="28"/>
      <c r="V6023" s="28"/>
      <c r="W6023" s="28"/>
      <c r="Y6023" s="79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97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</row>
    <row r="6024" spans="1:55" ht="14.25" customHeight="1">
      <c r="A6024" s="48"/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62"/>
      <c r="O6024" s="62"/>
      <c r="P6024" s="62"/>
      <c r="Q6024" s="62"/>
      <c r="R6024" s="62"/>
      <c r="S6024" s="62"/>
      <c r="T6024" s="48"/>
      <c r="U6024" s="28"/>
      <c r="V6024" s="28"/>
      <c r="W6024" s="28"/>
      <c r="Y6024" s="79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97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</row>
    <row r="6025" spans="1:55" ht="14.25" customHeight="1">
      <c r="A6025" s="48"/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62"/>
      <c r="O6025" s="62"/>
      <c r="P6025" s="62"/>
      <c r="Q6025" s="62"/>
      <c r="R6025" s="62"/>
      <c r="S6025" s="62"/>
      <c r="T6025" s="48"/>
      <c r="U6025" s="28"/>
      <c r="V6025" s="28"/>
      <c r="W6025" s="28"/>
      <c r="Y6025" s="79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97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</row>
    <row r="6026" spans="1:55" ht="14.25" customHeight="1">
      <c r="A6026" s="48"/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62"/>
      <c r="O6026" s="62"/>
      <c r="P6026" s="62"/>
      <c r="Q6026" s="62"/>
      <c r="R6026" s="62"/>
      <c r="S6026" s="62"/>
      <c r="T6026" s="48"/>
      <c r="U6026" s="28"/>
      <c r="V6026" s="28"/>
      <c r="W6026" s="28"/>
      <c r="Y6026" s="79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97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</row>
    <row r="6027" spans="1:55" ht="14.25" customHeight="1">
      <c r="A6027" s="48"/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62"/>
      <c r="O6027" s="62"/>
      <c r="P6027" s="62"/>
      <c r="Q6027" s="62"/>
      <c r="R6027" s="62"/>
      <c r="S6027" s="62"/>
      <c r="T6027" s="48"/>
      <c r="U6027" s="28"/>
      <c r="V6027" s="28"/>
      <c r="W6027" s="28"/>
      <c r="Y6027" s="79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97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</row>
    <row r="6028" spans="1:55" ht="14.25" customHeight="1">
      <c r="A6028" s="48"/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62"/>
      <c r="O6028" s="62"/>
      <c r="P6028" s="62"/>
      <c r="Q6028" s="62"/>
      <c r="R6028" s="62"/>
      <c r="S6028" s="62"/>
      <c r="T6028" s="48"/>
      <c r="U6028" s="28"/>
      <c r="V6028" s="28"/>
      <c r="W6028" s="28"/>
      <c r="Y6028" s="79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97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</row>
    <row r="6029" spans="1:55" ht="14.25" customHeight="1">
      <c r="A6029" s="48"/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62"/>
      <c r="O6029" s="62"/>
      <c r="P6029" s="62"/>
      <c r="Q6029" s="62"/>
      <c r="R6029" s="62"/>
      <c r="S6029" s="62"/>
      <c r="T6029" s="48"/>
      <c r="U6029" s="28"/>
      <c r="V6029" s="28"/>
      <c r="W6029" s="28"/>
      <c r="Y6029" s="79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97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</row>
    <row r="6030" spans="1:55" ht="14.25" customHeight="1">
      <c r="A6030" s="48"/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62"/>
      <c r="O6030" s="62"/>
      <c r="P6030" s="62"/>
      <c r="Q6030" s="62"/>
      <c r="R6030" s="62"/>
      <c r="S6030" s="62"/>
      <c r="T6030" s="48"/>
      <c r="U6030" s="28"/>
      <c r="V6030" s="28"/>
      <c r="W6030" s="28"/>
      <c r="Y6030" s="79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97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</row>
    <row r="6031" spans="1:55" ht="14.25" customHeight="1">
      <c r="A6031" s="48"/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62"/>
      <c r="O6031" s="62"/>
      <c r="P6031" s="62"/>
      <c r="Q6031" s="62"/>
      <c r="R6031" s="62"/>
      <c r="S6031" s="62"/>
      <c r="T6031" s="48"/>
      <c r="U6031" s="28"/>
      <c r="V6031" s="28"/>
      <c r="W6031" s="28"/>
      <c r="Y6031" s="79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97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</row>
    <row r="6032" spans="1:55" ht="14.25" customHeight="1">
      <c r="A6032" s="48"/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62"/>
      <c r="O6032" s="62"/>
      <c r="P6032" s="62"/>
      <c r="Q6032" s="62"/>
      <c r="R6032" s="62"/>
      <c r="S6032" s="62"/>
      <c r="T6032" s="48"/>
      <c r="U6032" s="28"/>
      <c r="V6032" s="28"/>
      <c r="W6032" s="28"/>
      <c r="Y6032" s="79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97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</row>
    <row r="6033" spans="1:55" ht="14.25" customHeight="1">
      <c r="A6033" s="48"/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62"/>
      <c r="O6033" s="62"/>
      <c r="P6033" s="62"/>
      <c r="Q6033" s="62"/>
      <c r="R6033" s="62"/>
      <c r="S6033" s="62"/>
      <c r="T6033" s="48"/>
      <c r="U6033" s="28"/>
      <c r="V6033" s="28"/>
      <c r="W6033" s="28"/>
      <c r="Y6033" s="79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97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</row>
    <row r="6034" spans="1:55" ht="14.25" customHeight="1">
      <c r="A6034" s="48"/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62"/>
      <c r="O6034" s="62"/>
      <c r="P6034" s="62"/>
      <c r="Q6034" s="62"/>
      <c r="R6034" s="62"/>
      <c r="S6034" s="62"/>
      <c r="T6034" s="48"/>
      <c r="U6034" s="28"/>
      <c r="V6034" s="28"/>
      <c r="W6034" s="28"/>
      <c r="Y6034" s="79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97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</row>
    <row r="6035" spans="1:55" ht="14.25" customHeight="1">
      <c r="A6035" s="48"/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62"/>
      <c r="O6035" s="62"/>
      <c r="P6035" s="62"/>
      <c r="Q6035" s="62"/>
      <c r="R6035" s="62"/>
      <c r="S6035" s="62"/>
      <c r="T6035" s="48"/>
      <c r="U6035" s="28"/>
      <c r="V6035" s="28"/>
      <c r="W6035" s="28"/>
      <c r="Y6035" s="79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97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</row>
    <row r="6036" spans="1:55" ht="14.25" customHeight="1">
      <c r="A6036" s="48"/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62"/>
      <c r="O6036" s="62"/>
      <c r="P6036" s="62"/>
      <c r="Q6036" s="62"/>
      <c r="R6036" s="62"/>
      <c r="S6036" s="62"/>
      <c r="T6036" s="48"/>
      <c r="U6036" s="28"/>
      <c r="V6036" s="28"/>
      <c r="W6036" s="28"/>
      <c r="Y6036" s="79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97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</row>
    <row r="6037" spans="1:55" ht="14.25" customHeight="1">
      <c r="A6037" s="48"/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62"/>
      <c r="O6037" s="62"/>
      <c r="P6037" s="62"/>
      <c r="Q6037" s="62"/>
      <c r="R6037" s="62"/>
      <c r="S6037" s="62"/>
      <c r="T6037" s="48"/>
      <c r="U6037" s="28"/>
      <c r="V6037" s="28"/>
      <c r="W6037" s="28"/>
      <c r="Y6037" s="79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97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</row>
    <row r="6038" spans="1:55" ht="14.25" customHeight="1">
      <c r="A6038" s="48"/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62"/>
      <c r="O6038" s="62"/>
      <c r="P6038" s="62"/>
      <c r="Q6038" s="62"/>
      <c r="R6038" s="62"/>
      <c r="S6038" s="62"/>
      <c r="T6038" s="48"/>
      <c r="U6038" s="28"/>
      <c r="V6038" s="28"/>
      <c r="W6038" s="28"/>
      <c r="Y6038" s="79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97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</row>
    <row r="6039" spans="1:55" ht="14.25" customHeight="1">
      <c r="A6039" s="48"/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62"/>
      <c r="O6039" s="62"/>
      <c r="P6039" s="62"/>
      <c r="Q6039" s="62"/>
      <c r="R6039" s="62"/>
      <c r="S6039" s="62"/>
      <c r="T6039" s="48"/>
      <c r="U6039" s="28"/>
      <c r="V6039" s="28"/>
      <c r="W6039" s="28"/>
      <c r="Y6039" s="79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97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</row>
    <row r="6040" spans="1:55" ht="14.25" customHeight="1">
      <c r="A6040" s="48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62"/>
      <c r="O6040" s="62"/>
      <c r="P6040" s="62"/>
      <c r="Q6040" s="62"/>
      <c r="R6040" s="62"/>
      <c r="S6040" s="62"/>
      <c r="T6040" s="48"/>
      <c r="U6040" s="28"/>
      <c r="V6040" s="28"/>
      <c r="W6040" s="28"/>
      <c r="Y6040" s="79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97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</row>
    <row r="6041" spans="1:55" ht="14.25" customHeight="1">
      <c r="A6041" s="48"/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62"/>
      <c r="O6041" s="62"/>
      <c r="P6041" s="62"/>
      <c r="Q6041" s="62"/>
      <c r="R6041" s="62"/>
      <c r="S6041" s="62"/>
      <c r="T6041" s="48"/>
      <c r="U6041" s="28"/>
      <c r="V6041" s="28"/>
      <c r="W6041" s="28"/>
      <c r="Y6041" s="79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97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</row>
    <row r="6042" spans="1:55" ht="14.25" customHeight="1">
      <c r="A6042" s="48"/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62"/>
      <c r="O6042" s="62"/>
      <c r="P6042" s="62"/>
      <c r="Q6042" s="62"/>
      <c r="R6042" s="62"/>
      <c r="S6042" s="62"/>
      <c r="T6042" s="48"/>
      <c r="U6042" s="28"/>
      <c r="V6042" s="28"/>
      <c r="W6042" s="28"/>
      <c r="Y6042" s="79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97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</row>
    <row r="6043" spans="1:55" ht="14.25" customHeight="1">
      <c r="A6043" s="48"/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62"/>
      <c r="O6043" s="62"/>
      <c r="P6043" s="62"/>
      <c r="Q6043" s="62"/>
      <c r="R6043" s="62"/>
      <c r="S6043" s="62"/>
      <c r="T6043" s="48"/>
      <c r="U6043" s="28"/>
      <c r="V6043" s="28"/>
      <c r="W6043" s="28"/>
      <c r="Y6043" s="79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97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</row>
    <row r="6044" spans="1:55" ht="14.25" customHeight="1">
      <c r="A6044" s="48"/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62"/>
      <c r="O6044" s="62"/>
      <c r="P6044" s="62"/>
      <c r="Q6044" s="62"/>
      <c r="R6044" s="62"/>
      <c r="S6044" s="62"/>
      <c r="T6044" s="48"/>
      <c r="U6044" s="28"/>
      <c r="V6044" s="28"/>
      <c r="W6044" s="28"/>
      <c r="Y6044" s="79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97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</row>
    <row r="6045" spans="1:55" ht="14.25" customHeight="1">
      <c r="A6045" s="48"/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62"/>
      <c r="O6045" s="62"/>
      <c r="P6045" s="62"/>
      <c r="Q6045" s="62"/>
      <c r="R6045" s="62"/>
      <c r="S6045" s="62"/>
      <c r="T6045" s="48"/>
      <c r="U6045" s="28"/>
      <c r="V6045" s="28"/>
      <c r="W6045" s="28"/>
      <c r="Y6045" s="79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97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</row>
    <row r="6046" spans="1:55" ht="14.25" customHeight="1">
      <c r="A6046" s="48"/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62"/>
      <c r="O6046" s="62"/>
      <c r="P6046" s="62"/>
      <c r="Q6046" s="62"/>
      <c r="R6046" s="62"/>
      <c r="S6046" s="62"/>
      <c r="T6046" s="48"/>
      <c r="U6046" s="28"/>
      <c r="V6046" s="28"/>
      <c r="W6046" s="28"/>
      <c r="Y6046" s="79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97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</row>
    <row r="6047" spans="1:55" ht="14.25" customHeight="1">
      <c r="A6047" s="48"/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62"/>
      <c r="O6047" s="62"/>
      <c r="P6047" s="62"/>
      <c r="Q6047" s="62"/>
      <c r="R6047" s="62"/>
      <c r="S6047" s="62"/>
      <c r="T6047" s="48"/>
      <c r="U6047" s="28"/>
      <c r="V6047" s="28"/>
      <c r="W6047" s="28"/>
      <c r="Y6047" s="79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97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</row>
    <row r="6048" spans="1:55" ht="14.25" customHeight="1">
      <c r="A6048" s="48"/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62"/>
      <c r="O6048" s="62"/>
      <c r="P6048" s="62"/>
      <c r="Q6048" s="62"/>
      <c r="R6048" s="62"/>
      <c r="S6048" s="62"/>
      <c r="T6048" s="48"/>
      <c r="U6048" s="28"/>
      <c r="V6048" s="28"/>
      <c r="W6048" s="28"/>
      <c r="Y6048" s="79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97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</row>
    <row r="6049" spans="1:55" ht="14.25" customHeight="1">
      <c r="A6049" s="48"/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62"/>
      <c r="O6049" s="62"/>
      <c r="P6049" s="62"/>
      <c r="Q6049" s="62"/>
      <c r="R6049" s="62"/>
      <c r="S6049" s="62"/>
      <c r="T6049" s="48"/>
      <c r="U6049" s="28"/>
      <c r="V6049" s="28"/>
      <c r="W6049" s="28"/>
      <c r="Y6049" s="79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97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</row>
    <row r="6050" spans="1:55" ht="14.25" customHeight="1">
      <c r="A6050" s="48"/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62"/>
      <c r="O6050" s="62"/>
      <c r="P6050" s="62"/>
      <c r="Q6050" s="62"/>
      <c r="R6050" s="62"/>
      <c r="S6050" s="62"/>
      <c r="T6050" s="48"/>
      <c r="U6050" s="28"/>
      <c r="V6050" s="28"/>
      <c r="W6050" s="28"/>
      <c r="Y6050" s="79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97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</row>
    <row r="6051" spans="1:55" ht="14.25" customHeight="1">
      <c r="A6051" s="48"/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62"/>
      <c r="O6051" s="62"/>
      <c r="P6051" s="62"/>
      <c r="Q6051" s="62"/>
      <c r="R6051" s="62"/>
      <c r="S6051" s="62"/>
      <c r="T6051" s="48"/>
      <c r="U6051" s="28"/>
      <c r="V6051" s="28"/>
      <c r="W6051" s="28"/>
      <c r="Y6051" s="79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97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</row>
    <row r="6052" spans="1:55" ht="14.25" customHeight="1">
      <c r="A6052" s="48"/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62"/>
      <c r="O6052" s="62"/>
      <c r="P6052" s="62"/>
      <c r="Q6052" s="62"/>
      <c r="R6052" s="62"/>
      <c r="S6052" s="62"/>
      <c r="T6052" s="48"/>
      <c r="U6052" s="28"/>
      <c r="V6052" s="28"/>
      <c r="W6052" s="28"/>
      <c r="Y6052" s="79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97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</row>
    <row r="6053" spans="1:55" ht="14.25" customHeight="1">
      <c r="A6053" s="48"/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62"/>
      <c r="O6053" s="62"/>
      <c r="P6053" s="62"/>
      <c r="Q6053" s="62"/>
      <c r="R6053" s="62"/>
      <c r="S6053" s="62"/>
      <c r="T6053" s="48"/>
      <c r="U6053" s="28"/>
      <c r="V6053" s="28"/>
      <c r="W6053" s="28"/>
      <c r="Y6053" s="79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97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</row>
    <row r="6054" spans="1:55" ht="14.25" customHeight="1">
      <c r="A6054" s="48"/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62"/>
      <c r="O6054" s="62"/>
      <c r="P6054" s="62"/>
      <c r="Q6054" s="62"/>
      <c r="R6054" s="62"/>
      <c r="S6054" s="62"/>
      <c r="T6054" s="48"/>
      <c r="U6054" s="28"/>
      <c r="V6054" s="28"/>
      <c r="W6054" s="28"/>
      <c r="Y6054" s="79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97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</row>
    <row r="6055" spans="1:55" ht="14.25" customHeight="1">
      <c r="A6055" s="48"/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62"/>
      <c r="O6055" s="62"/>
      <c r="P6055" s="62"/>
      <c r="Q6055" s="62"/>
      <c r="R6055" s="62"/>
      <c r="S6055" s="62"/>
      <c r="T6055" s="48"/>
      <c r="U6055" s="28"/>
      <c r="V6055" s="28"/>
      <c r="W6055" s="28"/>
      <c r="Y6055" s="79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97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</row>
    <row r="6056" spans="1:55" ht="14.25" customHeight="1">
      <c r="A6056" s="48"/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62"/>
      <c r="O6056" s="62"/>
      <c r="P6056" s="62"/>
      <c r="Q6056" s="62"/>
      <c r="R6056" s="62"/>
      <c r="S6056" s="62"/>
      <c r="T6056" s="48"/>
      <c r="U6056" s="28"/>
      <c r="V6056" s="28"/>
      <c r="W6056" s="28"/>
      <c r="Y6056" s="79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97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</row>
    <row r="6057" spans="1:55" ht="14.25" customHeight="1">
      <c r="A6057" s="48"/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62"/>
      <c r="O6057" s="62"/>
      <c r="P6057" s="62"/>
      <c r="Q6057" s="62"/>
      <c r="R6057" s="62"/>
      <c r="S6057" s="62"/>
      <c r="T6057" s="48"/>
      <c r="U6057" s="28"/>
      <c r="V6057" s="28"/>
      <c r="W6057" s="28"/>
      <c r="Y6057" s="79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97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</row>
    <row r="6058" spans="1:55" ht="14.25" customHeight="1">
      <c r="A6058" s="48"/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62"/>
      <c r="O6058" s="62"/>
      <c r="P6058" s="62"/>
      <c r="Q6058" s="62"/>
      <c r="R6058" s="62"/>
      <c r="S6058" s="62"/>
      <c r="T6058" s="48"/>
      <c r="U6058" s="28"/>
      <c r="V6058" s="28"/>
      <c r="W6058" s="28"/>
      <c r="Y6058" s="79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97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</row>
    <row r="6059" spans="1:55" ht="14.25" customHeight="1">
      <c r="A6059" s="48"/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62"/>
      <c r="O6059" s="62"/>
      <c r="P6059" s="62"/>
      <c r="Q6059" s="62"/>
      <c r="R6059" s="62"/>
      <c r="S6059" s="62"/>
      <c r="T6059" s="48"/>
      <c r="U6059" s="28"/>
      <c r="V6059" s="28"/>
      <c r="W6059" s="28"/>
      <c r="Y6059" s="79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97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</row>
    <row r="6060" spans="1:55" ht="14.25" customHeight="1">
      <c r="A6060" s="48"/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62"/>
      <c r="O6060" s="62"/>
      <c r="P6060" s="62"/>
      <c r="Q6060" s="62"/>
      <c r="R6060" s="62"/>
      <c r="S6060" s="62"/>
      <c r="T6060" s="48"/>
      <c r="U6060" s="28"/>
      <c r="V6060" s="28"/>
      <c r="W6060" s="28"/>
      <c r="Y6060" s="79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97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</row>
    <row r="6061" spans="1:55" ht="14.25" customHeight="1">
      <c r="A6061" s="48"/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62"/>
      <c r="O6061" s="62"/>
      <c r="P6061" s="62"/>
      <c r="Q6061" s="62"/>
      <c r="R6061" s="62"/>
      <c r="S6061" s="62"/>
      <c r="T6061" s="48"/>
      <c r="U6061" s="28"/>
      <c r="V6061" s="28"/>
      <c r="W6061" s="28"/>
      <c r="Y6061" s="79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97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</row>
    <row r="6062" spans="1:55" ht="14.25" customHeight="1">
      <c r="A6062" s="48"/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62"/>
      <c r="O6062" s="62"/>
      <c r="P6062" s="62"/>
      <c r="Q6062" s="62"/>
      <c r="R6062" s="62"/>
      <c r="S6062" s="62"/>
      <c r="T6062" s="48"/>
      <c r="U6062" s="28"/>
      <c r="V6062" s="28"/>
      <c r="W6062" s="28"/>
      <c r="Y6062" s="79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97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</row>
    <row r="6063" spans="1:55" ht="14.25" customHeight="1">
      <c r="A6063" s="48"/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62"/>
      <c r="O6063" s="62"/>
      <c r="P6063" s="62"/>
      <c r="Q6063" s="62"/>
      <c r="R6063" s="62"/>
      <c r="S6063" s="62"/>
      <c r="T6063" s="48"/>
      <c r="U6063" s="28"/>
      <c r="V6063" s="28"/>
      <c r="W6063" s="28"/>
      <c r="Y6063" s="79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97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</row>
    <row r="6064" spans="1:55" ht="14.25" customHeight="1">
      <c r="A6064" s="48"/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62"/>
      <c r="O6064" s="62"/>
      <c r="P6064" s="62"/>
      <c r="Q6064" s="62"/>
      <c r="R6064" s="62"/>
      <c r="S6064" s="62"/>
      <c r="T6064" s="48"/>
      <c r="U6064" s="28"/>
      <c r="V6064" s="28"/>
      <c r="W6064" s="28"/>
      <c r="Y6064" s="79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97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</row>
    <row r="6065" spans="1:55" ht="14.25" customHeight="1">
      <c r="A6065" s="48"/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62"/>
      <c r="O6065" s="62"/>
      <c r="P6065" s="62"/>
      <c r="Q6065" s="62"/>
      <c r="R6065" s="62"/>
      <c r="S6065" s="62"/>
      <c r="T6065" s="48"/>
      <c r="U6065" s="28"/>
      <c r="V6065" s="28"/>
      <c r="W6065" s="28"/>
      <c r="Y6065" s="79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97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</row>
    <row r="6066" spans="1:55" ht="14.25" customHeight="1">
      <c r="A6066" s="48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62"/>
      <c r="O6066" s="62"/>
      <c r="P6066" s="62"/>
      <c r="Q6066" s="62"/>
      <c r="R6066" s="62"/>
      <c r="S6066" s="62"/>
      <c r="T6066" s="48"/>
      <c r="U6066" s="28"/>
      <c r="V6066" s="28"/>
      <c r="W6066" s="28"/>
      <c r="Y6066" s="79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97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</row>
    <row r="6067" spans="1:55" ht="14.25" customHeight="1">
      <c r="A6067" s="48"/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62"/>
      <c r="O6067" s="62"/>
      <c r="P6067" s="62"/>
      <c r="Q6067" s="62"/>
      <c r="R6067" s="62"/>
      <c r="S6067" s="62"/>
      <c r="T6067" s="48"/>
      <c r="U6067" s="28"/>
      <c r="V6067" s="28"/>
      <c r="W6067" s="28"/>
      <c r="Y6067" s="79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97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</row>
    <row r="6068" spans="1:55" ht="14.25" customHeight="1">
      <c r="A6068" s="48"/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62"/>
      <c r="O6068" s="62"/>
      <c r="P6068" s="62"/>
      <c r="Q6068" s="62"/>
      <c r="R6068" s="62"/>
      <c r="S6068" s="62"/>
      <c r="T6068" s="48"/>
      <c r="U6068" s="28"/>
      <c r="V6068" s="28"/>
      <c r="W6068" s="28"/>
      <c r="Y6068" s="79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97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</row>
    <row r="6069" spans="1:55" ht="14.25" customHeight="1">
      <c r="A6069" s="48"/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62"/>
      <c r="O6069" s="62"/>
      <c r="P6069" s="62"/>
      <c r="Q6069" s="62"/>
      <c r="R6069" s="62"/>
      <c r="S6069" s="62"/>
      <c r="T6069" s="48"/>
      <c r="U6069" s="28"/>
      <c r="V6069" s="28"/>
      <c r="W6069" s="28"/>
      <c r="Y6069" s="79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97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</row>
    <row r="6070" spans="1:55" ht="14.25" customHeight="1">
      <c r="A6070" s="48"/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62"/>
      <c r="O6070" s="62"/>
      <c r="P6070" s="62"/>
      <c r="Q6070" s="62"/>
      <c r="R6070" s="62"/>
      <c r="S6070" s="62"/>
      <c r="T6070" s="48"/>
      <c r="U6070" s="28"/>
      <c r="V6070" s="28"/>
      <c r="W6070" s="28"/>
      <c r="Y6070" s="79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97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</row>
    <row r="6071" spans="1:55" ht="14.25" customHeight="1">
      <c r="A6071" s="48"/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62"/>
      <c r="O6071" s="62"/>
      <c r="P6071" s="62"/>
      <c r="Q6071" s="62"/>
      <c r="R6071" s="62"/>
      <c r="S6071" s="62"/>
      <c r="T6071" s="48"/>
      <c r="U6071" s="28"/>
      <c r="V6071" s="28"/>
      <c r="W6071" s="28"/>
      <c r="Y6071" s="79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97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</row>
    <row r="6072" spans="1:55" ht="14.25" customHeight="1">
      <c r="A6072" s="48"/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62"/>
      <c r="O6072" s="62"/>
      <c r="P6072" s="62"/>
      <c r="Q6072" s="62"/>
      <c r="R6072" s="62"/>
      <c r="S6072" s="62"/>
      <c r="T6072" s="48"/>
      <c r="U6072" s="28"/>
      <c r="V6072" s="28"/>
      <c r="W6072" s="28"/>
      <c r="Y6072" s="79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97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</row>
    <row r="6073" spans="1:55" ht="14.25" customHeight="1">
      <c r="A6073" s="48"/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62"/>
      <c r="O6073" s="62"/>
      <c r="P6073" s="62"/>
      <c r="Q6073" s="62"/>
      <c r="R6073" s="62"/>
      <c r="S6073" s="62"/>
      <c r="T6073" s="48"/>
      <c r="U6073" s="28"/>
      <c r="V6073" s="28"/>
      <c r="W6073" s="28"/>
      <c r="Y6073" s="79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97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</row>
    <row r="6074" spans="1:55" ht="14.25" customHeight="1">
      <c r="A6074" s="48"/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62"/>
      <c r="O6074" s="62"/>
      <c r="P6074" s="62"/>
      <c r="Q6074" s="62"/>
      <c r="R6074" s="62"/>
      <c r="S6074" s="62"/>
      <c r="T6074" s="48"/>
      <c r="U6074" s="28"/>
      <c r="V6074" s="28"/>
      <c r="W6074" s="28"/>
      <c r="Y6074" s="79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97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</row>
    <row r="6075" spans="1:55" ht="14.25" customHeight="1">
      <c r="A6075" s="48"/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62"/>
      <c r="O6075" s="62"/>
      <c r="P6075" s="62"/>
      <c r="Q6075" s="62"/>
      <c r="R6075" s="62"/>
      <c r="S6075" s="62"/>
      <c r="T6075" s="48"/>
      <c r="U6075" s="28"/>
      <c r="V6075" s="28"/>
      <c r="W6075" s="28"/>
      <c r="Y6075" s="79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97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</row>
    <row r="6076" spans="1:55" ht="14.25" customHeight="1">
      <c r="A6076" s="48"/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62"/>
      <c r="O6076" s="62"/>
      <c r="P6076" s="62"/>
      <c r="Q6076" s="62"/>
      <c r="R6076" s="62"/>
      <c r="S6076" s="62"/>
      <c r="T6076" s="48"/>
      <c r="U6076" s="28"/>
      <c r="V6076" s="28"/>
      <c r="W6076" s="28"/>
      <c r="Y6076" s="79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97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</row>
    <row r="6077" spans="1:55" ht="14.25" customHeight="1">
      <c r="A6077" s="48"/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62"/>
      <c r="O6077" s="62"/>
      <c r="P6077" s="62"/>
      <c r="Q6077" s="62"/>
      <c r="R6077" s="62"/>
      <c r="S6077" s="62"/>
      <c r="T6077" s="48"/>
      <c r="U6077" s="28"/>
      <c r="V6077" s="28"/>
      <c r="W6077" s="28"/>
      <c r="Y6077" s="79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97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</row>
    <row r="6078" spans="1:55" ht="14.25" customHeight="1">
      <c r="A6078" s="48"/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62"/>
      <c r="O6078" s="62"/>
      <c r="P6078" s="62"/>
      <c r="Q6078" s="62"/>
      <c r="R6078" s="62"/>
      <c r="S6078" s="62"/>
      <c r="T6078" s="48"/>
      <c r="U6078" s="28"/>
      <c r="V6078" s="28"/>
      <c r="W6078" s="28"/>
      <c r="Y6078" s="79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97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</row>
    <row r="6079" spans="1:55" ht="14.25" customHeight="1">
      <c r="A6079" s="48"/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62"/>
      <c r="O6079" s="62"/>
      <c r="P6079" s="62"/>
      <c r="Q6079" s="62"/>
      <c r="R6079" s="62"/>
      <c r="S6079" s="62"/>
      <c r="T6079" s="48"/>
      <c r="U6079" s="28"/>
      <c r="V6079" s="28"/>
      <c r="W6079" s="28"/>
      <c r="Y6079" s="79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97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</row>
    <row r="6080" spans="1:55" ht="14.25" customHeight="1">
      <c r="A6080" s="48"/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62"/>
      <c r="O6080" s="62"/>
      <c r="P6080" s="62"/>
      <c r="Q6080" s="62"/>
      <c r="R6080" s="62"/>
      <c r="S6080" s="62"/>
      <c r="T6080" s="48"/>
      <c r="U6080" s="28"/>
      <c r="V6080" s="28"/>
      <c r="W6080" s="28"/>
      <c r="Y6080" s="79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97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</row>
    <row r="6081" spans="1:55" ht="14.25" customHeight="1">
      <c r="A6081" s="48"/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62"/>
      <c r="O6081" s="62"/>
      <c r="P6081" s="62"/>
      <c r="Q6081" s="62"/>
      <c r="R6081" s="62"/>
      <c r="S6081" s="62"/>
      <c r="T6081" s="48"/>
      <c r="U6081" s="28"/>
      <c r="V6081" s="28"/>
      <c r="W6081" s="28"/>
      <c r="Y6081" s="79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97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</row>
    <row r="6082" spans="1:55" ht="14.25" customHeight="1">
      <c r="A6082" s="48"/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62"/>
      <c r="O6082" s="62"/>
      <c r="P6082" s="62"/>
      <c r="Q6082" s="62"/>
      <c r="R6082" s="62"/>
      <c r="S6082" s="62"/>
      <c r="T6082" s="48"/>
      <c r="U6082" s="28"/>
      <c r="V6082" s="28"/>
      <c r="W6082" s="28"/>
      <c r="Y6082" s="79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97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</row>
    <row r="6083" spans="1:55" ht="14.25" customHeight="1">
      <c r="A6083" s="48"/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62"/>
      <c r="O6083" s="62"/>
      <c r="P6083" s="62"/>
      <c r="Q6083" s="62"/>
      <c r="R6083" s="62"/>
      <c r="S6083" s="62"/>
      <c r="T6083" s="48"/>
      <c r="U6083" s="28"/>
      <c r="V6083" s="28"/>
      <c r="W6083" s="28"/>
      <c r="Y6083" s="79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97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</row>
    <row r="6084" spans="1:55" ht="14.25" customHeight="1">
      <c r="A6084" s="48"/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62"/>
      <c r="O6084" s="62"/>
      <c r="P6084" s="62"/>
      <c r="Q6084" s="62"/>
      <c r="R6084" s="62"/>
      <c r="S6084" s="62"/>
      <c r="T6084" s="48"/>
      <c r="U6084" s="28"/>
      <c r="V6084" s="28"/>
      <c r="W6084" s="28"/>
      <c r="Y6084" s="79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97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</row>
    <row r="6085" spans="1:55" ht="14.25" customHeight="1">
      <c r="A6085" s="48"/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62"/>
      <c r="O6085" s="62"/>
      <c r="P6085" s="62"/>
      <c r="Q6085" s="62"/>
      <c r="R6085" s="62"/>
      <c r="S6085" s="62"/>
      <c r="T6085" s="48"/>
      <c r="U6085" s="28"/>
      <c r="V6085" s="28"/>
      <c r="W6085" s="28"/>
      <c r="Y6085" s="79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97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</row>
    <row r="6086" spans="1:55" ht="14.25" customHeight="1">
      <c r="A6086" s="48"/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62"/>
      <c r="O6086" s="62"/>
      <c r="P6086" s="62"/>
      <c r="Q6086" s="62"/>
      <c r="R6086" s="62"/>
      <c r="S6086" s="62"/>
      <c r="T6086" s="48"/>
      <c r="U6086" s="28"/>
      <c r="V6086" s="28"/>
      <c r="W6086" s="28"/>
      <c r="Y6086" s="79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97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</row>
    <row r="6087" spans="1:55" ht="14.25" customHeight="1">
      <c r="A6087" s="48"/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62"/>
      <c r="O6087" s="62"/>
      <c r="P6087" s="62"/>
      <c r="Q6087" s="62"/>
      <c r="R6087" s="62"/>
      <c r="S6087" s="62"/>
      <c r="T6087" s="48"/>
      <c r="U6087" s="28"/>
      <c r="V6087" s="28"/>
      <c r="W6087" s="28"/>
      <c r="Y6087" s="79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97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</row>
    <row r="6088" spans="1:55" ht="14.25" customHeight="1">
      <c r="A6088" s="48"/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62"/>
      <c r="O6088" s="62"/>
      <c r="P6088" s="62"/>
      <c r="Q6088" s="62"/>
      <c r="R6088" s="62"/>
      <c r="S6088" s="62"/>
      <c r="T6088" s="48"/>
      <c r="U6088" s="28"/>
      <c r="V6088" s="28"/>
      <c r="W6088" s="28"/>
      <c r="Y6088" s="79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97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</row>
    <row r="6089" spans="1:55" ht="14.25" customHeight="1">
      <c r="A6089" s="48"/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62"/>
      <c r="O6089" s="62"/>
      <c r="P6089" s="62"/>
      <c r="Q6089" s="62"/>
      <c r="R6089" s="62"/>
      <c r="S6089" s="62"/>
      <c r="T6089" s="48"/>
      <c r="U6089" s="28"/>
      <c r="V6089" s="28"/>
      <c r="W6089" s="28"/>
      <c r="Y6089" s="79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97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</row>
    <row r="6090" spans="1:55" ht="14.25" customHeight="1">
      <c r="A6090" s="48"/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62"/>
      <c r="O6090" s="62"/>
      <c r="P6090" s="62"/>
      <c r="Q6090" s="62"/>
      <c r="R6090" s="62"/>
      <c r="S6090" s="62"/>
      <c r="T6090" s="48"/>
      <c r="U6090" s="28"/>
      <c r="V6090" s="28"/>
      <c r="W6090" s="28"/>
      <c r="Y6090" s="79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97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</row>
    <row r="6091" spans="1:55" ht="14.25" customHeight="1">
      <c r="A6091" s="48"/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62"/>
      <c r="O6091" s="62"/>
      <c r="P6091" s="62"/>
      <c r="Q6091" s="62"/>
      <c r="R6091" s="62"/>
      <c r="S6091" s="62"/>
      <c r="T6091" s="48"/>
      <c r="U6091" s="28"/>
      <c r="V6091" s="28"/>
      <c r="W6091" s="28"/>
      <c r="Y6091" s="79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97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</row>
    <row r="6092" spans="1:55" ht="14.25" customHeight="1">
      <c r="A6092" s="48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62"/>
      <c r="O6092" s="62"/>
      <c r="P6092" s="62"/>
      <c r="Q6092" s="62"/>
      <c r="R6092" s="62"/>
      <c r="S6092" s="62"/>
      <c r="T6092" s="48"/>
      <c r="U6092" s="28"/>
      <c r="V6092" s="28"/>
      <c r="W6092" s="28"/>
      <c r="Y6092" s="79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97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</row>
    <row r="6093" spans="1:55" ht="14.25" customHeight="1">
      <c r="A6093" s="48"/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62"/>
      <c r="O6093" s="62"/>
      <c r="P6093" s="62"/>
      <c r="Q6093" s="62"/>
      <c r="R6093" s="62"/>
      <c r="S6093" s="62"/>
      <c r="T6093" s="48"/>
      <c r="U6093" s="28"/>
      <c r="V6093" s="28"/>
      <c r="W6093" s="28"/>
      <c r="Y6093" s="79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97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</row>
    <row r="6094" spans="1:55" ht="14.25" customHeight="1">
      <c r="A6094" s="48"/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62"/>
      <c r="O6094" s="62"/>
      <c r="P6094" s="62"/>
      <c r="Q6094" s="62"/>
      <c r="R6094" s="62"/>
      <c r="S6094" s="62"/>
      <c r="T6094" s="48"/>
      <c r="U6094" s="28"/>
      <c r="V6094" s="28"/>
      <c r="W6094" s="28"/>
      <c r="Y6094" s="79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97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</row>
    <row r="6095" spans="1:55" ht="14.25" customHeight="1">
      <c r="A6095" s="48"/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62"/>
      <c r="O6095" s="62"/>
      <c r="P6095" s="62"/>
      <c r="Q6095" s="62"/>
      <c r="R6095" s="62"/>
      <c r="S6095" s="62"/>
      <c r="T6095" s="48"/>
      <c r="U6095" s="28"/>
      <c r="V6095" s="28"/>
      <c r="W6095" s="28"/>
      <c r="Y6095" s="79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97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</row>
    <row r="6096" spans="1:55" ht="14.25" customHeight="1">
      <c r="A6096" s="48"/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62"/>
      <c r="O6096" s="62"/>
      <c r="P6096" s="62"/>
      <c r="Q6096" s="62"/>
      <c r="R6096" s="62"/>
      <c r="S6096" s="62"/>
      <c r="T6096" s="48"/>
      <c r="U6096" s="28"/>
      <c r="V6096" s="28"/>
      <c r="W6096" s="28"/>
      <c r="Y6096" s="79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97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</row>
    <row r="6097" spans="1:55" ht="14.25" customHeight="1">
      <c r="A6097" s="48"/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62"/>
      <c r="O6097" s="62"/>
      <c r="P6097" s="62"/>
      <c r="Q6097" s="62"/>
      <c r="R6097" s="62"/>
      <c r="S6097" s="62"/>
      <c r="T6097" s="48"/>
      <c r="U6097" s="28"/>
      <c r="V6097" s="28"/>
      <c r="W6097" s="28"/>
      <c r="Y6097" s="79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97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</row>
    <row r="6098" spans="1:55" ht="14.25" customHeight="1">
      <c r="A6098" s="48"/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62"/>
      <c r="O6098" s="62"/>
      <c r="P6098" s="62"/>
      <c r="Q6098" s="62"/>
      <c r="R6098" s="62"/>
      <c r="S6098" s="62"/>
      <c r="T6098" s="48"/>
      <c r="U6098" s="28"/>
      <c r="V6098" s="28"/>
      <c r="W6098" s="28"/>
      <c r="Y6098" s="79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97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</row>
    <row r="6099" spans="1:55" ht="14.25" customHeight="1">
      <c r="A6099" s="48"/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62"/>
      <c r="O6099" s="62"/>
      <c r="P6099" s="62"/>
      <c r="Q6099" s="62"/>
      <c r="R6099" s="62"/>
      <c r="S6099" s="62"/>
      <c r="T6099" s="48"/>
      <c r="U6099" s="28"/>
      <c r="V6099" s="28"/>
      <c r="W6099" s="28"/>
      <c r="Y6099" s="79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97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</row>
    <row r="6100" spans="1:55" ht="14.25" customHeight="1">
      <c r="A6100" s="48"/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62"/>
      <c r="O6100" s="62"/>
      <c r="P6100" s="62"/>
      <c r="Q6100" s="62"/>
      <c r="R6100" s="62"/>
      <c r="S6100" s="62"/>
      <c r="T6100" s="48"/>
      <c r="U6100" s="28"/>
      <c r="V6100" s="28"/>
      <c r="W6100" s="28"/>
      <c r="Y6100" s="79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97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</row>
    <row r="6101" spans="1:55" ht="14.25" customHeight="1">
      <c r="A6101" s="48"/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62"/>
      <c r="O6101" s="62"/>
      <c r="P6101" s="62"/>
      <c r="Q6101" s="62"/>
      <c r="R6101" s="62"/>
      <c r="S6101" s="62"/>
      <c r="T6101" s="48"/>
      <c r="U6101" s="28"/>
      <c r="V6101" s="28"/>
      <c r="W6101" s="28"/>
      <c r="Y6101" s="79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97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</row>
    <row r="6102" spans="1:55" ht="14.25" customHeight="1">
      <c r="A6102" s="48"/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62"/>
      <c r="O6102" s="62"/>
      <c r="P6102" s="62"/>
      <c r="Q6102" s="62"/>
      <c r="R6102" s="62"/>
      <c r="S6102" s="62"/>
      <c r="T6102" s="48"/>
      <c r="U6102" s="28"/>
      <c r="V6102" s="28"/>
      <c r="W6102" s="28"/>
      <c r="Y6102" s="79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97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</row>
    <row r="6103" spans="1:55" ht="14.25" customHeight="1">
      <c r="A6103" s="48"/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62"/>
      <c r="O6103" s="62"/>
      <c r="P6103" s="62"/>
      <c r="Q6103" s="62"/>
      <c r="R6103" s="62"/>
      <c r="S6103" s="62"/>
      <c r="T6103" s="48"/>
      <c r="U6103" s="28"/>
      <c r="V6103" s="28"/>
      <c r="W6103" s="28"/>
      <c r="Y6103" s="79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97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</row>
    <row r="6104" spans="1:55" ht="14.25" customHeight="1">
      <c r="A6104" s="48"/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62"/>
      <c r="O6104" s="62"/>
      <c r="P6104" s="62"/>
      <c r="Q6104" s="62"/>
      <c r="R6104" s="62"/>
      <c r="S6104" s="62"/>
      <c r="T6104" s="48"/>
      <c r="U6104" s="28"/>
      <c r="V6104" s="28"/>
      <c r="W6104" s="28"/>
      <c r="Y6104" s="79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97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</row>
    <row r="6105" spans="1:55" ht="14.25" customHeight="1">
      <c r="A6105" s="48"/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62"/>
      <c r="O6105" s="62"/>
      <c r="P6105" s="62"/>
      <c r="Q6105" s="62"/>
      <c r="R6105" s="62"/>
      <c r="S6105" s="62"/>
      <c r="T6105" s="48"/>
      <c r="U6105" s="28"/>
      <c r="V6105" s="28"/>
      <c r="W6105" s="28"/>
      <c r="Y6105" s="79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97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</row>
    <row r="6106" spans="1:55" ht="14.25" customHeight="1">
      <c r="A6106" s="48"/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62"/>
      <c r="O6106" s="62"/>
      <c r="P6106" s="62"/>
      <c r="Q6106" s="62"/>
      <c r="R6106" s="62"/>
      <c r="S6106" s="62"/>
      <c r="T6106" s="48"/>
      <c r="U6106" s="28"/>
      <c r="V6106" s="28"/>
      <c r="W6106" s="28"/>
      <c r="Y6106" s="79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97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</row>
    <row r="6107" spans="1:55" ht="14.25" customHeight="1">
      <c r="A6107" s="48"/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62"/>
      <c r="O6107" s="62"/>
      <c r="P6107" s="62"/>
      <c r="Q6107" s="62"/>
      <c r="R6107" s="62"/>
      <c r="S6107" s="62"/>
      <c r="T6107" s="48"/>
      <c r="U6107" s="28"/>
      <c r="V6107" s="28"/>
      <c r="W6107" s="28"/>
      <c r="Y6107" s="79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97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</row>
    <row r="6108" spans="1:55" ht="14.25" customHeight="1">
      <c r="A6108" s="48"/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62"/>
      <c r="O6108" s="62"/>
      <c r="P6108" s="62"/>
      <c r="Q6108" s="62"/>
      <c r="R6108" s="62"/>
      <c r="S6108" s="62"/>
      <c r="T6108" s="48"/>
      <c r="U6108" s="28"/>
      <c r="V6108" s="28"/>
      <c r="W6108" s="28"/>
      <c r="Y6108" s="79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97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</row>
    <row r="6109" spans="1:55" ht="14.25" customHeight="1">
      <c r="A6109" s="48"/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62"/>
      <c r="O6109" s="62"/>
      <c r="P6109" s="62"/>
      <c r="Q6109" s="62"/>
      <c r="R6109" s="62"/>
      <c r="S6109" s="62"/>
      <c r="T6109" s="48"/>
      <c r="U6109" s="28"/>
      <c r="V6109" s="28"/>
      <c r="W6109" s="28"/>
      <c r="Y6109" s="79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97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</row>
    <row r="6110" spans="1:55" ht="14.25" customHeight="1">
      <c r="A6110" s="48"/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62"/>
      <c r="O6110" s="62"/>
      <c r="P6110" s="62"/>
      <c r="Q6110" s="62"/>
      <c r="R6110" s="62"/>
      <c r="S6110" s="62"/>
      <c r="T6110" s="48"/>
      <c r="U6110" s="28"/>
      <c r="V6110" s="28"/>
      <c r="W6110" s="28"/>
      <c r="Y6110" s="79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97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</row>
    <row r="6111" spans="1:55" ht="14.25" customHeight="1">
      <c r="A6111" s="48"/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62"/>
      <c r="O6111" s="62"/>
      <c r="P6111" s="62"/>
      <c r="Q6111" s="62"/>
      <c r="R6111" s="62"/>
      <c r="S6111" s="62"/>
      <c r="T6111" s="48"/>
      <c r="U6111" s="28"/>
      <c r="V6111" s="28"/>
      <c r="W6111" s="28"/>
      <c r="Y6111" s="79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97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</row>
    <row r="6112" spans="1:55" ht="14.25" customHeight="1">
      <c r="A6112" s="48"/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62"/>
      <c r="O6112" s="62"/>
      <c r="P6112" s="62"/>
      <c r="Q6112" s="62"/>
      <c r="R6112" s="62"/>
      <c r="S6112" s="62"/>
      <c r="T6112" s="48"/>
      <c r="U6112" s="28"/>
      <c r="V6112" s="28"/>
      <c r="W6112" s="28"/>
      <c r="Y6112" s="79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97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</row>
    <row r="6113" spans="1:55" ht="14.25" customHeight="1">
      <c r="A6113" s="48"/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62"/>
      <c r="O6113" s="62"/>
      <c r="P6113" s="62"/>
      <c r="Q6113" s="62"/>
      <c r="R6113" s="62"/>
      <c r="S6113" s="62"/>
      <c r="T6113" s="48"/>
      <c r="U6113" s="28"/>
      <c r="V6113" s="28"/>
      <c r="W6113" s="28"/>
      <c r="Y6113" s="79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97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</row>
    <row r="6114" spans="1:55" ht="14.25" customHeight="1">
      <c r="A6114" s="48"/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62"/>
      <c r="O6114" s="62"/>
      <c r="P6114" s="62"/>
      <c r="Q6114" s="62"/>
      <c r="R6114" s="62"/>
      <c r="S6114" s="62"/>
      <c r="T6114" s="48"/>
      <c r="U6114" s="28"/>
      <c r="V6114" s="28"/>
      <c r="W6114" s="28"/>
      <c r="Y6114" s="79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97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</row>
    <row r="6115" spans="1:55" ht="14.25" customHeight="1">
      <c r="A6115" s="48"/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62"/>
      <c r="O6115" s="62"/>
      <c r="P6115" s="62"/>
      <c r="Q6115" s="62"/>
      <c r="R6115" s="62"/>
      <c r="S6115" s="62"/>
      <c r="T6115" s="48"/>
      <c r="U6115" s="28"/>
      <c r="V6115" s="28"/>
      <c r="W6115" s="28"/>
      <c r="Y6115" s="79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97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</row>
    <row r="6116" spans="1:55" ht="14.25" customHeight="1">
      <c r="A6116" s="48"/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62"/>
      <c r="O6116" s="62"/>
      <c r="P6116" s="62"/>
      <c r="Q6116" s="62"/>
      <c r="R6116" s="62"/>
      <c r="S6116" s="62"/>
      <c r="T6116" s="48"/>
      <c r="U6116" s="28"/>
      <c r="V6116" s="28"/>
      <c r="W6116" s="28"/>
      <c r="Y6116" s="79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97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</row>
    <row r="6117" spans="1:55" ht="14.25" customHeight="1">
      <c r="A6117" s="48"/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62"/>
      <c r="O6117" s="62"/>
      <c r="P6117" s="62"/>
      <c r="Q6117" s="62"/>
      <c r="R6117" s="62"/>
      <c r="S6117" s="62"/>
      <c r="T6117" s="48"/>
      <c r="U6117" s="28"/>
      <c r="V6117" s="28"/>
      <c r="W6117" s="28"/>
      <c r="Y6117" s="79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97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</row>
    <row r="6118" spans="1:55" ht="14.25" customHeight="1">
      <c r="A6118" s="48"/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62"/>
      <c r="O6118" s="62"/>
      <c r="P6118" s="62"/>
      <c r="Q6118" s="62"/>
      <c r="R6118" s="62"/>
      <c r="S6118" s="62"/>
      <c r="T6118" s="48"/>
      <c r="U6118" s="28"/>
      <c r="V6118" s="28"/>
      <c r="W6118" s="28"/>
      <c r="Y6118" s="79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97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</row>
    <row r="6119" spans="1:55" ht="14.25" customHeight="1">
      <c r="A6119" s="48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62"/>
      <c r="O6119" s="62"/>
      <c r="P6119" s="62"/>
      <c r="Q6119" s="62"/>
      <c r="R6119" s="62"/>
      <c r="S6119" s="62"/>
      <c r="T6119" s="48"/>
      <c r="U6119" s="28"/>
      <c r="V6119" s="28"/>
      <c r="W6119" s="28"/>
      <c r="Y6119" s="79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97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</row>
    <row r="6120" spans="1:55" ht="14.25" customHeight="1">
      <c r="A6120" s="48"/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62"/>
      <c r="O6120" s="62"/>
      <c r="P6120" s="62"/>
      <c r="Q6120" s="62"/>
      <c r="R6120" s="62"/>
      <c r="S6120" s="62"/>
      <c r="T6120" s="48"/>
      <c r="U6120" s="28"/>
      <c r="V6120" s="28"/>
      <c r="W6120" s="28"/>
      <c r="Y6120" s="79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97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</row>
    <row r="6121" spans="1:55" ht="14.25" customHeight="1">
      <c r="A6121" s="48"/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62"/>
      <c r="O6121" s="62"/>
      <c r="P6121" s="62"/>
      <c r="Q6121" s="62"/>
      <c r="R6121" s="62"/>
      <c r="S6121" s="62"/>
      <c r="T6121" s="48"/>
      <c r="U6121" s="28"/>
      <c r="V6121" s="28"/>
      <c r="W6121" s="28"/>
      <c r="Y6121" s="79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97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</row>
    <row r="6122" spans="1:55" ht="14.25" customHeight="1">
      <c r="A6122" s="48"/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62"/>
      <c r="O6122" s="62"/>
      <c r="P6122" s="62"/>
      <c r="Q6122" s="62"/>
      <c r="R6122" s="62"/>
      <c r="S6122" s="62"/>
      <c r="T6122" s="48"/>
      <c r="U6122" s="28"/>
      <c r="V6122" s="28"/>
      <c r="W6122" s="28"/>
      <c r="Y6122" s="79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97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</row>
    <row r="6123" spans="1:55" ht="14.25" customHeight="1">
      <c r="A6123" s="48"/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62"/>
      <c r="O6123" s="62"/>
      <c r="P6123" s="62"/>
      <c r="Q6123" s="62"/>
      <c r="R6123" s="62"/>
      <c r="S6123" s="62"/>
      <c r="T6123" s="48"/>
      <c r="U6123" s="28"/>
      <c r="V6123" s="28"/>
      <c r="W6123" s="28"/>
      <c r="Y6123" s="79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97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</row>
    <row r="6124" spans="1:55" ht="14.25" customHeight="1">
      <c r="A6124" s="48"/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62"/>
      <c r="O6124" s="62"/>
      <c r="P6124" s="62"/>
      <c r="Q6124" s="62"/>
      <c r="R6124" s="62"/>
      <c r="S6124" s="62"/>
      <c r="T6124" s="48"/>
      <c r="U6124" s="28"/>
      <c r="V6124" s="28"/>
      <c r="W6124" s="28"/>
      <c r="Y6124" s="79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97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</row>
    <row r="6125" spans="1:55" ht="14.25" customHeight="1">
      <c r="A6125" s="48"/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62"/>
      <c r="O6125" s="62"/>
      <c r="P6125" s="62"/>
      <c r="Q6125" s="62"/>
      <c r="R6125" s="62"/>
      <c r="S6125" s="62"/>
      <c r="T6125" s="48"/>
      <c r="U6125" s="28"/>
      <c r="V6125" s="28"/>
      <c r="W6125" s="28"/>
      <c r="Y6125" s="79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97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</row>
    <row r="6126" spans="1:55" ht="14.25" customHeight="1">
      <c r="A6126" s="48"/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62"/>
      <c r="O6126" s="62"/>
      <c r="P6126" s="62"/>
      <c r="Q6126" s="62"/>
      <c r="R6126" s="62"/>
      <c r="S6126" s="62"/>
      <c r="T6126" s="48"/>
      <c r="U6126" s="28"/>
      <c r="V6126" s="28"/>
      <c r="W6126" s="28"/>
      <c r="Y6126" s="79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97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</row>
    <row r="6127" spans="1:55" ht="14.25" customHeight="1">
      <c r="A6127" s="48"/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62"/>
      <c r="O6127" s="62"/>
      <c r="P6127" s="62"/>
      <c r="Q6127" s="62"/>
      <c r="R6127" s="62"/>
      <c r="S6127" s="62"/>
      <c r="T6127" s="48"/>
      <c r="U6127" s="28"/>
      <c r="V6127" s="28"/>
      <c r="W6127" s="28"/>
      <c r="Y6127" s="79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97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</row>
    <row r="6128" spans="1:55" ht="14.25" customHeight="1">
      <c r="A6128" s="48"/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62"/>
      <c r="O6128" s="62"/>
      <c r="P6128" s="62"/>
      <c r="Q6128" s="62"/>
      <c r="R6128" s="62"/>
      <c r="S6128" s="62"/>
      <c r="T6128" s="48"/>
      <c r="U6128" s="28"/>
      <c r="V6128" s="28"/>
      <c r="W6128" s="28"/>
      <c r="Y6128" s="79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97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</row>
    <row r="6129" spans="1:55" ht="14.25" customHeight="1">
      <c r="A6129" s="48"/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62"/>
      <c r="O6129" s="62"/>
      <c r="P6129" s="62"/>
      <c r="Q6129" s="62"/>
      <c r="R6129" s="62"/>
      <c r="S6129" s="62"/>
      <c r="T6129" s="48"/>
      <c r="U6129" s="28"/>
      <c r="V6129" s="28"/>
      <c r="W6129" s="28"/>
      <c r="Y6129" s="79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97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</row>
    <row r="6130" spans="1:55" ht="14.25" customHeight="1">
      <c r="A6130" s="48"/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62"/>
      <c r="O6130" s="62"/>
      <c r="P6130" s="62"/>
      <c r="Q6130" s="62"/>
      <c r="R6130" s="62"/>
      <c r="S6130" s="62"/>
      <c r="T6130" s="48"/>
      <c r="U6130" s="28"/>
      <c r="V6130" s="28"/>
      <c r="W6130" s="28"/>
      <c r="Y6130" s="79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97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</row>
    <row r="6131" spans="1:55" ht="14.25" customHeight="1">
      <c r="A6131" s="48"/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62"/>
      <c r="O6131" s="62"/>
      <c r="P6131" s="62"/>
      <c r="Q6131" s="62"/>
      <c r="R6131" s="62"/>
      <c r="S6131" s="62"/>
      <c r="T6131" s="48"/>
      <c r="U6131" s="28"/>
      <c r="V6131" s="28"/>
      <c r="W6131" s="28"/>
      <c r="Y6131" s="79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97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</row>
    <row r="6132" spans="1:55" ht="14.25" customHeight="1">
      <c r="A6132" s="48"/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62"/>
      <c r="O6132" s="62"/>
      <c r="P6132" s="62"/>
      <c r="Q6132" s="62"/>
      <c r="R6132" s="62"/>
      <c r="S6132" s="62"/>
      <c r="T6132" s="48"/>
      <c r="U6132" s="28"/>
      <c r="V6132" s="28"/>
      <c r="W6132" s="28"/>
      <c r="Y6132" s="79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97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</row>
    <row r="6133" spans="1:55" ht="14.25" customHeight="1">
      <c r="A6133" s="48"/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62"/>
      <c r="O6133" s="62"/>
      <c r="P6133" s="62"/>
      <c r="Q6133" s="62"/>
      <c r="R6133" s="62"/>
      <c r="S6133" s="62"/>
      <c r="T6133" s="48"/>
      <c r="U6133" s="28"/>
      <c r="V6133" s="28"/>
      <c r="W6133" s="28"/>
      <c r="Y6133" s="79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97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</row>
    <row r="6134" spans="1:55" ht="14.25" customHeight="1">
      <c r="A6134" s="48"/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62"/>
      <c r="O6134" s="62"/>
      <c r="P6134" s="62"/>
      <c r="Q6134" s="62"/>
      <c r="R6134" s="62"/>
      <c r="S6134" s="62"/>
      <c r="T6134" s="48"/>
      <c r="U6134" s="28"/>
      <c r="V6134" s="28"/>
      <c r="W6134" s="28"/>
      <c r="Y6134" s="79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97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</row>
    <row r="6135" spans="1:55" ht="14.25" customHeight="1">
      <c r="A6135" s="48"/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62"/>
      <c r="O6135" s="62"/>
      <c r="P6135" s="62"/>
      <c r="Q6135" s="62"/>
      <c r="R6135" s="62"/>
      <c r="S6135" s="62"/>
      <c r="T6135" s="48"/>
      <c r="U6135" s="28"/>
      <c r="V6135" s="28"/>
      <c r="W6135" s="28"/>
      <c r="Y6135" s="79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97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</row>
    <row r="6136" spans="1:55" ht="14.25" customHeight="1">
      <c r="A6136" s="48"/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62"/>
      <c r="O6136" s="62"/>
      <c r="P6136" s="62"/>
      <c r="Q6136" s="62"/>
      <c r="R6136" s="62"/>
      <c r="S6136" s="62"/>
      <c r="T6136" s="48"/>
      <c r="U6136" s="28"/>
      <c r="V6136" s="28"/>
      <c r="W6136" s="28"/>
      <c r="Y6136" s="79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97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</row>
    <row r="6137" spans="1:55" ht="14.25" customHeight="1">
      <c r="A6137" s="48"/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62"/>
      <c r="O6137" s="62"/>
      <c r="P6137" s="62"/>
      <c r="Q6137" s="62"/>
      <c r="R6137" s="62"/>
      <c r="S6137" s="62"/>
      <c r="T6137" s="48"/>
      <c r="U6137" s="28"/>
      <c r="V6137" s="28"/>
      <c r="W6137" s="28"/>
      <c r="Y6137" s="79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97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</row>
    <row r="6138" spans="1:55" ht="14.25" customHeight="1">
      <c r="A6138" s="48"/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62"/>
      <c r="O6138" s="62"/>
      <c r="P6138" s="62"/>
      <c r="Q6138" s="62"/>
      <c r="R6138" s="62"/>
      <c r="S6138" s="62"/>
      <c r="T6138" s="48"/>
      <c r="U6138" s="28"/>
      <c r="V6138" s="28"/>
      <c r="W6138" s="28"/>
      <c r="Y6138" s="79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97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</row>
    <row r="6139" spans="1:55" ht="14.25" customHeight="1">
      <c r="A6139" s="48"/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62"/>
      <c r="O6139" s="62"/>
      <c r="P6139" s="62"/>
      <c r="Q6139" s="62"/>
      <c r="R6139" s="62"/>
      <c r="S6139" s="62"/>
      <c r="T6139" s="48"/>
      <c r="U6139" s="28"/>
      <c r="V6139" s="28"/>
      <c r="W6139" s="28"/>
      <c r="Y6139" s="79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97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</row>
    <row r="6140" spans="1:55" ht="14.25" customHeight="1">
      <c r="A6140" s="48"/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62"/>
      <c r="O6140" s="62"/>
      <c r="P6140" s="62"/>
      <c r="Q6140" s="62"/>
      <c r="R6140" s="62"/>
      <c r="S6140" s="62"/>
      <c r="T6140" s="48"/>
      <c r="U6140" s="28"/>
      <c r="V6140" s="28"/>
      <c r="W6140" s="28"/>
      <c r="Y6140" s="79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97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</row>
    <row r="6141" spans="1:55" ht="14.25" customHeight="1">
      <c r="A6141" s="48"/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62"/>
      <c r="O6141" s="62"/>
      <c r="P6141" s="62"/>
      <c r="Q6141" s="62"/>
      <c r="R6141" s="62"/>
      <c r="S6141" s="62"/>
      <c r="T6141" s="48"/>
      <c r="U6141" s="28"/>
      <c r="V6141" s="28"/>
      <c r="W6141" s="28"/>
      <c r="Y6141" s="79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97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</row>
    <row r="6142" spans="1:55" ht="14.25" customHeight="1">
      <c r="A6142" s="48"/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62"/>
      <c r="O6142" s="62"/>
      <c r="P6142" s="62"/>
      <c r="Q6142" s="62"/>
      <c r="R6142" s="62"/>
      <c r="S6142" s="62"/>
      <c r="T6142" s="48"/>
      <c r="U6142" s="28"/>
      <c r="V6142" s="28"/>
      <c r="W6142" s="28"/>
      <c r="Y6142" s="79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97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</row>
    <row r="6143" spans="1:55" ht="14.25" customHeight="1">
      <c r="A6143" s="48"/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62"/>
      <c r="O6143" s="62"/>
      <c r="P6143" s="62"/>
      <c r="Q6143" s="62"/>
      <c r="R6143" s="62"/>
      <c r="S6143" s="62"/>
      <c r="T6143" s="48"/>
      <c r="U6143" s="28"/>
      <c r="V6143" s="28"/>
      <c r="W6143" s="28"/>
      <c r="Y6143" s="79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97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</row>
    <row r="6144" spans="1:55" ht="14.25" customHeight="1">
      <c r="A6144" s="48"/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62"/>
      <c r="O6144" s="62"/>
      <c r="P6144" s="62"/>
      <c r="Q6144" s="62"/>
      <c r="R6144" s="62"/>
      <c r="S6144" s="62"/>
      <c r="T6144" s="48"/>
      <c r="U6144" s="28"/>
      <c r="V6144" s="28"/>
      <c r="W6144" s="28"/>
      <c r="Y6144" s="79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97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</row>
    <row r="6145" spans="1:55" ht="14.25" customHeight="1">
      <c r="A6145" s="48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62"/>
      <c r="O6145" s="62"/>
      <c r="P6145" s="62"/>
      <c r="Q6145" s="62"/>
      <c r="R6145" s="62"/>
      <c r="S6145" s="62"/>
      <c r="T6145" s="48"/>
      <c r="U6145" s="28"/>
      <c r="V6145" s="28"/>
      <c r="W6145" s="28"/>
      <c r="Y6145" s="79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97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</row>
    <row r="6146" spans="1:55" ht="14.25" customHeight="1">
      <c r="A6146" s="48"/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62"/>
      <c r="O6146" s="62"/>
      <c r="P6146" s="62"/>
      <c r="Q6146" s="62"/>
      <c r="R6146" s="62"/>
      <c r="S6146" s="62"/>
      <c r="T6146" s="48"/>
      <c r="U6146" s="28"/>
      <c r="V6146" s="28"/>
      <c r="W6146" s="28"/>
      <c r="Y6146" s="79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97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</row>
    <row r="6147" spans="1:55" ht="14.25" customHeight="1">
      <c r="A6147" s="48"/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62"/>
      <c r="O6147" s="62"/>
      <c r="P6147" s="62"/>
      <c r="Q6147" s="62"/>
      <c r="R6147" s="62"/>
      <c r="S6147" s="62"/>
      <c r="T6147" s="48"/>
      <c r="U6147" s="28"/>
      <c r="V6147" s="28"/>
      <c r="W6147" s="28"/>
      <c r="Y6147" s="79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97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</row>
    <row r="6148" spans="1:55" ht="14.25" customHeight="1">
      <c r="A6148" s="48"/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62"/>
      <c r="O6148" s="62"/>
      <c r="P6148" s="62"/>
      <c r="Q6148" s="62"/>
      <c r="R6148" s="62"/>
      <c r="S6148" s="62"/>
      <c r="T6148" s="48"/>
      <c r="U6148" s="28"/>
      <c r="V6148" s="28"/>
      <c r="W6148" s="28"/>
      <c r="Y6148" s="79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97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</row>
    <row r="6149" spans="1:55" ht="14.25" customHeight="1">
      <c r="A6149" s="48"/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62"/>
      <c r="O6149" s="62"/>
      <c r="P6149" s="62"/>
      <c r="Q6149" s="62"/>
      <c r="R6149" s="62"/>
      <c r="S6149" s="62"/>
      <c r="T6149" s="48"/>
      <c r="U6149" s="28"/>
      <c r="V6149" s="28"/>
      <c r="W6149" s="28"/>
      <c r="Y6149" s="79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97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</row>
    <row r="6150" spans="1:55" ht="14.25" customHeight="1">
      <c r="A6150" s="48"/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62"/>
      <c r="O6150" s="62"/>
      <c r="P6150" s="62"/>
      <c r="Q6150" s="62"/>
      <c r="R6150" s="62"/>
      <c r="S6150" s="62"/>
      <c r="T6150" s="48"/>
      <c r="U6150" s="28"/>
      <c r="V6150" s="28"/>
      <c r="W6150" s="28"/>
      <c r="Y6150" s="79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97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</row>
    <row r="6151" spans="1:55" ht="14.25" customHeight="1">
      <c r="A6151" s="48"/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62"/>
      <c r="O6151" s="62"/>
      <c r="P6151" s="62"/>
      <c r="Q6151" s="62"/>
      <c r="R6151" s="62"/>
      <c r="S6151" s="62"/>
      <c r="T6151" s="48"/>
      <c r="U6151" s="28"/>
      <c r="V6151" s="28"/>
      <c r="W6151" s="28"/>
      <c r="Y6151" s="79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97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</row>
    <row r="6152" spans="1:55" ht="14.25" customHeight="1">
      <c r="A6152" s="48"/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62"/>
      <c r="O6152" s="62"/>
      <c r="P6152" s="62"/>
      <c r="Q6152" s="62"/>
      <c r="R6152" s="62"/>
      <c r="S6152" s="62"/>
      <c r="T6152" s="48"/>
      <c r="U6152" s="28"/>
      <c r="V6152" s="28"/>
      <c r="W6152" s="28"/>
      <c r="Y6152" s="79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97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</row>
    <row r="6153" spans="1:55" ht="14.25" customHeight="1">
      <c r="A6153" s="48"/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62"/>
      <c r="O6153" s="62"/>
      <c r="P6153" s="62"/>
      <c r="Q6153" s="62"/>
      <c r="R6153" s="62"/>
      <c r="S6153" s="62"/>
      <c r="T6153" s="48"/>
      <c r="U6153" s="28"/>
      <c r="V6153" s="28"/>
      <c r="W6153" s="28"/>
      <c r="Y6153" s="79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97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</row>
    <row r="6154" spans="1:55" ht="14.25" customHeight="1">
      <c r="A6154" s="48"/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62"/>
      <c r="O6154" s="62"/>
      <c r="P6154" s="62"/>
      <c r="Q6154" s="62"/>
      <c r="R6154" s="62"/>
      <c r="S6154" s="62"/>
      <c r="T6154" s="48"/>
      <c r="U6154" s="28"/>
      <c r="V6154" s="28"/>
      <c r="W6154" s="28"/>
      <c r="Y6154" s="79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97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</row>
    <row r="6155" spans="1:55" ht="14.25" customHeight="1">
      <c r="A6155" s="48"/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62"/>
      <c r="O6155" s="62"/>
      <c r="P6155" s="62"/>
      <c r="Q6155" s="62"/>
      <c r="R6155" s="62"/>
      <c r="S6155" s="62"/>
      <c r="T6155" s="48"/>
      <c r="U6155" s="28"/>
      <c r="V6155" s="28"/>
      <c r="W6155" s="28"/>
      <c r="Y6155" s="79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97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</row>
    <row r="6156" spans="1:55" ht="14.25" customHeight="1">
      <c r="A6156" s="48"/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62"/>
      <c r="O6156" s="62"/>
      <c r="P6156" s="62"/>
      <c r="Q6156" s="62"/>
      <c r="R6156" s="62"/>
      <c r="S6156" s="62"/>
      <c r="T6156" s="48"/>
      <c r="U6156" s="28"/>
      <c r="V6156" s="28"/>
      <c r="W6156" s="28"/>
      <c r="Y6156" s="79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97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</row>
    <row r="6157" spans="1:55" ht="14.25" customHeight="1">
      <c r="A6157" s="48"/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62"/>
      <c r="O6157" s="62"/>
      <c r="P6157" s="62"/>
      <c r="Q6157" s="62"/>
      <c r="R6157" s="62"/>
      <c r="S6157" s="62"/>
      <c r="T6157" s="48"/>
      <c r="U6157" s="28"/>
      <c r="V6157" s="28"/>
      <c r="W6157" s="28"/>
      <c r="Y6157" s="79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97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</row>
    <row r="6158" spans="1:55" ht="14.25" customHeight="1">
      <c r="A6158" s="48"/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62"/>
      <c r="O6158" s="62"/>
      <c r="P6158" s="62"/>
      <c r="Q6158" s="62"/>
      <c r="R6158" s="62"/>
      <c r="S6158" s="62"/>
      <c r="T6158" s="48"/>
      <c r="U6158" s="28"/>
      <c r="V6158" s="28"/>
      <c r="W6158" s="28"/>
      <c r="Y6158" s="79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97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</row>
    <row r="6159" spans="1:55" ht="14.25" customHeight="1">
      <c r="A6159" s="48"/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62"/>
      <c r="O6159" s="62"/>
      <c r="P6159" s="62"/>
      <c r="Q6159" s="62"/>
      <c r="R6159" s="62"/>
      <c r="S6159" s="62"/>
      <c r="T6159" s="48"/>
      <c r="U6159" s="28"/>
      <c r="V6159" s="28"/>
      <c r="W6159" s="28"/>
      <c r="Y6159" s="79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97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</row>
    <row r="6160" spans="1:55" ht="14.25" customHeight="1">
      <c r="A6160" s="48"/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62"/>
      <c r="O6160" s="62"/>
      <c r="P6160" s="62"/>
      <c r="Q6160" s="62"/>
      <c r="R6160" s="62"/>
      <c r="S6160" s="62"/>
      <c r="T6160" s="48"/>
      <c r="U6160" s="28"/>
      <c r="V6160" s="28"/>
      <c r="W6160" s="28"/>
      <c r="Y6160" s="79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97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</row>
    <row r="6161" spans="1:55" ht="14.25" customHeight="1">
      <c r="A6161" s="48"/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62"/>
      <c r="O6161" s="62"/>
      <c r="P6161" s="62"/>
      <c r="Q6161" s="62"/>
      <c r="R6161" s="62"/>
      <c r="S6161" s="62"/>
      <c r="T6161" s="48"/>
      <c r="U6161" s="28"/>
      <c r="V6161" s="28"/>
      <c r="W6161" s="28"/>
      <c r="Y6161" s="79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97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</row>
    <row r="6162" spans="1:55" ht="14.25" customHeight="1">
      <c r="A6162" s="48"/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62"/>
      <c r="O6162" s="62"/>
      <c r="P6162" s="62"/>
      <c r="Q6162" s="62"/>
      <c r="R6162" s="62"/>
      <c r="S6162" s="62"/>
      <c r="T6162" s="48"/>
      <c r="U6162" s="28"/>
      <c r="V6162" s="28"/>
      <c r="W6162" s="28"/>
      <c r="Y6162" s="79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97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</row>
    <row r="6163" spans="1:55" ht="14.25" customHeight="1">
      <c r="A6163" s="48"/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62"/>
      <c r="O6163" s="62"/>
      <c r="P6163" s="62"/>
      <c r="Q6163" s="62"/>
      <c r="R6163" s="62"/>
      <c r="S6163" s="62"/>
      <c r="T6163" s="48"/>
      <c r="U6163" s="28"/>
      <c r="V6163" s="28"/>
      <c r="W6163" s="28"/>
      <c r="Y6163" s="79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97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</row>
    <row r="6164" spans="1:55" ht="14.25" customHeight="1">
      <c r="A6164" s="48"/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62"/>
      <c r="O6164" s="62"/>
      <c r="P6164" s="62"/>
      <c r="Q6164" s="62"/>
      <c r="R6164" s="62"/>
      <c r="S6164" s="62"/>
      <c r="T6164" s="48"/>
      <c r="U6164" s="28"/>
      <c r="V6164" s="28"/>
      <c r="W6164" s="28"/>
      <c r="Y6164" s="79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97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</row>
    <row r="6165" spans="1:55" ht="14.25" customHeight="1">
      <c r="A6165" s="48"/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62"/>
      <c r="O6165" s="62"/>
      <c r="P6165" s="62"/>
      <c r="Q6165" s="62"/>
      <c r="R6165" s="62"/>
      <c r="S6165" s="62"/>
      <c r="T6165" s="48"/>
      <c r="U6165" s="28"/>
      <c r="V6165" s="28"/>
      <c r="W6165" s="28"/>
      <c r="Y6165" s="79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97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</row>
    <row r="6166" spans="1:55" ht="14.25" customHeight="1">
      <c r="A6166" s="48"/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62"/>
      <c r="O6166" s="62"/>
      <c r="P6166" s="62"/>
      <c r="Q6166" s="62"/>
      <c r="R6166" s="62"/>
      <c r="S6166" s="62"/>
      <c r="T6166" s="48"/>
      <c r="U6166" s="28"/>
      <c r="V6166" s="28"/>
      <c r="W6166" s="28"/>
      <c r="Y6166" s="79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97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</row>
    <row r="6167" spans="1:55" ht="14.25" customHeight="1">
      <c r="A6167" s="48"/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62"/>
      <c r="O6167" s="62"/>
      <c r="P6167" s="62"/>
      <c r="Q6167" s="62"/>
      <c r="R6167" s="62"/>
      <c r="S6167" s="62"/>
      <c r="T6167" s="48"/>
      <c r="U6167" s="28"/>
      <c r="V6167" s="28"/>
      <c r="W6167" s="28"/>
      <c r="Y6167" s="79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97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</row>
    <row r="6168" spans="1:55" ht="14.25" customHeight="1">
      <c r="A6168" s="48"/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62"/>
      <c r="O6168" s="62"/>
      <c r="P6168" s="62"/>
      <c r="Q6168" s="62"/>
      <c r="R6168" s="62"/>
      <c r="S6168" s="62"/>
      <c r="T6168" s="48"/>
      <c r="U6168" s="28"/>
      <c r="V6168" s="28"/>
      <c r="W6168" s="28"/>
      <c r="Y6168" s="79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97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</row>
    <row r="6169" spans="1:55" ht="14.25" customHeight="1">
      <c r="A6169" s="48"/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62"/>
      <c r="O6169" s="62"/>
      <c r="P6169" s="62"/>
      <c r="Q6169" s="62"/>
      <c r="R6169" s="62"/>
      <c r="S6169" s="62"/>
      <c r="T6169" s="48"/>
      <c r="U6169" s="28"/>
      <c r="V6169" s="28"/>
      <c r="W6169" s="28"/>
      <c r="Y6169" s="79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97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</row>
    <row r="6170" spans="1:55" ht="14.25" customHeight="1">
      <c r="A6170" s="48"/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62"/>
      <c r="O6170" s="62"/>
      <c r="P6170" s="62"/>
      <c r="Q6170" s="62"/>
      <c r="R6170" s="62"/>
      <c r="S6170" s="62"/>
      <c r="T6170" s="48"/>
      <c r="U6170" s="28"/>
      <c r="V6170" s="28"/>
      <c r="W6170" s="28"/>
      <c r="Y6170" s="79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97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</row>
    <row r="6171" spans="1:55" ht="14.25" customHeight="1">
      <c r="A6171" s="48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62"/>
      <c r="O6171" s="62"/>
      <c r="P6171" s="62"/>
      <c r="Q6171" s="62"/>
      <c r="R6171" s="62"/>
      <c r="S6171" s="62"/>
      <c r="T6171" s="48"/>
      <c r="U6171" s="28"/>
      <c r="V6171" s="28"/>
      <c r="W6171" s="28"/>
      <c r="Y6171" s="79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97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</row>
    <row r="6172" spans="1:55" ht="14.25" customHeight="1">
      <c r="A6172" s="48"/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62"/>
      <c r="O6172" s="62"/>
      <c r="P6172" s="62"/>
      <c r="Q6172" s="62"/>
      <c r="R6172" s="62"/>
      <c r="S6172" s="62"/>
      <c r="T6172" s="48"/>
      <c r="U6172" s="28"/>
      <c r="V6172" s="28"/>
      <c r="W6172" s="28"/>
      <c r="Y6172" s="79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97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</row>
    <row r="6173" spans="1:55" ht="14.25" customHeight="1">
      <c r="A6173" s="48"/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62"/>
      <c r="O6173" s="62"/>
      <c r="P6173" s="62"/>
      <c r="Q6173" s="62"/>
      <c r="R6173" s="62"/>
      <c r="S6173" s="62"/>
      <c r="T6173" s="48"/>
      <c r="U6173" s="28"/>
      <c r="V6173" s="28"/>
      <c r="W6173" s="28"/>
      <c r="Y6173" s="79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97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</row>
    <row r="6174" spans="1:55" ht="14.25" customHeight="1">
      <c r="A6174" s="48"/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62"/>
      <c r="O6174" s="62"/>
      <c r="P6174" s="62"/>
      <c r="Q6174" s="62"/>
      <c r="R6174" s="62"/>
      <c r="S6174" s="62"/>
      <c r="T6174" s="48"/>
      <c r="U6174" s="28"/>
      <c r="V6174" s="28"/>
      <c r="W6174" s="28"/>
      <c r="Y6174" s="79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97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</row>
    <row r="6175" spans="1:55" ht="14.25" customHeight="1">
      <c r="A6175" s="48"/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62"/>
      <c r="O6175" s="62"/>
      <c r="P6175" s="62"/>
      <c r="Q6175" s="62"/>
      <c r="R6175" s="62"/>
      <c r="S6175" s="62"/>
      <c r="T6175" s="48"/>
      <c r="U6175" s="28"/>
      <c r="V6175" s="28"/>
      <c r="W6175" s="28"/>
      <c r="Y6175" s="79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97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</row>
    <row r="6176" spans="1:55" ht="14.25" customHeight="1">
      <c r="A6176" s="48"/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62"/>
      <c r="O6176" s="62"/>
      <c r="P6176" s="62"/>
      <c r="Q6176" s="62"/>
      <c r="R6176" s="62"/>
      <c r="S6176" s="62"/>
      <c r="T6176" s="48"/>
      <c r="U6176" s="28"/>
      <c r="V6176" s="28"/>
      <c r="W6176" s="28"/>
      <c r="Y6176" s="79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97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</row>
    <row r="6177" spans="1:55" ht="14.25" customHeight="1">
      <c r="A6177" s="48"/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62"/>
      <c r="O6177" s="62"/>
      <c r="P6177" s="62"/>
      <c r="Q6177" s="62"/>
      <c r="R6177" s="62"/>
      <c r="S6177" s="62"/>
      <c r="T6177" s="48"/>
      <c r="U6177" s="28"/>
      <c r="V6177" s="28"/>
      <c r="W6177" s="28"/>
      <c r="Y6177" s="79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97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</row>
    <row r="6178" spans="1:55" ht="14.25" customHeight="1">
      <c r="A6178" s="48"/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62"/>
      <c r="O6178" s="62"/>
      <c r="P6178" s="62"/>
      <c r="Q6178" s="62"/>
      <c r="R6178" s="62"/>
      <c r="S6178" s="62"/>
      <c r="T6178" s="48"/>
      <c r="U6178" s="28"/>
      <c r="V6178" s="28"/>
      <c r="W6178" s="28"/>
      <c r="Y6178" s="79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97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</row>
    <row r="6179" spans="1:55" ht="14.25" customHeight="1">
      <c r="A6179" s="48"/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62"/>
      <c r="O6179" s="62"/>
      <c r="P6179" s="62"/>
      <c r="Q6179" s="62"/>
      <c r="R6179" s="62"/>
      <c r="S6179" s="62"/>
      <c r="T6179" s="48"/>
      <c r="U6179" s="28"/>
      <c r="V6179" s="28"/>
      <c r="W6179" s="28"/>
      <c r="Y6179" s="79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97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</row>
    <row r="6180" spans="1:55" ht="14.25" customHeight="1">
      <c r="A6180" s="48"/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62"/>
      <c r="O6180" s="62"/>
      <c r="P6180" s="62"/>
      <c r="Q6180" s="62"/>
      <c r="R6180" s="62"/>
      <c r="S6180" s="62"/>
      <c r="T6180" s="48"/>
      <c r="U6180" s="28"/>
      <c r="V6180" s="28"/>
      <c r="W6180" s="28"/>
      <c r="Y6180" s="79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97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</row>
    <row r="6181" spans="1:55" ht="14.25" customHeight="1">
      <c r="A6181" s="48"/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62"/>
      <c r="O6181" s="62"/>
      <c r="P6181" s="62"/>
      <c r="Q6181" s="62"/>
      <c r="R6181" s="62"/>
      <c r="S6181" s="62"/>
      <c r="T6181" s="48"/>
      <c r="U6181" s="28"/>
      <c r="V6181" s="28"/>
      <c r="W6181" s="28"/>
      <c r="Y6181" s="79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97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</row>
    <row r="6182" spans="1:55" ht="14.25" customHeight="1">
      <c r="A6182" s="48"/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62"/>
      <c r="O6182" s="62"/>
      <c r="P6182" s="62"/>
      <c r="Q6182" s="62"/>
      <c r="R6182" s="62"/>
      <c r="S6182" s="62"/>
      <c r="T6182" s="48"/>
      <c r="U6182" s="28"/>
      <c r="V6182" s="28"/>
      <c r="W6182" s="28"/>
      <c r="Y6182" s="79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97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</row>
    <row r="6183" spans="1:55" ht="14.25" customHeight="1">
      <c r="A6183" s="48"/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62"/>
      <c r="O6183" s="62"/>
      <c r="P6183" s="62"/>
      <c r="Q6183" s="62"/>
      <c r="R6183" s="62"/>
      <c r="S6183" s="62"/>
      <c r="T6183" s="48"/>
      <c r="U6183" s="28"/>
      <c r="V6183" s="28"/>
      <c r="W6183" s="28"/>
      <c r="Y6183" s="79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97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</row>
    <row r="6184" spans="1:55" ht="14.25" customHeight="1">
      <c r="A6184" s="48"/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62"/>
      <c r="O6184" s="62"/>
      <c r="P6184" s="62"/>
      <c r="Q6184" s="62"/>
      <c r="R6184" s="62"/>
      <c r="S6184" s="62"/>
      <c r="T6184" s="48"/>
      <c r="U6184" s="28"/>
      <c r="V6184" s="28"/>
      <c r="W6184" s="28"/>
      <c r="Y6184" s="79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97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</row>
    <row r="6185" spans="1:55" ht="14.25" customHeight="1">
      <c r="A6185" s="48"/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62"/>
      <c r="O6185" s="62"/>
      <c r="P6185" s="62"/>
      <c r="Q6185" s="62"/>
      <c r="R6185" s="62"/>
      <c r="S6185" s="62"/>
      <c r="T6185" s="48"/>
      <c r="U6185" s="28"/>
      <c r="V6185" s="28"/>
      <c r="W6185" s="28"/>
      <c r="Y6185" s="79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97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</row>
    <row r="6186" spans="1:55" ht="14.25" customHeight="1">
      <c r="A6186" s="48"/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62"/>
      <c r="O6186" s="62"/>
      <c r="P6186" s="62"/>
      <c r="Q6186" s="62"/>
      <c r="R6186" s="62"/>
      <c r="S6186" s="62"/>
      <c r="T6186" s="48"/>
      <c r="U6186" s="28"/>
      <c r="V6186" s="28"/>
      <c r="W6186" s="28"/>
      <c r="Y6186" s="79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97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</row>
    <row r="6187" spans="1:55" ht="14.25" customHeight="1">
      <c r="A6187" s="48"/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62"/>
      <c r="O6187" s="62"/>
      <c r="P6187" s="62"/>
      <c r="Q6187" s="62"/>
      <c r="R6187" s="62"/>
      <c r="S6187" s="62"/>
      <c r="T6187" s="48"/>
      <c r="U6187" s="28"/>
      <c r="V6187" s="28"/>
      <c r="W6187" s="28"/>
      <c r="Y6187" s="79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97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</row>
    <row r="6188" spans="1:55" ht="14.25" customHeight="1">
      <c r="A6188" s="48"/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62"/>
      <c r="O6188" s="62"/>
      <c r="P6188" s="62"/>
      <c r="Q6188" s="62"/>
      <c r="R6188" s="62"/>
      <c r="S6188" s="62"/>
      <c r="T6188" s="48"/>
      <c r="U6188" s="28"/>
      <c r="V6188" s="28"/>
      <c r="W6188" s="28"/>
      <c r="Y6188" s="79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97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</row>
    <row r="6189" spans="1:55" ht="14.25" customHeight="1">
      <c r="A6189" s="48"/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62"/>
      <c r="O6189" s="62"/>
      <c r="P6189" s="62"/>
      <c r="Q6189" s="62"/>
      <c r="R6189" s="62"/>
      <c r="S6189" s="62"/>
      <c r="T6189" s="48"/>
      <c r="U6189" s="28"/>
      <c r="V6189" s="28"/>
      <c r="W6189" s="28"/>
      <c r="Y6189" s="79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97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</row>
    <row r="6190" spans="1:55" ht="14.25" customHeight="1">
      <c r="A6190" s="48"/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62"/>
      <c r="O6190" s="62"/>
      <c r="P6190" s="62"/>
      <c r="Q6190" s="62"/>
      <c r="R6190" s="62"/>
      <c r="S6190" s="62"/>
      <c r="T6190" s="48"/>
      <c r="U6190" s="28"/>
      <c r="V6190" s="28"/>
      <c r="W6190" s="28"/>
      <c r="Y6190" s="79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97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</row>
    <row r="6191" spans="1:55" ht="14.25" customHeight="1">
      <c r="A6191" s="48"/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62"/>
      <c r="O6191" s="62"/>
      <c r="P6191" s="62"/>
      <c r="Q6191" s="62"/>
      <c r="R6191" s="62"/>
      <c r="S6191" s="62"/>
      <c r="T6191" s="48"/>
      <c r="U6191" s="28"/>
      <c r="V6191" s="28"/>
      <c r="W6191" s="28"/>
      <c r="Y6191" s="79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97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</row>
    <row r="6192" spans="1:55" ht="14.25" customHeight="1">
      <c r="A6192" s="48"/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62"/>
      <c r="O6192" s="62"/>
      <c r="P6192" s="62"/>
      <c r="Q6192" s="62"/>
      <c r="R6192" s="62"/>
      <c r="S6192" s="62"/>
      <c r="T6192" s="48"/>
      <c r="U6192" s="28"/>
      <c r="V6192" s="28"/>
      <c r="W6192" s="28"/>
      <c r="Y6192" s="79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97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</row>
    <row r="6193" spans="1:55" ht="14.25" customHeight="1">
      <c r="A6193" s="48"/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62"/>
      <c r="O6193" s="62"/>
      <c r="P6193" s="62"/>
      <c r="Q6193" s="62"/>
      <c r="R6193" s="62"/>
      <c r="S6193" s="62"/>
      <c r="T6193" s="48"/>
      <c r="U6193" s="28"/>
      <c r="V6193" s="28"/>
      <c r="W6193" s="28"/>
      <c r="Y6193" s="79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97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</row>
    <row r="6194" spans="1:55" ht="14.25" customHeight="1">
      <c r="A6194" s="48"/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62"/>
      <c r="O6194" s="62"/>
      <c r="P6194" s="62"/>
      <c r="Q6194" s="62"/>
      <c r="R6194" s="62"/>
      <c r="S6194" s="62"/>
      <c r="T6194" s="48"/>
      <c r="U6194" s="28"/>
      <c r="V6194" s="28"/>
      <c r="W6194" s="28"/>
      <c r="Y6194" s="79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97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</row>
    <row r="6195" spans="1:55" ht="14.25" customHeight="1">
      <c r="A6195" s="48"/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62"/>
      <c r="O6195" s="62"/>
      <c r="P6195" s="62"/>
      <c r="Q6195" s="62"/>
      <c r="R6195" s="62"/>
      <c r="S6195" s="62"/>
      <c r="T6195" s="48"/>
      <c r="U6195" s="28"/>
      <c r="V6195" s="28"/>
      <c r="W6195" s="28"/>
      <c r="Y6195" s="79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97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</row>
    <row r="6196" spans="1:55" ht="14.25" customHeight="1">
      <c r="A6196" s="48"/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62"/>
      <c r="O6196" s="62"/>
      <c r="P6196" s="62"/>
      <c r="Q6196" s="62"/>
      <c r="R6196" s="62"/>
      <c r="S6196" s="62"/>
      <c r="T6196" s="48"/>
      <c r="U6196" s="28"/>
      <c r="V6196" s="28"/>
      <c r="W6196" s="28"/>
      <c r="Y6196" s="79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97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</row>
    <row r="6197" spans="1:55" ht="14.25" customHeight="1">
      <c r="A6197" s="48"/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62"/>
      <c r="O6197" s="62"/>
      <c r="P6197" s="62"/>
      <c r="Q6197" s="62"/>
      <c r="R6197" s="62"/>
      <c r="S6197" s="62"/>
      <c r="T6197" s="48"/>
      <c r="U6197" s="28"/>
      <c r="V6197" s="28"/>
      <c r="W6197" s="28"/>
      <c r="Y6197" s="79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97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</row>
    <row r="6198" spans="1:55" ht="14.25" customHeight="1">
      <c r="A6198" s="48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62"/>
      <c r="O6198" s="62"/>
      <c r="P6198" s="62"/>
      <c r="Q6198" s="62"/>
      <c r="R6198" s="62"/>
      <c r="S6198" s="62"/>
      <c r="T6198" s="48"/>
      <c r="U6198" s="28"/>
      <c r="V6198" s="28"/>
      <c r="W6198" s="28"/>
      <c r="Y6198" s="79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97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</row>
    <row r="6199" spans="1:55" ht="14.25" customHeight="1">
      <c r="A6199" s="48"/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62"/>
      <c r="O6199" s="62"/>
      <c r="P6199" s="62"/>
      <c r="Q6199" s="62"/>
      <c r="R6199" s="62"/>
      <c r="S6199" s="62"/>
      <c r="T6199" s="48"/>
      <c r="U6199" s="28"/>
      <c r="V6199" s="28"/>
      <c r="W6199" s="28"/>
      <c r="Y6199" s="79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97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</row>
    <row r="6200" spans="1:55" ht="14.25" customHeight="1">
      <c r="A6200" s="48"/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62"/>
      <c r="O6200" s="62"/>
      <c r="P6200" s="62"/>
      <c r="Q6200" s="62"/>
      <c r="R6200" s="62"/>
      <c r="S6200" s="62"/>
      <c r="T6200" s="48"/>
      <c r="U6200" s="28"/>
      <c r="V6200" s="28"/>
      <c r="W6200" s="28"/>
      <c r="Y6200" s="79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97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</row>
    <row r="6201" spans="1:55" ht="14.25" customHeight="1">
      <c r="A6201" s="48"/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62"/>
      <c r="O6201" s="62"/>
      <c r="P6201" s="62"/>
      <c r="Q6201" s="62"/>
      <c r="R6201" s="62"/>
      <c r="S6201" s="62"/>
      <c r="T6201" s="48"/>
      <c r="U6201" s="28"/>
      <c r="V6201" s="28"/>
      <c r="W6201" s="28"/>
      <c r="Y6201" s="79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97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</row>
    <row r="6202" spans="1:55" ht="14.25" customHeight="1">
      <c r="A6202" s="48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62"/>
      <c r="O6202" s="62"/>
      <c r="P6202" s="62"/>
      <c r="Q6202" s="62"/>
      <c r="R6202" s="62"/>
      <c r="S6202" s="62"/>
      <c r="T6202" s="48"/>
      <c r="U6202" s="28"/>
      <c r="V6202" s="28"/>
      <c r="W6202" s="28"/>
      <c r="Y6202" s="79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97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</row>
    <row r="6203" spans="1:55" ht="14.25" customHeight="1">
      <c r="A6203" s="48"/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62"/>
      <c r="O6203" s="62"/>
      <c r="P6203" s="62"/>
      <c r="Q6203" s="62"/>
      <c r="R6203" s="62"/>
      <c r="S6203" s="62"/>
      <c r="T6203" s="48"/>
      <c r="U6203" s="28"/>
      <c r="V6203" s="28"/>
      <c r="W6203" s="28"/>
      <c r="Y6203" s="79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97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</row>
    <row r="6204" spans="1:55" ht="14.25" customHeight="1">
      <c r="A6204" s="48"/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62"/>
      <c r="O6204" s="62"/>
      <c r="P6204" s="62"/>
      <c r="Q6204" s="62"/>
      <c r="R6204" s="62"/>
      <c r="S6204" s="62"/>
      <c r="T6204" s="48"/>
      <c r="U6204" s="28"/>
      <c r="V6204" s="28"/>
      <c r="W6204" s="28"/>
      <c r="Y6204" s="79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97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</row>
    <row r="6205" spans="1:55" ht="14.25" customHeight="1">
      <c r="A6205" s="48"/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62"/>
      <c r="O6205" s="62"/>
      <c r="P6205" s="62"/>
      <c r="Q6205" s="62"/>
      <c r="R6205" s="62"/>
      <c r="S6205" s="62"/>
      <c r="T6205" s="48"/>
      <c r="U6205" s="28"/>
      <c r="V6205" s="28"/>
      <c r="W6205" s="28"/>
      <c r="Y6205" s="79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97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</row>
    <row r="6206" spans="1:55" ht="14.25" customHeight="1">
      <c r="A6206" s="48"/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62"/>
      <c r="O6206" s="62"/>
      <c r="P6206" s="62"/>
      <c r="Q6206" s="62"/>
      <c r="R6206" s="62"/>
      <c r="S6206" s="62"/>
      <c r="T6206" s="48"/>
      <c r="U6206" s="28"/>
      <c r="V6206" s="28"/>
      <c r="W6206" s="28"/>
      <c r="Y6206" s="79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97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</row>
    <row r="6207" spans="1:55" ht="14.25" customHeight="1">
      <c r="A6207" s="48"/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62"/>
      <c r="O6207" s="62"/>
      <c r="P6207" s="62"/>
      <c r="Q6207" s="62"/>
      <c r="R6207" s="62"/>
      <c r="S6207" s="62"/>
      <c r="T6207" s="48"/>
      <c r="U6207" s="28"/>
      <c r="V6207" s="28"/>
      <c r="W6207" s="28"/>
      <c r="Y6207" s="79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97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</row>
    <row r="6208" spans="1:55" ht="14.25" customHeight="1">
      <c r="A6208" s="48"/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62"/>
      <c r="O6208" s="62"/>
      <c r="P6208" s="62"/>
      <c r="Q6208" s="62"/>
      <c r="R6208" s="62"/>
      <c r="S6208" s="62"/>
      <c r="T6208" s="48"/>
      <c r="U6208" s="28"/>
      <c r="V6208" s="28"/>
      <c r="W6208" s="28"/>
      <c r="Y6208" s="79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97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</row>
    <row r="6209" spans="1:55" ht="14.25" customHeight="1">
      <c r="A6209" s="48"/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62"/>
      <c r="O6209" s="62"/>
      <c r="P6209" s="62"/>
      <c r="Q6209" s="62"/>
      <c r="R6209" s="62"/>
      <c r="S6209" s="62"/>
      <c r="T6209" s="48"/>
      <c r="U6209" s="28"/>
      <c r="V6209" s="28"/>
      <c r="W6209" s="28"/>
      <c r="Y6209" s="79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97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</row>
    <row r="6210" spans="1:55" ht="14.25" customHeight="1">
      <c r="A6210" s="48"/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62"/>
      <c r="O6210" s="62"/>
      <c r="P6210" s="62"/>
      <c r="Q6210" s="62"/>
      <c r="R6210" s="62"/>
      <c r="S6210" s="62"/>
      <c r="T6210" s="48"/>
      <c r="U6210" s="28"/>
      <c r="V6210" s="28"/>
      <c r="W6210" s="28"/>
      <c r="Y6210" s="79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97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</row>
    <row r="6211" spans="1:55" ht="14.25" customHeight="1">
      <c r="A6211" s="48"/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62"/>
      <c r="O6211" s="62"/>
      <c r="P6211" s="62"/>
      <c r="Q6211" s="62"/>
      <c r="R6211" s="62"/>
      <c r="S6211" s="62"/>
      <c r="T6211" s="48"/>
      <c r="U6211" s="28"/>
      <c r="V6211" s="28"/>
      <c r="W6211" s="28"/>
      <c r="Y6211" s="79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97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</row>
    <row r="6212" spans="1:55" ht="14.25" customHeight="1">
      <c r="A6212" s="48"/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62"/>
      <c r="O6212" s="62"/>
      <c r="P6212" s="62"/>
      <c r="Q6212" s="62"/>
      <c r="R6212" s="62"/>
      <c r="S6212" s="62"/>
      <c r="T6212" s="48"/>
      <c r="U6212" s="28"/>
      <c r="V6212" s="28"/>
      <c r="W6212" s="28"/>
      <c r="Y6212" s="79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97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</row>
    <row r="6213" spans="1:55" ht="14.25" customHeight="1">
      <c r="A6213" s="48"/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62"/>
      <c r="O6213" s="62"/>
      <c r="P6213" s="62"/>
      <c r="Q6213" s="62"/>
      <c r="R6213" s="62"/>
      <c r="S6213" s="62"/>
      <c r="T6213" s="48"/>
      <c r="U6213" s="28"/>
      <c r="V6213" s="28"/>
      <c r="W6213" s="28"/>
      <c r="Y6213" s="79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97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</row>
    <row r="6214" spans="1:55" ht="14.25" customHeight="1">
      <c r="A6214" s="48"/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62"/>
      <c r="O6214" s="62"/>
      <c r="P6214" s="62"/>
      <c r="Q6214" s="62"/>
      <c r="R6214" s="62"/>
      <c r="S6214" s="62"/>
      <c r="T6214" s="48"/>
      <c r="U6214" s="28"/>
      <c r="V6214" s="28"/>
      <c r="W6214" s="28"/>
      <c r="Y6214" s="79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97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</row>
    <row r="6215" spans="1:55" ht="14.25" customHeight="1">
      <c r="A6215" s="48"/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62"/>
      <c r="O6215" s="62"/>
      <c r="P6215" s="62"/>
      <c r="Q6215" s="62"/>
      <c r="R6215" s="62"/>
      <c r="S6215" s="62"/>
      <c r="T6215" s="48"/>
      <c r="U6215" s="28"/>
      <c r="V6215" s="28"/>
      <c r="W6215" s="28"/>
      <c r="Y6215" s="79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97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</row>
    <row r="6216" spans="1:55" ht="14.25" customHeight="1">
      <c r="A6216" s="48"/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62"/>
      <c r="O6216" s="62"/>
      <c r="P6216" s="62"/>
      <c r="Q6216" s="62"/>
      <c r="R6216" s="62"/>
      <c r="S6216" s="62"/>
      <c r="T6216" s="48"/>
      <c r="U6216" s="28"/>
      <c r="V6216" s="28"/>
      <c r="W6216" s="28"/>
      <c r="Y6216" s="79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97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</row>
    <row r="6217" spans="1:55" ht="14.25" customHeight="1">
      <c r="A6217" s="48"/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62"/>
      <c r="O6217" s="62"/>
      <c r="P6217" s="62"/>
      <c r="Q6217" s="62"/>
      <c r="R6217" s="62"/>
      <c r="S6217" s="62"/>
      <c r="T6217" s="48"/>
      <c r="U6217" s="28"/>
      <c r="V6217" s="28"/>
      <c r="W6217" s="28"/>
      <c r="Y6217" s="79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97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</row>
    <row r="6218" spans="1:55" ht="14.25" customHeight="1">
      <c r="A6218" s="48"/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62"/>
      <c r="O6218" s="62"/>
      <c r="P6218" s="62"/>
      <c r="Q6218" s="62"/>
      <c r="R6218" s="62"/>
      <c r="S6218" s="62"/>
      <c r="T6218" s="48"/>
      <c r="U6218" s="28"/>
      <c r="V6218" s="28"/>
      <c r="W6218" s="28"/>
      <c r="Y6218" s="79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97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</row>
    <row r="6219" spans="1:55" ht="14.25" customHeight="1">
      <c r="A6219" s="48"/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62"/>
      <c r="O6219" s="62"/>
      <c r="P6219" s="62"/>
      <c r="Q6219" s="62"/>
      <c r="R6219" s="62"/>
      <c r="S6219" s="62"/>
      <c r="T6219" s="48"/>
      <c r="U6219" s="28"/>
      <c r="V6219" s="28"/>
      <c r="W6219" s="28"/>
      <c r="Y6219" s="79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97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</row>
    <row r="6220" spans="1:55" ht="14.25" customHeight="1">
      <c r="A6220" s="48"/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62"/>
      <c r="O6220" s="62"/>
      <c r="P6220" s="62"/>
      <c r="Q6220" s="62"/>
      <c r="R6220" s="62"/>
      <c r="S6220" s="62"/>
      <c r="T6220" s="48"/>
      <c r="U6220" s="28"/>
      <c r="V6220" s="28"/>
      <c r="W6220" s="28"/>
      <c r="Y6220" s="79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97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</row>
    <row r="6221" spans="1:55" ht="14.25" customHeight="1">
      <c r="A6221" s="48"/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62"/>
      <c r="O6221" s="62"/>
      <c r="P6221" s="62"/>
      <c r="Q6221" s="62"/>
      <c r="R6221" s="62"/>
      <c r="S6221" s="62"/>
      <c r="T6221" s="48"/>
      <c r="U6221" s="28"/>
      <c r="V6221" s="28"/>
      <c r="W6221" s="28"/>
      <c r="Y6221" s="79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97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</row>
    <row r="6222" spans="1:55" ht="14.25" customHeight="1">
      <c r="A6222" s="48"/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62"/>
      <c r="O6222" s="62"/>
      <c r="P6222" s="62"/>
      <c r="Q6222" s="62"/>
      <c r="R6222" s="62"/>
      <c r="S6222" s="62"/>
      <c r="T6222" s="48"/>
      <c r="U6222" s="28"/>
      <c r="V6222" s="28"/>
      <c r="W6222" s="28"/>
      <c r="Y6222" s="79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97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</row>
    <row r="6223" spans="1:55" ht="14.25" customHeight="1">
      <c r="A6223" s="48"/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62"/>
      <c r="O6223" s="62"/>
      <c r="P6223" s="62"/>
      <c r="Q6223" s="62"/>
      <c r="R6223" s="62"/>
      <c r="S6223" s="62"/>
      <c r="T6223" s="48"/>
      <c r="U6223" s="28"/>
      <c r="V6223" s="28"/>
      <c r="W6223" s="28"/>
      <c r="Y6223" s="79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97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</row>
    <row r="6224" spans="1:55" ht="14.25" customHeight="1">
      <c r="A6224" s="48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62"/>
      <c r="O6224" s="62"/>
      <c r="P6224" s="62"/>
      <c r="Q6224" s="62"/>
      <c r="R6224" s="62"/>
      <c r="S6224" s="62"/>
      <c r="T6224" s="48"/>
      <c r="U6224" s="28"/>
      <c r="V6224" s="28"/>
      <c r="W6224" s="28"/>
      <c r="Y6224" s="79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97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</row>
    <row r="6225" spans="1:55" ht="14.25" customHeight="1">
      <c r="A6225" s="48"/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62"/>
      <c r="O6225" s="62"/>
      <c r="P6225" s="62"/>
      <c r="Q6225" s="62"/>
      <c r="R6225" s="62"/>
      <c r="S6225" s="62"/>
      <c r="T6225" s="48"/>
      <c r="U6225" s="28"/>
      <c r="V6225" s="28"/>
      <c r="W6225" s="28"/>
      <c r="Y6225" s="79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97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</row>
    <row r="6226" spans="1:55" ht="14.25" customHeight="1">
      <c r="A6226" s="48"/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62"/>
      <c r="O6226" s="62"/>
      <c r="P6226" s="62"/>
      <c r="Q6226" s="62"/>
      <c r="R6226" s="62"/>
      <c r="S6226" s="62"/>
      <c r="T6226" s="48"/>
      <c r="U6226" s="28"/>
      <c r="V6226" s="28"/>
      <c r="W6226" s="28"/>
      <c r="Y6226" s="79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97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</row>
    <row r="6227" spans="1:55" ht="14.25" customHeight="1">
      <c r="A6227" s="48"/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62"/>
      <c r="O6227" s="62"/>
      <c r="P6227" s="62"/>
      <c r="Q6227" s="62"/>
      <c r="R6227" s="62"/>
      <c r="S6227" s="62"/>
      <c r="T6227" s="48"/>
      <c r="U6227" s="28"/>
      <c r="V6227" s="28"/>
      <c r="W6227" s="28"/>
      <c r="Y6227" s="79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97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</row>
    <row r="6228" spans="1:55" ht="14.25" customHeight="1">
      <c r="A6228" s="48"/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62"/>
      <c r="O6228" s="62"/>
      <c r="P6228" s="62"/>
      <c r="Q6228" s="62"/>
      <c r="R6228" s="62"/>
      <c r="S6228" s="62"/>
      <c r="T6228" s="48"/>
      <c r="U6228" s="28"/>
      <c r="V6228" s="28"/>
      <c r="W6228" s="28"/>
      <c r="Y6228" s="79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97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</row>
    <row r="6229" spans="1:55" ht="14.25" customHeight="1">
      <c r="A6229" s="48"/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62"/>
      <c r="O6229" s="62"/>
      <c r="P6229" s="62"/>
      <c r="Q6229" s="62"/>
      <c r="R6229" s="62"/>
      <c r="S6229" s="62"/>
      <c r="T6229" s="48"/>
      <c r="U6229" s="28"/>
      <c r="V6229" s="28"/>
      <c r="W6229" s="28"/>
      <c r="Y6229" s="79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97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</row>
    <row r="6230" spans="1:55" ht="14.25" customHeight="1">
      <c r="A6230" s="48"/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62"/>
      <c r="O6230" s="62"/>
      <c r="P6230" s="62"/>
      <c r="Q6230" s="62"/>
      <c r="R6230" s="62"/>
      <c r="S6230" s="62"/>
      <c r="T6230" s="48"/>
      <c r="U6230" s="28"/>
      <c r="V6230" s="28"/>
      <c r="W6230" s="28"/>
      <c r="Y6230" s="79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97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</row>
    <row r="6231" spans="1:55" ht="14.25" customHeight="1">
      <c r="A6231" s="48"/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62"/>
      <c r="O6231" s="62"/>
      <c r="P6231" s="62"/>
      <c r="Q6231" s="62"/>
      <c r="R6231" s="62"/>
      <c r="S6231" s="62"/>
      <c r="T6231" s="48"/>
      <c r="U6231" s="28"/>
      <c r="V6231" s="28"/>
      <c r="W6231" s="28"/>
      <c r="Y6231" s="79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97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</row>
    <row r="6232" spans="1:55" ht="14.25" customHeight="1">
      <c r="A6232" s="48"/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62"/>
      <c r="O6232" s="62"/>
      <c r="P6232" s="62"/>
      <c r="Q6232" s="62"/>
      <c r="R6232" s="62"/>
      <c r="S6232" s="62"/>
      <c r="T6232" s="48"/>
      <c r="U6232" s="28"/>
      <c r="V6232" s="28"/>
      <c r="W6232" s="28"/>
      <c r="Y6232" s="79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97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</row>
    <row r="6233" spans="1:55" ht="14.25" customHeight="1">
      <c r="A6233" s="48"/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62"/>
      <c r="O6233" s="62"/>
      <c r="P6233" s="62"/>
      <c r="Q6233" s="62"/>
      <c r="R6233" s="62"/>
      <c r="S6233" s="62"/>
      <c r="T6233" s="48"/>
      <c r="U6233" s="28"/>
      <c r="V6233" s="28"/>
      <c r="W6233" s="28"/>
      <c r="Y6233" s="79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97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</row>
    <row r="6234" spans="1:55" ht="14.25" customHeight="1">
      <c r="A6234" s="48"/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62"/>
      <c r="O6234" s="62"/>
      <c r="P6234" s="62"/>
      <c r="Q6234" s="62"/>
      <c r="R6234" s="62"/>
      <c r="S6234" s="62"/>
      <c r="T6234" s="48"/>
      <c r="U6234" s="28"/>
      <c r="V6234" s="28"/>
      <c r="W6234" s="28"/>
      <c r="Y6234" s="79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97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</row>
    <row r="6235" spans="1:55" ht="14.25" customHeight="1">
      <c r="A6235" s="48"/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62"/>
      <c r="O6235" s="62"/>
      <c r="P6235" s="62"/>
      <c r="Q6235" s="62"/>
      <c r="R6235" s="62"/>
      <c r="S6235" s="62"/>
      <c r="T6235" s="48"/>
      <c r="U6235" s="28"/>
      <c r="V6235" s="28"/>
      <c r="W6235" s="28"/>
      <c r="Y6235" s="79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97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</row>
    <row r="6236" spans="1:55" ht="14.25" customHeight="1">
      <c r="A6236" s="48"/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62"/>
      <c r="O6236" s="62"/>
      <c r="P6236" s="62"/>
      <c r="Q6236" s="62"/>
      <c r="R6236" s="62"/>
      <c r="S6236" s="62"/>
      <c r="T6236" s="48"/>
      <c r="U6236" s="28"/>
      <c r="V6236" s="28"/>
      <c r="W6236" s="28"/>
      <c r="Y6236" s="79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97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</row>
    <row r="6237" spans="1:55" ht="14.25" customHeight="1">
      <c r="A6237" s="48"/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62"/>
      <c r="O6237" s="62"/>
      <c r="P6237" s="62"/>
      <c r="Q6237" s="62"/>
      <c r="R6237" s="62"/>
      <c r="S6237" s="62"/>
      <c r="T6237" s="48"/>
      <c r="U6237" s="28"/>
      <c r="V6237" s="28"/>
      <c r="W6237" s="28"/>
      <c r="Y6237" s="79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97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</row>
    <row r="6238" spans="1:55" ht="14.25" customHeight="1">
      <c r="A6238" s="48"/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62"/>
      <c r="O6238" s="62"/>
      <c r="P6238" s="62"/>
      <c r="Q6238" s="62"/>
      <c r="R6238" s="62"/>
      <c r="S6238" s="62"/>
      <c r="T6238" s="48"/>
      <c r="U6238" s="28"/>
      <c r="V6238" s="28"/>
      <c r="W6238" s="28"/>
      <c r="Y6238" s="79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97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</row>
    <row r="6239" spans="1:55" ht="14.25" customHeight="1">
      <c r="A6239" s="48"/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62"/>
      <c r="O6239" s="62"/>
      <c r="P6239" s="62"/>
      <c r="Q6239" s="62"/>
      <c r="R6239" s="62"/>
      <c r="S6239" s="62"/>
      <c r="T6239" s="48"/>
      <c r="U6239" s="28"/>
      <c r="V6239" s="28"/>
      <c r="W6239" s="28"/>
      <c r="Y6239" s="79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97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</row>
    <row r="6240" spans="1:55" ht="14.25" customHeight="1">
      <c r="A6240" s="48"/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62"/>
      <c r="O6240" s="62"/>
      <c r="P6240" s="62"/>
      <c r="Q6240" s="62"/>
      <c r="R6240" s="62"/>
      <c r="S6240" s="62"/>
      <c r="T6240" s="48"/>
      <c r="U6240" s="28"/>
      <c r="V6240" s="28"/>
      <c r="W6240" s="28"/>
      <c r="Y6240" s="79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97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</row>
    <row r="6241" spans="1:55" ht="14.25" customHeight="1">
      <c r="A6241" s="48"/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62"/>
      <c r="O6241" s="62"/>
      <c r="P6241" s="62"/>
      <c r="Q6241" s="62"/>
      <c r="R6241" s="62"/>
      <c r="S6241" s="62"/>
      <c r="T6241" s="48"/>
      <c r="U6241" s="28"/>
      <c r="V6241" s="28"/>
      <c r="W6241" s="28"/>
      <c r="Y6241" s="79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97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</row>
    <row r="6242" spans="1:55" ht="14.25" customHeight="1">
      <c r="A6242" s="48"/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62"/>
      <c r="O6242" s="62"/>
      <c r="P6242" s="62"/>
      <c r="Q6242" s="62"/>
      <c r="R6242" s="62"/>
      <c r="S6242" s="62"/>
      <c r="T6242" s="48"/>
      <c r="U6242" s="28"/>
      <c r="V6242" s="28"/>
      <c r="W6242" s="28"/>
      <c r="Y6242" s="79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97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</row>
    <row r="6243" spans="1:55" ht="14.25" customHeight="1">
      <c r="A6243" s="48"/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62"/>
      <c r="O6243" s="62"/>
      <c r="P6243" s="62"/>
      <c r="Q6243" s="62"/>
      <c r="R6243" s="62"/>
      <c r="S6243" s="62"/>
      <c r="T6243" s="48"/>
      <c r="U6243" s="28"/>
      <c r="V6243" s="28"/>
      <c r="W6243" s="28"/>
      <c r="Y6243" s="79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97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</row>
    <row r="6244" spans="1:55" ht="14.25" customHeight="1">
      <c r="A6244" s="48"/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62"/>
      <c r="O6244" s="62"/>
      <c r="P6244" s="62"/>
      <c r="Q6244" s="62"/>
      <c r="R6244" s="62"/>
      <c r="S6244" s="62"/>
      <c r="T6244" s="48"/>
      <c r="U6244" s="28"/>
      <c r="V6244" s="28"/>
      <c r="W6244" s="28"/>
      <c r="Y6244" s="79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97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</row>
    <row r="6245" spans="1:55" ht="14.25" customHeight="1">
      <c r="A6245" s="48"/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62"/>
      <c r="O6245" s="62"/>
      <c r="P6245" s="62"/>
      <c r="Q6245" s="62"/>
      <c r="R6245" s="62"/>
      <c r="S6245" s="62"/>
      <c r="T6245" s="48"/>
      <c r="U6245" s="28"/>
      <c r="V6245" s="28"/>
      <c r="W6245" s="28"/>
      <c r="Y6245" s="79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97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</row>
    <row r="6246" spans="1:55" ht="14.25" customHeight="1">
      <c r="A6246" s="48"/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62"/>
      <c r="O6246" s="62"/>
      <c r="P6246" s="62"/>
      <c r="Q6246" s="62"/>
      <c r="R6246" s="62"/>
      <c r="S6246" s="62"/>
      <c r="T6246" s="48"/>
      <c r="U6246" s="28"/>
      <c r="V6246" s="28"/>
      <c r="W6246" s="28"/>
      <c r="Y6246" s="79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97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</row>
    <row r="6247" spans="1:55" ht="14.25" customHeight="1">
      <c r="A6247" s="48"/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62"/>
      <c r="O6247" s="62"/>
      <c r="P6247" s="62"/>
      <c r="Q6247" s="62"/>
      <c r="R6247" s="62"/>
      <c r="S6247" s="62"/>
      <c r="T6247" s="48"/>
      <c r="U6247" s="28"/>
      <c r="V6247" s="28"/>
      <c r="W6247" s="28"/>
      <c r="Y6247" s="79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97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</row>
    <row r="6248" spans="1:55" ht="14.25" customHeight="1">
      <c r="A6248" s="48"/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62"/>
      <c r="O6248" s="62"/>
      <c r="P6248" s="62"/>
      <c r="Q6248" s="62"/>
      <c r="R6248" s="62"/>
      <c r="S6248" s="62"/>
      <c r="T6248" s="48"/>
      <c r="U6248" s="28"/>
      <c r="V6248" s="28"/>
      <c r="W6248" s="28"/>
      <c r="Y6248" s="79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97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</row>
    <row r="6249" spans="1:55" ht="14.25" customHeight="1">
      <c r="A6249" s="48"/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62"/>
      <c r="O6249" s="62"/>
      <c r="P6249" s="62"/>
      <c r="Q6249" s="62"/>
      <c r="R6249" s="62"/>
      <c r="S6249" s="62"/>
      <c r="T6249" s="48"/>
      <c r="U6249" s="28"/>
      <c r="V6249" s="28"/>
      <c r="W6249" s="28"/>
      <c r="Y6249" s="79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97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</row>
    <row r="6250" spans="1:55" ht="14.25" customHeight="1">
      <c r="A6250" s="48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62"/>
      <c r="O6250" s="62"/>
      <c r="P6250" s="62"/>
      <c r="Q6250" s="62"/>
      <c r="R6250" s="62"/>
      <c r="S6250" s="62"/>
      <c r="T6250" s="48"/>
      <c r="U6250" s="28"/>
      <c r="V6250" s="28"/>
      <c r="W6250" s="28"/>
      <c r="Y6250" s="79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97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</row>
    <row r="6251" spans="1:55" ht="14.25" customHeight="1">
      <c r="A6251" s="48"/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62"/>
      <c r="O6251" s="62"/>
      <c r="P6251" s="62"/>
      <c r="Q6251" s="62"/>
      <c r="R6251" s="62"/>
      <c r="S6251" s="62"/>
      <c r="T6251" s="48"/>
      <c r="U6251" s="28"/>
      <c r="V6251" s="28"/>
      <c r="W6251" s="28"/>
      <c r="Y6251" s="79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97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</row>
    <row r="6252" spans="1:55" ht="14.25" customHeight="1">
      <c r="A6252" s="48"/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62"/>
      <c r="O6252" s="62"/>
      <c r="P6252" s="62"/>
      <c r="Q6252" s="62"/>
      <c r="R6252" s="62"/>
      <c r="S6252" s="62"/>
      <c r="T6252" s="48"/>
      <c r="U6252" s="28"/>
      <c r="V6252" s="28"/>
      <c r="W6252" s="28"/>
      <c r="Y6252" s="79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97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</row>
    <row r="6253" spans="1:55" ht="14.25" customHeight="1">
      <c r="A6253" s="48"/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62"/>
      <c r="O6253" s="62"/>
      <c r="P6253" s="62"/>
      <c r="Q6253" s="62"/>
      <c r="R6253" s="62"/>
      <c r="S6253" s="62"/>
      <c r="T6253" s="48"/>
      <c r="U6253" s="28"/>
      <c r="V6253" s="28"/>
      <c r="W6253" s="28"/>
      <c r="Y6253" s="79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97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</row>
    <row r="6254" spans="1:55" ht="14.25" customHeight="1">
      <c r="A6254" s="48"/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62"/>
      <c r="O6254" s="62"/>
      <c r="P6254" s="62"/>
      <c r="Q6254" s="62"/>
      <c r="R6254" s="62"/>
      <c r="S6254" s="62"/>
      <c r="T6254" s="48"/>
      <c r="U6254" s="28"/>
      <c r="V6254" s="28"/>
      <c r="W6254" s="28"/>
      <c r="Y6254" s="79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97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</row>
    <row r="6255" spans="1:55" ht="14.25" customHeight="1">
      <c r="A6255" s="48"/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62"/>
      <c r="O6255" s="62"/>
      <c r="P6255" s="62"/>
      <c r="Q6255" s="62"/>
      <c r="R6255" s="62"/>
      <c r="S6255" s="62"/>
      <c r="T6255" s="48"/>
      <c r="U6255" s="28"/>
      <c r="V6255" s="28"/>
      <c r="W6255" s="28"/>
      <c r="Y6255" s="79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97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</row>
    <row r="6256" spans="1:55" ht="14.25" customHeight="1">
      <c r="A6256" s="48"/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62"/>
      <c r="O6256" s="62"/>
      <c r="P6256" s="62"/>
      <c r="Q6256" s="62"/>
      <c r="R6256" s="62"/>
      <c r="S6256" s="62"/>
      <c r="T6256" s="48"/>
      <c r="U6256" s="28"/>
      <c r="V6256" s="28"/>
      <c r="W6256" s="28"/>
      <c r="Y6256" s="79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97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</row>
    <row r="6257" spans="1:55" ht="14.25" customHeight="1">
      <c r="A6257" s="48"/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62"/>
      <c r="O6257" s="62"/>
      <c r="P6257" s="62"/>
      <c r="Q6257" s="62"/>
      <c r="R6257" s="62"/>
      <c r="S6257" s="62"/>
      <c r="T6257" s="48"/>
      <c r="U6257" s="28"/>
      <c r="V6257" s="28"/>
      <c r="W6257" s="28"/>
      <c r="Y6257" s="79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97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</row>
    <row r="6258" spans="1:55" ht="14.25" customHeight="1">
      <c r="A6258" s="48"/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62"/>
      <c r="O6258" s="62"/>
      <c r="P6258" s="62"/>
      <c r="Q6258" s="62"/>
      <c r="R6258" s="62"/>
      <c r="S6258" s="62"/>
      <c r="T6258" s="48"/>
      <c r="U6258" s="28"/>
      <c r="V6258" s="28"/>
      <c r="W6258" s="28"/>
      <c r="Y6258" s="79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97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</row>
    <row r="6259" spans="1:55" ht="14.25" customHeight="1">
      <c r="A6259" s="48"/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62"/>
      <c r="O6259" s="62"/>
      <c r="P6259" s="62"/>
      <c r="Q6259" s="62"/>
      <c r="R6259" s="62"/>
      <c r="S6259" s="62"/>
      <c r="T6259" s="48"/>
      <c r="U6259" s="28"/>
      <c r="V6259" s="28"/>
      <c r="W6259" s="28"/>
      <c r="Y6259" s="79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97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</row>
    <row r="6260" spans="1:55" ht="14.25" customHeight="1">
      <c r="A6260" s="48"/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62"/>
      <c r="O6260" s="62"/>
      <c r="P6260" s="62"/>
      <c r="Q6260" s="62"/>
      <c r="R6260" s="62"/>
      <c r="S6260" s="62"/>
      <c r="T6260" s="48"/>
      <c r="U6260" s="28"/>
      <c r="V6260" s="28"/>
      <c r="W6260" s="28"/>
      <c r="Y6260" s="79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97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</row>
    <row r="6261" spans="1:55" ht="14.25" customHeight="1">
      <c r="A6261" s="48"/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62"/>
      <c r="O6261" s="62"/>
      <c r="P6261" s="62"/>
      <c r="Q6261" s="62"/>
      <c r="R6261" s="62"/>
      <c r="S6261" s="62"/>
      <c r="T6261" s="48"/>
      <c r="U6261" s="28"/>
      <c r="V6261" s="28"/>
      <c r="W6261" s="28"/>
      <c r="Y6261" s="79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97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</row>
    <row r="6262" spans="1:55" ht="14.25" customHeight="1">
      <c r="A6262" s="48"/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62"/>
      <c r="O6262" s="62"/>
      <c r="P6262" s="62"/>
      <c r="Q6262" s="62"/>
      <c r="R6262" s="62"/>
      <c r="S6262" s="62"/>
      <c r="T6262" s="48"/>
      <c r="U6262" s="28"/>
      <c r="V6262" s="28"/>
      <c r="W6262" s="28"/>
      <c r="Y6262" s="79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97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</row>
    <row r="6263" spans="1:55" ht="14.25" customHeight="1">
      <c r="A6263" s="48"/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62"/>
      <c r="O6263" s="62"/>
      <c r="P6263" s="62"/>
      <c r="Q6263" s="62"/>
      <c r="R6263" s="62"/>
      <c r="S6263" s="62"/>
      <c r="T6263" s="48"/>
      <c r="U6263" s="28"/>
      <c r="V6263" s="28"/>
      <c r="W6263" s="28"/>
      <c r="Y6263" s="79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97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</row>
    <row r="6264" spans="1:55" ht="14.25" customHeight="1">
      <c r="A6264" s="48"/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62"/>
      <c r="O6264" s="62"/>
      <c r="P6264" s="62"/>
      <c r="Q6264" s="62"/>
      <c r="R6264" s="62"/>
      <c r="S6264" s="62"/>
      <c r="T6264" s="48"/>
      <c r="U6264" s="28"/>
      <c r="V6264" s="28"/>
      <c r="W6264" s="28"/>
      <c r="Y6264" s="79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97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</row>
    <row r="6265" spans="1:55" ht="14.25" customHeight="1">
      <c r="A6265" s="48"/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62"/>
      <c r="O6265" s="62"/>
      <c r="P6265" s="62"/>
      <c r="Q6265" s="62"/>
      <c r="R6265" s="62"/>
      <c r="S6265" s="62"/>
      <c r="T6265" s="48"/>
      <c r="U6265" s="28"/>
      <c r="V6265" s="28"/>
      <c r="W6265" s="28"/>
      <c r="Y6265" s="79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97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</row>
    <row r="6266" spans="1:55" ht="14.25" customHeight="1">
      <c r="A6266" s="48"/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62"/>
      <c r="O6266" s="62"/>
      <c r="P6266" s="62"/>
      <c r="Q6266" s="62"/>
      <c r="R6266" s="62"/>
      <c r="S6266" s="62"/>
      <c r="T6266" s="48"/>
      <c r="U6266" s="28"/>
      <c r="V6266" s="28"/>
      <c r="W6266" s="28"/>
      <c r="Y6266" s="79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97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</row>
    <row r="6267" spans="1:55" ht="14.25" customHeight="1">
      <c r="A6267" s="48"/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62"/>
      <c r="O6267" s="62"/>
      <c r="P6267" s="62"/>
      <c r="Q6267" s="62"/>
      <c r="R6267" s="62"/>
      <c r="S6267" s="62"/>
      <c r="T6267" s="48"/>
      <c r="U6267" s="28"/>
      <c r="V6267" s="28"/>
      <c r="W6267" s="28"/>
      <c r="Y6267" s="79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97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</row>
    <row r="6268" spans="1:55" ht="14.25" customHeight="1">
      <c r="A6268" s="48"/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62"/>
      <c r="O6268" s="62"/>
      <c r="P6268" s="62"/>
      <c r="Q6268" s="62"/>
      <c r="R6268" s="62"/>
      <c r="S6268" s="62"/>
      <c r="T6268" s="48"/>
      <c r="U6268" s="28"/>
      <c r="V6268" s="28"/>
      <c r="W6268" s="28"/>
      <c r="Y6268" s="79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97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</row>
    <row r="6269" spans="1:55" ht="14.25" customHeight="1">
      <c r="A6269" s="48"/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62"/>
      <c r="O6269" s="62"/>
      <c r="P6269" s="62"/>
      <c r="Q6269" s="62"/>
      <c r="R6269" s="62"/>
      <c r="S6269" s="62"/>
      <c r="T6269" s="48"/>
      <c r="U6269" s="28"/>
      <c r="V6269" s="28"/>
      <c r="W6269" s="28"/>
      <c r="Y6269" s="79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97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</row>
    <row r="6270" spans="1:55" ht="14.25" customHeight="1">
      <c r="A6270" s="48"/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62"/>
      <c r="O6270" s="62"/>
      <c r="P6270" s="62"/>
      <c r="Q6270" s="62"/>
      <c r="R6270" s="62"/>
      <c r="S6270" s="62"/>
      <c r="T6270" s="48"/>
      <c r="U6270" s="28"/>
      <c r="V6270" s="28"/>
      <c r="W6270" s="28"/>
      <c r="Y6270" s="79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97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</row>
    <row r="6271" spans="1:55" ht="14.25" customHeight="1">
      <c r="A6271" s="48"/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62"/>
      <c r="O6271" s="62"/>
      <c r="P6271" s="62"/>
      <c r="Q6271" s="62"/>
      <c r="R6271" s="62"/>
      <c r="S6271" s="62"/>
      <c r="T6271" s="48"/>
      <c r="U6271" s="28"/>
      <c r="V6271" s="28"/>
      <c r="W6271" s="28"/>
      <c r="Y6271" s="79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97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</row>
    <row r="6272" spans="1:55" ht="14.25" customHeight="1">
      <c r="A6272" s="48"/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62"/>
      <c r="O6272" s="62"/>
      <c r="P6272" s="62"/>
      <c r="Q6272" s="62"/>
      <c r="R6272" s="62"/>
      <c r="S6272" s="62"/>
      <c r="T6272" s="48"/>
      <c r="U6272" s="28"/>
      <c r="V6272" s="28"/>
      <c r="W6272" s="28"/>
      <c r="Y6272" s="79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97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</row>
    <row r="6273" spans="1:55" ht="14.25" customHeight="1">
      <c r="A6273" s="48"/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62"/>
      <c r="O6273" s="62"/>
      <c r="P6273" s="62"/>
      <c r="Q6273" s="62"/>
      <c r="S6273" s="62"/>
      <c r="T6273" s="48"/>
      <c r="U6273" s="28"/>
      <c r="V6273" s="28"/>
      <c r="W6273" s="28"/>
      <c r="Y6273" s="79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97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</row>
    <row r="6274" spans="1:55" ht="14.25" customHeight="1">
      <c r="A6274" s="48"/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62"/>
      <c r="O6274" s="62"/>
      <c r="P6274" s="62"/>
      <c r="Q6274" s="62"/>
      <c r="S6274" s="62"/>
      <c r="T6274" s="48"/>
      <c r="U6274" s="28"/>
      <c r="V6274" s="28"/>
      <c r="W6274" s="28"/>
      <c r="Y6274" s="79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97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</row>
    <row r="6275" spans="1:55" ht="14.25" customHeight="1">
      <c r="A6275" s="48"/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62"/>
      <c r="O6275" s="62"/>
      <c r="P6275" s="62"/>
      <c r="Q6275" s="62"/>
      <c r="S6275" s="62"/>
      <c r="T6275" s="48"/>
      <c r="U6275" s="28"/>
      <c r="V6275" s="28"/>
      <c r="W6275" s="28"/>
      <c r="Y6275" s="79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97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</row>
    <row r="6276" spans="1:55" ht="14.25" customHeight="1">
      <c r="A6276" s="48"/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62"/>
      <c r="O6276" s="62"/>
      <c r="P6276" s="62"/>
      <c r="Q6276" s="62"/>
      <c r="S6276" s="62"/>
      <c r="T6276" s="48"/>
      <c r="U6276" s="28"/>
      <c r="V6276" s="28"/>
      <c r="W6276" s="28"/>
      <c r="Y6276" s="79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97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</row>
    <row r="6277" spans="1:55" ht="14.25" customHeight="1">
      <c r="A6277" s="48"/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62"/>
      <c r="O6277" s="62"/>
      <c r="P6277" s="62"/>
      <c r="Q6277" s="62"/>
      <c r="R6277" s="62"/>
      <c r="S6277" s="62"/>
      <c r="T6277" s="48"/>
      <c r="U6277" s="28"/>
      <c r="V6277" s="28"/>
      <c r="W6277" s="28"/>
      <c r="Y6277" s="79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97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</row>
    <row r="6278" spans="1:55" ht="14.25" customHeight="1">
      <c r="A6278" s="48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62"/>
      <c r="O6278" s="62"/>
      <c r="P6278" s="62"/>
      <c r="Q6278" s="62"/>
      <c r="R6278" s="62"/>
      <c r="S6278" s="62"/>
      <c r="T6278" s="48"/>
      <c r="U6278" s="28"/>
      <c r="V6278" s="28"/>
      <c r="W6278" s="28"/>
      <c r="Y6278" s="79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97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</row>
    <row r="6279" spans="1:55" ht="14.25" customHeight="1">
      <c r="A6279" s="48"/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62"/>
      <c r="O6279" s="62"/>
      <c r="P6279" s="62"/>
      <c r="Q6279" s="62"/>
      <c r="R6279" s="62"/>
      <c r="S6279" s="62"/>
      <c r="T6279" s="48"/>
      <c r="U6279" s="28"/>
      <c r="V6279" s="28"/>
      <c r="W6279" s="28"/>
      <c r="Y6279" s="79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97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</row>
    <row r="6280" spans="1:55" ht="14.25" customHeight="1">
      <c r="A6280" s="48"/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62"/>
      <c r="O6280" s="62"/>
      <c r="P6280" s="62"/>
      <c r="Q6280" s="62"/>
      <c r="R6280" s="62"/>
      <c r="S6280" s="62"/>
      <c r="T6280" s="48"/>
      <c r="U6280" s="28"/>
      <c r="V6280" s="28"/>
      <c r="W6280" s="28"/>
      <c r="Y6280" s="79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97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</row>
    <row r="6281" spans="1:55" ht="14.25" customHeight="1">
      <c r="A6281" s="48"/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62"/>
      <c r="O6281" s="62"/>
      <c r="P6281" s="62"/>
      <c r="R6281" s="62"/>
      <c r="T6281" s="48"/>
      <c r="U6281" s="28"/>
      <c r="V6281" s="28"/>
      <c r="W6281" s="28"/>
      <c r="Y6281" s="79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97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</row>
    <row r="6282" spans="1:55" ht="14.25" customHeight="1">
      <c r="A6282" s="48"/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62"/>
      <c r="O6282" s="62"/>
      <c r="P6282" s="62"/>
      <c r="T6282" s="48"/>
      <c r="U6282" s="28"/>
      <c r="V6282" s="28"/>
      <c r="W6282" s="28"/>
      <c r="Y6282" s="79"/>
      <c r="Z6282" s="28"/>
      <c r="AA6282" s="28"/>
      <c r="AB6282" s="28"/>
      <c r="AC6282" s="28"/>
      <c r="AD6282" s="28"/>
      <c r="AE6282" s="28"/>
      <c r="AF6282" s="28"/>
      <c r="AG6282" s="28"/>
      <c r="AJ6282" s="28"/>
      <c r="AK6282" s="28"/>
      <c r="AL6282" s="28"/>
      <c r="AM6282" s="28"/>
      <c r="AN6282" s="28"/>
      <c r="AO6282" s="28"/>
      <c r="AP6282" s="28"/>
      <c r="AQ6282" s="28"/>
      <c r="AR6282" s="97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</row>
    <row r="6283" spans="1:55" ht="14.25" customHeight="1">
      <c r="A6283" s="48"/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62"/>
      <c r="O6283" s="62"/>
      <c r="P6283" s="62"/>
      <c r="R6283" s="62"/>
      <c r="T6283" s="48"/>
      <c r="U6283" s="28"/>
      <c r="V6283" s="28"/>
      <c r="W6283" s="28"/>
      <c r="Y6283" s="79"/>
      <c r="Z6283" s="28"/>
      <c r="AA6283" s="28"/>
      <c r="AB6283" s="28"/>
      <c r="AC6283" s="28"/>
      <c r="AD6283" s="28"/>
      <c r="AE6283" s="28"/>
      <c r="AF6283" s="28"/>
      <c r="AG6283" s="28"/>
      <c r="AJ6283" s="28"/>
      <c r="AK6283" s="28"/>
      <c r="AL6283" s="28"/>
      <c r="AM6283" s="28"/>
      <c r="AN6283" s="28"/>
      <c r="AR6283" s="97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</row>
    <row r="6284" spans="1:55" ht="14.25" customHeight="1">
      <c r="A6284" s="48"/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62"/>
      <c r="O6284" s="62"/>
      <c r="P6284" s="62"/>
      <c r="T6284" s="48"/>
      <c r="U6284" s="28"/>
      <c r="V6284" s="28"/>
      <c r="W6284" s="28"/>
      <c r="Y6284" s="79"/>
      <c r="AC6284" s="28"/>
      <c r="AD6284" s="28"/>
      <c r="AE6284" s="28"/>
      <c r="AF6284" s="28"/>
      <c r="AG6284" s="28"/>
      <c r="AJ6284" s="28"/>
      <c r="AK6284" s="28"/>
      <c r="AL6284" s="28"/>
      <c r="AM6284" s="28"/>
      <c r="AN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</row>
    <row r="6285" spans="1:55" ht="14.25" customHeight="1">
      <c r="A6285" s="48"/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62"/>
      <c r="O6285" s="62"/>
      <c r="P6285" s="62"/>
      <c r="Q6285" s="62"/>
      <c r="R6285" s="62"/>
      <c r="S6285" s="62"/>
      <c r="T6285" s="48"/>
      <c r="U6285" s="28"/>
      <c r="V6285" s="28"/>
      <c r="W6285" s="28"/>
      <c r="Y6285" s="79"/>
      <c r="AC6285" s="28"/>
      <c r="AD6285" s="28"/>
      <c r="AE6285" s="28"/>
      <c r="AF6285" s="28"/>
      <c r="AG6285" s="28"/>
      <c r="AJ6285" s="28"/>
      <c r="AK6285" s="28"/>
      <c r="AL6285" s="28"/>
      <c r="AM6285" s="28"/>
      <c r="AN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</row>
    <row r="6286" spans="1:55" ht="14.25" customHeight="1">
      <c r="A6286" s="48"/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62"/>
      <c r="O6286" s="62"/>
      <c r="P6286" s="62"/>
      <c r="Q6286" s="62"/>
      <c r="R6286" s="62"/>
      <c r="S6286" s="62"/>
      <c r="T6286" s="48"/>
      <c r="U6286" s="28"/>
      <c r="V6286" s="28"/>
      <c r="W6286" s="28"/>
      <c r="Y6286" s="79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</row>
    <row r="6287" spans="1:55" ht="14.25" customHeight="1">
      <c r="A6287" s="48"/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62"/>
      <c r="O6287" s="62"/>
      <c r="P6287" s="62"/>
      <c r="Q6287" s="62"/>
      <c r="S6287" s="62"/>
      <c r="T6287" s="48"/>
      <c r="U6287" s="28"/>
      <c r="V6287" s="28"/>
      <c r="W6287" s="28"/>
      <c r="Y6287" s="79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</row>
    <row r="6288" spans="1:55" ht="14.25" customHeight="1">
      <c r="A6288" s="48"/>
      <c r="B6288" s="28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62"/>
      <c r="O6288" s="62"/>
      <c r="P6288" s="62"/>
      <c r="Q6288" s="62"/>
      <c r="S6288" s="62"/>
      <c r="U6288" s="28"/>
      <c r="V6288" s="28"/>
      <c r="W6288" s="28"/>
      <c r="Y6288" s="79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O6288" s="28"/>
      <c r="AP6288" s="28"/>
      <c r="AQ6288" s="28"/>
      <c r="AR6288" s="97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</row>
    <row r="6289" spans="1:55" ht="14.25" customHeight="1">
      <c r="Q6289" s="62"/>
      <c r="S6289" s="62"/>
      <c r="Z6289" s="28"/>
      <c r="AA6289" s="28"/>
      <c r="AB6289" s="28"/>
      <c r="AH6289" s="28"/>
      <c r="AI6289" s="28"/>
      <c r="AO6289" s="28"/>
      <c r="AP6289" s="28"/>
      <c r="AQ6289" s="28"/>
      <c r="AR6289" s="97"/>
      <c r="AS6289" s="28"/>
      <c r="AT6289" s="28"/>
    </row>
    <row r="6290" spans="1:55" ht="14.25" customHeight="1">
      <c r="R6290" s="62"/>
      <c r="Z6290" s="28"/>
      <c r="AA6290" s="28"/>
      <c r="AB6290" s="28"/>
      <c r="AH6290" s="28"/>
      <c r="AI6290" s="28"/>
      <c r="AO6290" s="28"/>
      <c r="AP6290" s="28"/>
      <c r="AQ6290" s="28"/>
      <c r="AR6290" s="97"/>
      <c r="AS6290" s="28"/>
      <c r="AT6290" s="28"/>
    </row>
    <row r="6291" spans="1:55" ht="14.25" customHeight="1">
      <c r="Q6291" s="62"/>
      <c r="R6291" s="62"/>
      <c r="S6291" s="62"/>
      <c r="Z6291" s="28"/>
      <c r="AA6291" s="28"/>
      <c r="AB6291" s="28"/>
      <c r="AO6291" s="28"/>
      <c r="AP6291" s="28"/>
      <c r="AQ6291" s="28"/>
      <c r="AR6291" s="97"/>
      <c r="AS6291" s="28"/>
      <c r="AT6291" s="28"/>
    </row>
    <row r="6292" spans="1:55" ht="14.25" customHeight="1">
      <c r="R6292" s="62"/>
      <c r="T6292" s="48"/>
      <c r="Z6292" s="28"/>
      <c r="AA6292" s="28"/>
      <c r="AB6292" s="28"/>
      <c r="AH6292" s="28"/>
      <c r="AI6292" s="28"/>
      <c r="AJ6292" s="28"/>
      <c r="AK6292" s="28"/>
      <c r="AL6292" s="28"/>
      <c r="AM6292" s="28"/>
      <c r="AN6292" s="28"/>
      <c r="AR6292" s="97"/>
      <c r="AS6292" s="28"/>
      <c r="AT6292" s="28"/>
    </row>
    <row r="6293" spans="1:55" ht="14.25" customHeight="1">
      <c r="A6293" s="48"/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62"/>
      <c r="O6293" s="62"/>
      <c r="P6293" s="62"/>
      <c r="Q6293" s="62"/>
      <c r="R6293" s="62"/>
      <c r="S6293" s="62"/>
      <c r="T6293" s="48"/>
      <c r="U6293" s="28"/>
      <c r="V6293" s="28"/>
      <c r="W6293" s="28"/>
      <c r="Y6293" s="79"/>
      <c r="AC6293" s="28"/>
      <c r="AD6293" s="28"/>
      <c r="AE6293" s="28"/>
      <c r="AF6293" s="28"/>
      <c r="AG6293" s="28"/>
      <c r="AJ6293" s="28"/>
      <c r="AK6293" s="28"/>
      <c r="AL6293" s="28"/>
      <c r="AM6293" s="28"/>
      <c r="AN6293" s="28"/>
      <c r="AO6293" s="28"/>
      <c r="AP6293" s="28"/>
      <c r="AQ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</row>
    <row r="6294" spans="1:55" ht="14.25" customHeight="1">
      <c r="A6294" s="48"/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62"/>
      <c r="O6294" s="62"/>
      <c r="P6294" s="62"/>
      <c r="Q6294" s="62"/>
      <c r="R6294" s="62"/>
      <c r="S6294" s="62"/>
      <c r="T6294" s="48"/>
      <c r="U6294" s="28"/>
      <c r="V6294" s="28"/>
      <c r="W6294" s="28"/>
      <c r="Y6294" s="79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R6294" s="97"/>
      <c r="AS6294" s="28"/>
      <c r="AT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</row>
    <row r="6295" spans="1:55" ht="14.25" customHeight="1">
      <c r="A6295" s="48"/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62"/>
      <c r="O6295" s="62"/>
      <c r="P6295" s="62"/>
      <c r="R6295" s="62"/>
      <c r="T6295" s="48"/>
      <c r="U6295" s="28"/>
      <c r="V6295" s="28"/>
      <c r="W6295" s="28"/>
      <c r="Y6295" s="79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</row>
    <row r="6296" spans="1:55" ht="14.25" customHeight="1">
      <c r="A6296" s="48"/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62"/>
      <c r="O6296" s="62"/>
      <c r="P6296" s="62"/>
      <c r="R6296" s="62"/>
      <c r="T6296" s="48"/>
      <c r="U6296" s="28"/>
      <c r="V6296" s="28"/>
      <c r="W6296" s="28"/>
      <c r="Y6296" s="79"/>
      <c r="Z6296" s="28"/>
      <c r="AA6296" s="28"/>
      <c r="AB6296" s="28"/>
      <c r="AC6296" s="28"/>
      <c r="AD6296" s="28"/>
      <c r="AE6296" s="28"/>
      <c r="AF6296" s="28"/>
      <c r="AG6296" s="28"/>
      <c r="AJ6296" s="28"/>
      <c r="AK6296" s="28"/>
      <c r="AL6296" s="28"/>
      <c r="AM6296" s="28"/>
      <c r="AN6296" s="28"/>
      <c r="AO6296" s="28"/>
      <c r="AP6296" s="28"/>
      <c r="AQ6296" s="28"/>
      <c r="AR6296" s="97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</row>
    <row r="6297" spans="1:55" ht="14.25" customHeight="1">
      <c r="A6297" s="48"/>
      <c r="B6297" s="28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62"/>
      <c r="O6297" s="62"/>
      <c r="P6297" s="62"/>
      <c r="R6297" s="62"/>
      <c r="U6297" s="28"/>
      <c r="V6297" s="28"/>
      <c r="W6297" s="28"/>
      <c r="Y6297" s="79"/>
      <c r="Z6297" s="28"/>
      <c r="AA6297" s="28"/>
      <c r="AB6297" s="28"/>
      <c r="AC6297" s="28"/>
      <c r="AD6297" s="28"/>
      <c r="AE6297" s="28"/>
      <c r="AF6297" s="28"/>
      <c r="AG6297" s="28"/>
      <c r="AR6297" s="97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</row>
    <row r="6298" spans="1:55" ht="14.25" customHeight="1">
      <c r="Q6298" s="62"/>
      <c r="R6298" s="62"/>
      <c r="S6298" s="62"/>
      <c r="T6298" s="48"/>
      <c r="AJ6298" s="28"/>
      <c r="AK6298" s="28"/>
      <c r="AL6298" s="28"/>
      <c r="AM6298" s="28"/>
      <c r="AN6298" s="28"/>
    </row>
    <row r="6299" spans="1:55" ht="14.25" customHeight="1">
      <c r="A6299" s="48"/>
      <c r="B6299" s="28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62"/>
      <c r="O6299" s="62"/>
      <c r="P6299" s="62"/>
      <c r="Q6299" s="62"/>
      <c r="R6299" s="62"/>
      <c r="S6299" s="62"/>
      <c r="U6299" s="28"/>
      <c r="V6299" s="28"/>
      <c r="W6299" s="28"/>
      <c r="Y6299" s="79"/>
      <c r="AC6299" s="28"/>
      <c r="AD6299" s="28"/>
      <c r="AE6299" s="28"/>
      <c r="AF6299" s="28"/>
      <c r="AG6299" s="28"/>
      <c r="AH6299" s="28"/>
      <c r="AI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</row>
    <row r="6300" spans="1:55" ht="14.25" customHeight="1">
      <c r="Q6300" s="62"/>
      <c r="R6300" s="62"/>
      <c r="S6300" s="62"/>
      <c r="T6300" s="48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</row>
    <row r="6301" spans="1:55" ht="14.25" customHeight="1">
      <c r="A6301" s="48"/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62"/>
      <c r="O6301" s="62"/>
      <c r="P6301" s="62"/>
      <c r="Q6301" s="62"/>
      <c r="R6301" s="62"/>
      <c r="S6301" s="62"/>
      <c r="T6301" s="48"/>
      <c r="U6301" s="28"/>
      <c r="V6301" s="28"/>
      <c r="W6301" s="28"/>
      <c r="Y6301" s="79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28"/>
      <c r="AR6301" s="97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</row>
    <row r="6302" spans="1:55" ht="14.25" customHeight="1">
      <c r="A6302" s="48"/>
      <c r="B6302" s="28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62"/>
      <c r="O6302" s="62"/>
      <c r="P6302" s="62"/>
      <c r="Q6302" s="62"/>
      <c r="R6302" s="62"/>
      <c r="S6302" s="62"/>
      <c r="U6302" s="28"/>
      <c r="V6302" s="28"/>
      <c r="W6302" s="28"/>
      <c r="Y6302" s="79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O6302" s="28"/>
      <c r="AP6302" s="28"/>
      <c r="AQ6302" s="28"/>
      <c r="AR6302" s="97"/>
      <c r="AS6302" s="28"/>
      <c r="AT6302" s="28"/>
      <c r="AU6302" s="28"/>
      <c r="AV6302" s="28"/>
      <c r="AW6302" s="28"/>
      <c r="AX6302" s="28"/>
      <c r="AY6302" s="28"/>
      <c r="AZ6302" s="28"/>
      <c r="BA6302" s="28"/>
      <c r="BB6302" s="28"/>
      <c r="BC6302" s="28"/>
    </row>
    <row r="6303" spans="1:55" ht="14.25" customHeight="1">
      <c r="Q6303" s="62"/>
      <c r="R6303" s="62"/>
      <c r="S6303" s="62"/>
      <c r="Z6303" s="28"/>
      <c r="AA6303" s="28"/>
      <c r="AB6303" s="28"/>
      <c r="AH6303" s="28"/>
      <c r="AI6303" s="28"/>
      <c r="AO6303" s="28"/>
      <c r="AP6303" s="28"/>
      <c r="AQ6303" s="28"/>
      <c r="AR6303" s="97"/>
      <c r="AS6303" s="28"/>
      <c r="AT6303" s="28"/>
    </row>
    <row r="6304" spans="1:55" ht="14.25" customHeight="1">
      <c r="Q6304" s="62"/>
      <c r="R6304" s="62"/>
      <c r="S6304" s="62"/>
      <c r="Z6304" s="28"/>
      <c r="AA6304" s="28"/>
      <c r="AB6304" s="28"/>
      <c r="AH6304" s="28"/>
      <c r="AI6304" s="28"/>
      <c r="AO6304" s="28"/>
      <c r="AP6304" s="28"/>
      <c r="AQ6304" s="28"/>
      <c r="AR6304" s="97"/>
      <c r="AS6304" s="28"/>
      <c r="AT6304" s="28"/>
    </row>
    <row r="6305" spans="1:55" ht="14.25" customHeight="1">
      <c r="Q6305" s="62"/>
      <c r="R6305" s="62"/>
      <c r="S6305" s="62"/>
      <c r="T6305" s="48"/>
      <c r="Z6305" s="28"/>
      <c r="AA6305" s="28"/>
      <c r="AB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97"/>
      <c r="AS6305" s="28"/>
      <c r="AT6305" s="28"/>
    </row>
    <row r="6306" spans="1:55" ht="14.25" customHeight="1">
      <c r="A6306" s="48"/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62"/>
      <c r="O6306" s="62"/>
      <c r="P6306" s="62"/>
      <c r="Q6306" s="62"/>
      <c r="R6306" s="62"/>
      <c r="S6306" s="62"/>
      <c r="T6306" s="48"/>
      <c r="U6306" s="28"/>
      <c r="V6306" s="28"/>
      <c r="W6306" s="28"/>
      <c r="Y6306" s="79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97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</row>
    <row r="6307" spans="1:55" ht="14.25" customHeight="1">
      <c r="A6307" s="48"/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62"/>
      <c r="O6307" s="62"/>
      <c r="P6307" s="62"/>
      <c r="Q6307" s="62"/>
      <c r="R6307" s="62"/>
      <c r="S6307" s="62"/>
      <c r="T6307" s="48"/>
      <c r="U6307" s="28"/>
      <c r="V6307" s="28"/>
      <c r="W6307" s="28"/>
      <c r="Y6307" s="79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97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</row>
    <row r="6308" spans="1:55" ht="14.25" customHeight="1">
      <c r="A6308" s="48"/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62"/>
      <c r="O6308" s="62"/>
      <c r="P6308" s="62"/>
      <c r="Q6308" s="62"/>
      <c r="R6308" s="62"/>
      <c r="S6308" s="62"/>
      <c r="T6308" s="48"/>
      <c r="U6308" s="28"/>
      <c r="V6308" s="28"/>
      <c r="W6308" s="28"/>
      <c r="Y6308" s="79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97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</row>
    <row r="6309" spans="1:55" ht="14.25" customHeight="1">
      <c r="A6309" s="48"/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62"/>
      <c r="O6309" s="62"/>
      <c r="P6309" s="62"/>
      <c r="Q6309" s="62"/>
      <c r="R6309" s="62"/>
      <c r="S6309" s="62"/>
      <c r="T6309" s="48"/>
      <c r="U6309" s="28"/>
      <c r="V6309" s="28"/>
      <c r="W6309" s="28"/>
      <c r="Y6309" s="79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97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</row>
    <row r="6310" spans="1:55" ht="14.25" customHeight="1">
      <c r="A6310" s="48"/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62"/>
      <c r="O6310" s="62"/>
      <c r="P6310" s="62"/>
      <c r="Q6310" s="62"/>
      <c r="R6310" s="62"/>
      <c r="S6310" s="62"/>
      <c r="T6310" s="48"/>
      <c r="U6310" s="28"/>
      <c r="V6310" s="28"/>
      <c r="W6310" s="28"/>
      <c r="Y6310" s="79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97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</row>
    <row r="6311" spans="1:55" ht="14.25" customHeight="1">
      <c r="A6311" s="48"/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62"/>
      <c r="O6311" s="62"/>
      <c r="P6311" s="62"/>
      <c r="Q6311" s="62"/>
      <c r="R6311" s="62"/>
      <c r="S6311" s="62"/>
      <c r="T6311" s="48"/>
      <c r="U6311" s="28"/>
      <c r="V6311" s="28"/>
      <c r="W6311" s="28"/>
      <c r="Y6311" s="79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97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</row>
    <row r="6312" spans="1:55" ht="14.25" customHeight="1">
      <c r="A6312" s="48"/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62"/>
      <c r="O6312" s="62"/>
      <c r="P6312" s="62"/>
      <c r="Q6312" s="62"/>
      <c r="R6312" s="62"/>
      <c r="S6312" s="62"/>
      <c r="T6312" s="48"/>
      <c r="U6312" s="28"/>
      <c r="V6312" s="28"/>
      <c r="W6312" s="28"/>
      <c r="Y6312" s="79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97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</row>
    <row r="6313" spans="1:55" ht="14.25" customHeight="1">
      <c r="A6313" s="48"/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62"/>
      <c r="O6313" s="62"/>
      <c r="P6313" s="62"/>
      <c r="Q6313" s="62"/>
      <c r="R6313" s="62"/>
      <c r="S6313" s="62"/>
      <c r="T6313" s="48"/>
      <c r="U6313" s="28"/>
      <c r="V6313" s="28"/>
      <c r="W6313" s="28"/>
      <c r="Y6313" s="79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97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</row>
    <row r="6314" spans="1:55" ht="14.25" customHeight="1">
      <c r="A6314" s="48"/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62"/>
      <c r="O6314" s="62"/>
      <c r="P6314" s="62"/>
      <c r="Q6314" s="62"/>
      <c r="R6314" s="62"/>
      <c r="S6314" s="62"/>
      <c r="T6314" s="48"/>
      <c r="U6314" s="28"/>
      <c r="V6314" s="28"/>
      <c r="W6314" s="28"/>
      <c r="Y6314" s="79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97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</row>
    <row r="6315" spans="1:55" ht="14.25" customHeight="1">
      <c r="A6315" s="48"/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62"/>
      <c r="O6315" s="62"/>
      <c r="P6315" s="62"/>
      <c r="Q6315" s="62"/>
      <c r="R6315" s="62"/>
      <c r="S6315" s="62"/>
      <c r="T6315" s="48"/>
      <c r="U6315" s="28"/>
      <c r="V6315" s="28"/>
      <c r="W6315" s="28"/>
      <c r="Y6315" s="79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97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</row>
    <row r="6316" spans="1:55" ht="14.25" customHeight="1">
      <c r="A6316" s="48"/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62"/>
      <c r="O6316" s="62"/>
      <c r="P6316" s="62"/>
      <c r="Q6316" s="62"/>
      <c r="R6316" s="62"/>
      <c r="S6316" s="62"/>
      <c r="T6316" s="48"/>
      <c r="U6316" s="28"/>
      <c r="V6316" s="28"/>
      <c r="W6316" s="28"/>
      <c r="Y6316" s="79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97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</row>
    <row r="6317" spans="1:55" ht="14.25" customHeight="1">
      <c r="A6317" s="48"/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62"/>
      <c r="O6317" s="62"/>
      <c r="P6317" s="62"/>
      <c r="Q6317" s="62"/>
      <c r="R6317" s="62"/>
      <c r="S6317" s="62"/>
      <c r="T6317" s="48"/>
      <c r="U6317" s="28"/>
      <c r="V6317" s="28"/>
      <c r="W6317" s="28"/>
      <c r="Y6317" s="79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97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</row>
    <row r="6318" spans="1:55" ht="14.25" customHeight="1">
      <c r="A6318" s="48"/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62"/>
      <c r="O6318" s="62"/>
      <c r="P6318" s="62"/>
      <c r="Q6318" s="62"/>
      <c r="S6318" s="62"/>
      <c r="T6318" s="48"/>
      <c r="U6318" s="28"/>
      <c r="V6318" s="28"/>
      <c r="W6318" s="28"/>
      <c r="Y6318" s="79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97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</row>
    <row r="6319" spans="1:55" ht="14.25" customHeight="1">
      <c r="A6319" s="48"/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62"/>
      <c r="O6319" s="62"/>
      <c r="P6319" s="62"/>
      <c r="Q6319" s="62"/>
      <c r="S6319" s="62"/>
      <c r="T6319" s="48"/>
      <c r="U6319" s="28"/>
      <c r="V6319" s="28"/>
      <c r="W6319" s="28"/>
      <c r="Y6319" s="79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97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</row>
    <row r="6320" spans="1:55" ht="14.25" customHeight="1">
      <c r="A6320" s="48"/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62"/>
      <c r="O6320" s="62"/>
      <c r="P6320" s="62"/>
      <c r="Q6320" s="62"/>
      <c r="S6320" s="62"/>
      <c r="T6320" s="48"/>
      <c r="U6320" s="28"/>
      <c r="V6320" s="28"/>
      <c r="W6320" s="28"/>
      <c r="Y6320" s="79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97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</row>
    <row r="6321" spans="1:55" ht="14.25" customHeight="1">
      <c r="A6321" s="48"/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62"/>
      <c r="O6321" s="62"/>
      <c r="P6321" s="62"/>
      <c r="Q6321" s="62"/>
      <c r="S6321" s="62"/>
      <c r="T6321" s="48"/>
      <c r="U6321" s="28"/>
      <c r="V6321" s="28"/>
      <c r="W6321" s="28"/>
      <c r="Y6321" s="79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97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</row>
    <row r="6322" spans="1:55" ht="14.25" customHeight="1">
      <c r="A6322" s="48"/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62"/>
      <c r="O6322" s="62"/>
      <c r="P6322" s="62"/>
      <c r="Q6322" s="62"/>
      <c r="R6322" s="62"/>
      <c r="S6322" s="62"/>
      <c r="T6322" s="48"/>
      <c r="U6322" s="28"/>
      <c r="V6322" s="28"/>
      <c r="W6322" s="28"/>
      <c r="Y6322" s="79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97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</row>
    <row r="6323" spans="1:55" ht="14.25" customHeight="1">
      <c r="A6323" s="48"/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62"/>
      <c r="O6323" s="62"/>
      <c r="P6323" s="62"/>
      <c r="Q6323" s="62"/>
      <c r="R6323" s="62"/>
      <c r="S6323" s="62"/>
      <c r="T6323" s="48"/>
      <c r="U6323" s="28"/>
      <c r="V6323" s="28"/>
      <c r="W6323" s="28"/>
      <c r="Y6323" s="79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97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</row>
    <row r="6324" spans="1:55" ht="14.25" customHeight="1">
      <c r="A6324" s="48"/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62"/>
      <c r="O6324" s="62"/>
      <c r="P6324" s="62"/>
      <c r="Q6324" s="62"/>
      <c r="R6324" s="62"/>
      <c r="S6324" s="62"/>
      <c r="T6324" s="48"/>
      <c r="U6324" s="28"/>
      <c r="V6324" s="28"/>
      <c r="W6324" s="28"/>
      <c r="Y6324" s="79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97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</row>
    <row r="6325" spans="1:55" ht="14.25" customHeight="1">
      <c r="A6325" s="48"/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62"/>
      <c r="O6325" s="62"/>
      <c r="P6325" s="62"/>
      <c r="Q6325" s="62"/>
      <c r="R6325" s="62"/>
      <c r="S6325" s="62"/>
      <c r="T6325" s="48"/>
      <c r="U6325" s="28"/>
      <c r="V6325" s="28"/>
      <c r="W6325" s="28"/>
      <c r="Y6325" s="79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97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</row>
    <row r="6326" spans="1:55" ht="14.25" customHeight="1">
      <c r="A6326" s="48"/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62"/>
      <c r="O6326" s="62"/>
      <c r="P6326" s="62"/>
      <c r="R6326" s="62"/>
      <c r="T6326" s="48"/>
      <c r="U6326" s="28"/>
      <c r="V6326" s="28"/>
      <c r="W6326" s="28"/>
      <c r="Y6326" s="79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28"/>
      <c r="AR6326" s="97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</row>
    <row r="6327" spans="1:55" ht="14.25" customHeight="1">
      <c r="A6327" s="48"/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62"/>
      <c r="O6327" s="62"/>
      <c r="P6327" s="62"/>
      <c r="T6327" s="48"/>
      <c r="U6327" s="28"/>
      <c r="V6327" s="28"/>
      <c r="W6327" s="28"/>
      <c r="Y6327" s="79"/>
      <c r="Z6327" s="28"/>
      <c r="AA6327" s="28"/>
      <c r="AB6327" s="28"/>
      <c r="AC6327" s="28"/>
      <c r="AD6327" s="28"/>
      <c r="AE6327" s="28"/>
      <c r="AF6327" s="28"/>
      <c r="AG6327" s="28"/>
      <c r="AJ6327" s="28"/>
      <c r="AK6327" s="28"/>
      <c r="AL6327" s="28"/>
      <c r="AM6327" s="28"/>
      <c r="AN6327" s="28"/>
      <c r="AO6327" s="28"/>
      <c r="AP6327" s="28"/>
      <c r="AQ6327" s="28"/>
      <c r="AR6327" s="97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</row>
    <row r="6328" spans="1:55" ht="14.25" customHeight="1">
      <c r="A6328" s="48"/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62"/>
      <c r="O6328" s="62"/>
      <c r="P6328" s="62"/>
      <c r="R6328" s="62"/>
      <c r="T6328" s="48"/>
      <c r="U6328" s="28"/>
      <c r="V6328" s="28"/>
      <c r="W6328" s="28"/>
      <c r="Y6328" s="79"/>
      <c r="Z6328" s="28"/>
      <c r="AA6328" s="28"/>
      <c r="AB6328" s="28"/>
      <c r="AC6328" s="28"/>
      <c r="AD6328" s="28"/>
      <c r="AE6328" s="28"/>
      <c r="AF6328" s="28"/>
      <c r="AG6328" s="28"/>
      <c r="AJ6328" s="28"/>
      <c r="AK6328" s="28"/>
      <c r="AL6328" s="28"/>
      <c r="AM6328" s="28"/>
      <c r="AN6328" s="28"/>
      <c r="AR6328" s="97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</row>
    <row r="6329" spans="1:55" ht="14.25" customHeight="1">
      <c r="A6329" s="48"/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62"/>
      <c r="O6329" s="62"/>
      <c r="P6329" s="62"/>
      <c r="T6329" s="48"/>
      <c r="U6329" s="28"/>
      <c r="V6329" s="28"/>
      <c r="W6329" s="28"/>
      <c r="Y6329" s="79"/>
      <c r="AC6329" s="28"/>
      <c r="AD6329" s="28"/>
      <c r="AE6329" s="28"/>
      <c r="AF6329" s="28"/>
      <c r="AG6329" s="28"/>
      <c r="AJ6329" s="28"/>
      <c r="AK6329" s="28"/>
      <c r="AL6329" s="28"/>
      <c r="AM6329" s="28"/>
      <c r="AN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</row>
    <row r="6330" spans="1:55" ht="14.25" customHeight="1">
      <c r="A6330" s="48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62"/>
      <c r="O6330" s="62"/>
      <c r="P6330" s="62"/>
      <c r="Q6330" s="62"/>
      <c r="R6330" s="62"/>
      <c r="S6330" s="62"/>
      <c r="T6330" s="48"/>
      <c r="U6330" s="28"/>
      <c r="V6330" s="28"/>
      <c r="W6330" s="28"/>
      <c r="Y6330" s="79"/>
      <c r="AC6330" s="28"/>
      <c r="AD6330" s="28"/>
      <c r="AE6330" s="28"/>
      <c r="AF6330" s="28"/>
      <c r="AG6330" s="28"/>
      <c r="AJ6330" s="28"/>
      <c r="AK6330" s="28"/>
      <c r="AL6330" s="28"/>
      <c r="AM6330" s="28"/>
      <c r="AN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</row>
    <row r="6331" spans="1:55" ht="14.25" customHeight="1">
      <c r="A6331" s="48"/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62"/>
      <c r="O6331" s="62"/>
      <c r="P6331" s="62"/>
      <c r="Q6331" s="62"/>
      <c r="R6331" s="62"/>
      <c r="S6331" s="62"/>
      <c r="T6331" s="48"/>
      <c r="U6331" s="28"/>
      <c r="V6331" s="28"/>
      <c r="W6331" s="28"/>
      <c r="Y6331" s="79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</row>
    <row r="6332" spans="1:55" ht="14.25" customHeight="1">
      <c r="A6332" s="48"/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62"/>
      <c r="O6332" s="62"/>
      <c r="P6332" s="62"/>
      <c r="Q6332" s="62"/>
      <c r="S6332" s="62"/>
      <c r="T6332" s="48"/>
      <c r="U6332" s="28"/>
      <c r="V6332" s="28"/>
      <c r="W6332" s="28"/>
      <c r="Y6332" s="79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</row>
    <row r="6333" spans="1:55" ht="14.25" customHeight="1">
      <c r="A6333" s="48"/>
      <c r="B6333" s="28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62"/>
      <c r="O6333" s="62"/>
      <c r="P6333" s="62"/>
      <c r="Q6333" s="62"/>
      <c r="S6333" s="62"/>
      <c r="U6333" s="28"/>
      <c r="V6333" s="28"/>
      <c r="W6333" s="28"/>
      <c r="Y6333" s="79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O6333" s="28"/>
      <c r="AP6333" s="28"/>
      <c r="AQ6333" s="28"/>
      <c r="AR6333" s="97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</row>
    <row r="6334" spans="1:55" ht="14.25" customHeight="1">
      <c r="Q6334" s="62"/>
      <c r="S6334" s="62"/>
      <c r="Z6334" s="28"/>
      <c r="AA6334" s="28"/>
      <c r="AB6334" s="28"/>
      <c r="AH6334" s="28"/>
      <c r="AI6334" s="28"/>
      <c r="AO6334" s="28"/>
      <c r="AP6334" s="28"/>
      <c r="AQ6334" s="28"/>
      <c r="AR6334" s="97"/>
      <c r="AS6334" s="28"/>
      <c r="AT6334" s="28"/>
    </row>
    <row r="6335" spans="1:55" ht="14.25" customHeight="1">
      <c r="R6335" s="62"/>
      <c r="Z6335" s="28"/>
      <c r="AA6335" s="28"/>
      <c r="AB6335" s="28"/>
      <c r="AH6335" s="28"/>
      <c r="AI6335" s="28"/>
      <c r="AO6335" s="28"/>
      <c r="AP6335" s="28"/>
      <c r="AQ6335" s="28"/>
      <c r="AR6335" s="97"/>
      <c r="AS6335" s="28"/>
      <c r="AT6335" s="28"/>
    </row>
    <row r="6336" spans="1:55" ht="14.25" customHeight="1">
      <c r="Q6336" s="62"/>
      <c r="R6336" s="62"/>
      <c r="S6336" s="62"/>
      <c r="Z6336" s="28"/>
      <c r="AA6336" s="28"/>
      <c r="AB6336" s="28"/>
      <c r="AO6336" s="28"/>
      <c r="AP6336" s="28"/>
      <c r="AQ6336" s="28"/>
      <c r="AR6336" s="97"/>
      <c r="AS6336" s="28"/>
      <c r="AT6336" s="28"/>
    </row>
    <row r="6337" spans="1:55" ht="14.25" customHeight="1">
      <c r="R6337" s="62"/>
      <c r="T6337" s="48"/>
      <c r="Z6337" s="28"/>
      <c r="AA6337" s="28"/>
      <c r="AB6337" s="28"/>
      <c r="AH6337" s="28"/>
      <c r="AI6337" s="28"/>
      <c r="AJ6337" s="28"/>
      <c r="AK6337" s="28"/>
      <c r="AL6337" s="28"/>
      <c r="AM6337" s="28"/>
      <c r="AN6337" s="28"/>
      <c r="AR6337" s="97"/>
      <c r="AS6337" s="28"/>
      <c r="AT6337" s="28"/>
    </row>
    <row r="6338" spans="1:55" ht="14.25" customHeight="1">
      <c r="A6338" s="48"/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62"/>
      <c r="O6338" s="62"/>
      <c r="P6338" s="62"/>
      <c r="Q6338" s="62"/>
      <c r="S6338" s="62"/>
      <c r="T6338" s="48"/>
      <c r="U6338" s="28"/>
      <c r="V6338" s="28"/>
      <c r="W6338" s="28"/>
      <c r="Y6338" s="79"/>
      <c r="AC6338" s="28"/>
      <c r="AD6338" s="28"/>
      <c r="AE6338" s="28"/>
      <c r="AF6338" s="28"/>
      <c r="AG6338" s="28"/>
      <c r="AJ6338" s="28"/>
      <c r="AK6338" s="28"/>
      <c r="AL6338" s="28"/>
      <c r="AM6338" s="28"/>
      <c r="AN6338" s="28"/>
      <c r="AO6338" s="28"/>
      <c r="AP6338" s="28"/>
      <c r="AQ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</row>
    <row r="6339" spans="1:55" ht="14.25" customHeight="1">
      <c r="A6339" s="48"/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62"/>
      <c r="O6339" s="62"/>
      <c r="P6339" s="62"/>
      <c r="Q6339" s="62"/>
      <c r="S6339" s="62"/>
      <c r="T6339" s="48"/>
      <c r="U6339" s="28"/>
      <c r="V6339" s="28"/>
      <c r="W6339" s="28"/>
      <c r="Y6339" s="79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R6339" s="97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</row>
    <row r="6340" spans="1:55" ht="14.25" customHeight="1">
      <c r="A6340" s="48"/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62"/>
      <c r="O6340" s="62"/>
      <c r="P6340" s="62"/>
      <c r="T6340" s="48"/>
      <c r="U6340" s="28"/>
      <c r="V6340" s="28"/>
      <c r="W6340" s="28"/>
      <c r="Y6340" s="79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</row>
    <row r="6341" spans="1:55" ht="14.25" customHeight="1">
      <c r="A6341" s="48"/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62"/>
      <c r="O6341" s="62"/>
      <c r="P6341" s="62"/>
      <c r="R6341" s="62"/>
      <c r="T6341" s="48"/>
      <c r="U6341" s="28"/>
      <c r="V6341" s="28"/>
      <c r="W6341" s="28"/>
      <c r="Y6341" s="79"/>
      <c r="Z6341" s="28"/>
      <c r="AA6341" s="28"/>
      <c r="AB6341" s="28"/>
      <c r="AC6341" s="28"/>
      <c r="AD6341" s="28"/>
      <c r="AE6341" s="28"/>
      <c r="AF6341" s="28"/>
      <c r="AG6341" s="28"/>
      <c r="AJ6341" s="28"/>
      <c r="AK6341" s="28"/>
      <c r="AL6341" s="28"/>
      <c r="AM6341" s="28"/>
      <c r="AN6341" s="28"/>
      <c r="AO6341" s="28"/>
      <c r="AP6341" s="28"/>
      <c r="AQ6341" s="28"/>
      <c r="AR6341" s="97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</row>
    <row r="6342" spans="1:55" ht="14.25" customHeight="1">
      <c r="A6342" s="48"/>
      <c r="B6342" s="28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62"/>
      <c r="O6342" s="62"/>
      <c r="P6342" s="62"/>
      <c r="U6342" s="28"/>
      <c r="V6342" s="28"/>
      <c r="W6342" s="28"/>
      <c r="Y6342" s="79"/>
      <c r="Z6342" s="28"/>
      <c r="AA6342" s="28"/>
      <c r="AB6342" s="28"/>
      <c r="AC6342" s="28"/>
      <c r="AD6342" s="28"/>
      <c r="AE6342" s="28"/>
      <c r="AF6342" s="28"/>
      <c r="AG6342" s="28"/>
      <c r="AR6342" s="97"/>
      <c r="AS6342" s="28"/>
      <c r="AT6342" s="28"/>
      <c r="AU6342" s="28"/>
      <c r="AV6342" s="28"/>
      <c r="AW6342" s="28"/>
      <c r="AX6342" s="28"/>
      <c r="AY6342" s="28"/>
      <c r="AZ6342" s="28"/>
      <c r="BA6342" s="28"/>
      <c r="BB6342" s="28"/>
      <c r="BC6342" s="28"/>
    </row>
    <row r="6343" spans="1:55" ht="14.25" customHeight="1">
      <c r="Q6343" s="62"/>
      <c r="S6343" s="62"/>
      <c r="T6343" s="48"/>
      <c r="AJ6343" s="28"/>
      <c r="AK6343" s="28"/>
      <c r="AL6343" s="28"/>
      <c r="AM6343" s="28"/>
      <c r="AN6343" s="28"/>
    </row>
    <row r="6344" spans="1:55" ht="14.25" customHeight="1">
      <c r="A6344" s="48"/>
      <c r="B6344" s="28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62"/>
      <c r="O6344" s="62"/>
      <c r="P6344" s="62"/>
      <c r="Q6344" s="62"/>
      <c r="S6344" s="62"/>
      <c r="U6344" s="28"/>
      <c r="V6344" s="28"/>
      <c r="W6344" s="28"/>
      <c r="Y6344" s="79"/>
      <c r="AC6344" s="28"/>
      <c r="AD6344" s="28"/>
      <c r="AE6344" s="28"/>
      <c r="AF6344" s="28"/>
      <c r="AG6344" s="28"/>
      <c r="AH6344" s="28"/>
      <c r="AI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</row>
    <row r="6345" spans="1:55" ht="14.25" customHeight="1">
      <c r="Q6345" s="62"/>
      <c r="R6345" s="62"/>
      <c r="S6345" s="62"/>
      <c r="T6345" s="48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</row>
    <row r="6346" spans="1:55" ht="14.25" customHeight="1">
      <c r="A6346" s="48"/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62"/>
      <c r="O6346" s="62"/>
      <c r="P6346" s="62"/>
      <c r="T6346" s="48"/>
      <c r="U6346" s="28"/>
      <c r="V6346" s="28"/>
      <c r="W6346" s="28"/>
      <c r="Y6346" s="79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28"/>
      <c r="AR6346" s="97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</row>
    <row r="6347" spans="1:55" ht="14.25" customHeight="1">
      <c r="A6347" s="48"/>
      <c r="B6347" s="28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62"/>
      <c r="O6347" s="62"/>
      <c r="P6347" s="62"/>
      <c r="R6347" s="62"/>
      <c r="U6347" s="28"/>
      <c r="V6347" s="28"/>
      <c r="W6347" s="28"/>
      <c r="Y6347" s="79"/>
      <c r="Z6347" s="28"/>
      <c r="AA6347" s="28"/>
      <c r="AB6347" s="28"/>
      <c r="AC6347" s="28"/>
      <c r="AD6347" s="28"/>
      <c r="AE6347" s="28"/>
      <c r="AF6347" s="28"/>
      <c r="AG6347" s="28"/>
      <c r="AO6347" s="28"/>
      <c r="AP6347" s="28"/>
      <c r="AQ6347" s="28"/>
      <c r="AR6347" s="97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</row>
    <row r="6348" spans="1:55" ht="14.25" customHeight="1">
      <c r="Z6348" s="28"/>
      <c r="AA6348" s="28"/>
      <c r="AB6348" s="28"/>
      <c r="AR6348" s="97"/>
      <c r="AS6348" s="28"/>
      <c r="AT6348" s="28"/>
    </row>
    <row r="6349" spans="1:55" ht="14.25" customHeight="1">
      <c r="Q6349" s="62"/>
      <c r="S6349" s="62"/>
    </row>
    <row r="6350" spans="1:55" ht="14.25" customHeight="1">
      <c r="R6350" s="62"/>
      <c r="T6350" s="48"/>
      <c r="AH6350" s="28"/>
      <c r="AI6350" s="28"/>
      <c r="AJ6350" s="28"/>
      <c r="AK6350" s="28"/>
      <c r="AL6350" s="28"/>
      <c r="AM6350" s="28"/>
      <c r="AN6350" s="28"/>
    </row>
    <row r="6351" spans="1:55" ht="14.25" customHeight="1">
      <c r="A6351" s="48"/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62"/>
      <c r="O6351" s="62"/>
      <c r="P6351" s="62"/>
      <c r="T6351" s="48"/>
      <c r="U6351" s="28"/>
      <c r="V6351" s="28"/>
      <c r="W6351" s="28"/>
      <c r="Y6351" s="79"/>
      <c r="AC6351" s="28"/>
      <c r="AD6351" s="28"/>
      <c r="AE6351" s="28"/>
      <c r="AF6351" s="28"/>
      <c r="AG6351" s="28"/>
      <c r="AJ6351" s="28"/>
      <c r="AK6351" s="28"/>
      <c r="AL6351" s="28"/>
      <c r="AM6351" s="28"/>
      <c r="AN6351" s="28"/>
      <c r="AO6351" s="28"/>
      <c r="AP6351" s="28"/>
      <c r="AQ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</row>
    <row r="6352" spans="1:55" ht="14.25" customHeight="1">
      <c r="A6352" s="48"/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62"/>
      <c r="O6352" s="62"/>
      <c r="P6352" s="62"/>
      <c r="T6352" s="48"/>
      <c r="U6352" s="28"/>
      <c r="V6352" s="28"/>
      <c r="W6352" s="28"/>
      <c r="Y6352" s="79"/>
      <c r="Z6352" s="28"/>
      <c r="AA6352" s="28"/>
      <c r="AB6352" s="28"/>
      <c r="AC6352" s="28"/>
      <c r="AD6352" s="28"/>
      <c r="AE6352" s="28"/>
      <c r="AF6352" s="28"/>
      <c r="AG6352" s="28"/>
      <c r="AJ6352" s="28"/>
      <c r="AK6352" s="28"/>
      <c r="AL6352" s="28"/>
      <c r="AM6352" s="28"/>
      <c r="AN6352" s="28"/>
      <c r="AR6352" s="97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</row>
    <row r="6353" spans="1:55" ht="14.25" customHeight="1">
      <c r="A6353" s="48"/>
      <c r="B6353" s="28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62"/>
      <c r="O6353" s="62"/>
      <c r="P6353" s="62"/>
      <c r="Q6353" s="62"/>
      <c r="S6353" s="62"/>
      <c r="U6353" s="28"/>
      <c r="V6353" s="28"/>
      <c r="W6353" s="28"/>
      <c r="Y6353" s="79"/>
      <c r="AC6353" s="28"/>
      <c r="AD6353" s="28"/>
      <c r="AE6353" s="28"/>
      <c r="AF6353" s="28"/>
      <c r="AG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</row>
    <row r="6354" spans="1:55" ht="14.25" customHeight="1">
      <c r="AH6354" s="28"/>
      <c r="AI6354" s="28"/>
    </row>
    <row r="6355" spans="1:55" ht="14.25" customHeight="1">
      <c r="Q6355" s="62"/>
      <c r="R6355" s="62"/>
      <c r="S6355" s="62"/>
      <c r="AO6355" s="28"/>
      <c r="AP6355" s="28"/>
      <c r="AQ6355" s="28"/>
    </row>
    <row r="6356" spans="1:55" ht="14.25" customHeight="1">
      <c r="T6356" s="48"/>
      <c r="Z6356" s="28"/>
      <c r="AA6356" s="28"/>
      <c r="AB6356" s="28"/>
      <c r="AH6356" s="28"/>
      <c r="AI6356" s="28"/>
      <c r="AJ6356" s="28"/>
      <c r="AK6356" s="28"/>
      <c r="AL6356" s="28"/>
      <c r="AM6356" s="28"/>
      <c r="AN6356" s="28"/>
      <c r="AR6356" s="97"/>
      <c r="AS6356" s="28"/>
      <c r="AT6356" s="28"/>
    </row>
    <row r="6357" spans="1:55" ht="14.25" customHeight="1">
      <c r="A6357" s="48"/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62"/>
      <c r="O6357" s="62"/>
      <c r="P6357" s="62"/>
      <c r="U6357" s="28"/>
      <c r="V6357" s="28"/>
      <c r="W6357" s="28"/>
      <c r="Y6357" s="79"/>
      <c r="AC6357" s="28"/>
      <c r="AD6357" s="28"/>
      <c r="AE6357" s="28"/>
      <c r="AF6357" s="28"/>
      <c r="AG6357" s="28"/>
      <c r="AO6357" s="28"/>
      <c r="AP6357" s="28"/>
      <c r="AQ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</row>
    <row r="6358" spans="1:55" ht="14.25" customHeight="1">
      <c r="Q6358" s="62"/>
      <c r="S6358" s="62"/>
      <c r="Z6358" s="28"/>
      <c r="AA6358" s="28"/>
      <c r="AB6358" s="28"/>
      <c r="AR6358" s="97"/>
      <c r="AS6358" s="28"/>
      <c r="AT6358" s="28"/>
    </row>
    <row r="6359" spans="1:55" ht="14.25" customHeight="1">
      <c r="AH6359" s="28"/>
      <c r="AI6359" s="28"/>
    </row>
    <row r="6360" spans="1:55" ht="14.25" customHeight="1">
      <c r="R6360" s="62"/>
      <c r="T6360" s="48"/>
      <c r="AJ6360" s="28"/>
      <c r="AK6360" s="28"/>
      <c r="AL6360" s="28"/>
      <c r="AM6360" s="28"/>
      <c r="AN6360" s="28"/>
      <c r="AO6360" s="28"/>
      <c r="AP6360" s="28"/>
      <c r="AQ6360" s="28"/>
    </row>
    <row r="6361" spans="1:55" ht="14.25" customHeight="1">
      <c r="A6361" s="48"/>
      <c r="B6361" s="28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62"/>
      <c r="O6361" s="62"/>
      <c r="P6361" s="62"/>
      <c r="U6361" s="28"/>
      <c r="V6361" s="28"/>
      <c r="W6361" s="28"/>
      <c r="Y6361" s="79"/>
      <c r="Z6361" s="28"/>
      <c r="AA6361" s="28"/>
      <c r="AB6361" s="28"/>
      <c r="AC6361" s="28"/>
      <c r="AD6361" s="28"/>
      <c r="AE6361" s="28"/>
      <c r="AF6361" s="28"/>
      <c r="AG6361" s="28"/>
      <c r="AR6361" s="97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</row>
    <row r="6362" spans="1:55" ht="14.25" customHeight="1">
      <c r="T6362" s="48"/>
      <c r="AJ6362" s="28"/>
      <c r="AK6362" s="28"/>
      <c r="AL6362" s="28"/>
      <c r="AM6362" s="28"/>
      <c r="AN6362" s="28"/>
    </row>
    <row r="6363" spans="1:55" ht="14.25" customHeight="1">
      <c r="A6363" s="48"/>
      <c r="B6363" s="28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62"/>
      <c r="O6363" s="62"/>
      <c r="P6363" s="62"/>
      <c r="Q6363" s="62"/>
      <c r="S6363" s="62"/>
      <c r="U6363" s="28"/>
      <c r="V6363" s="28"/>
      <c r="W6363" s="28"/>
      <c r="Y6363" s="79"/>
      <c r="AC6363" s="28"/>
      <c r="AD6363" s="28"/>
      <c r="AE6363" s="28"/>
      <c r="AF6363" s="28"/>
      <c r="AG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</row>
    <row r="6364" spans="1:55" ht="14.25" customHeight="1">
      <c r="R6364" s="62"/>
      <c r="AH6364" s="28"/>
      <c r="AI6364" s="28"/>
    </row>
    <row r="6365" spans="1:55" ht="14.25" customHeight="1">
      <c r="T6365" s="48"/>
      <c r="AJ6365" s="28"/>
      <c r="AK6365" s="28"/>
      <c r="AL6365" s="28"/>
      <c r="AM6365" s="28"/>
      <c r="AN6365" s="28"/>
      <c r="AO6365" s="28"/>
      <c r="AP6365" s="28"/>
      <c r="AQ6365" s="28"/>
    </row>
    <row r="6366" spans="1:55" ht="14.25" customHeight="1">
      <c r="A6366" s="48"/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62"/>
      <c r="O6366" s="62"/>
      <c r="P6366" s="62"/>
      <c r="U6366" s="28"/>
      <c r="V6366" s="28"/>
      <c r="W6366" s="28"/>
      <c r="Y6366" s="79"/>
      <c r="Z6366" s="28"/>
      <c r="AA6366" s="28"/>
      <c r="AB6366" s="28"/>
      <c r="AC6366" s="28"/>
      <c r="AD6366" s="28"/>
      <c r="AE6366" s="28"/>
      <c r="AF6366" s="28"/>
      <c r="AG6366" s="28"/>
      <c r="AR6366" s="97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</row>
    <row r="6368" spans="1:55" ht="14.25" customHeight="1">
      <c r="Q6368" s="62"/>
      <c r="S6368" s="62"/>
    </row>
    <row r="6369" spans="1:55" ht="14.25" customHeight="1">
      <c r="AH6369" s="28"/>
      <c r="AI6369" s="28"/>
    </row>
    <row r="6370" spans="1:55" ht="14.25" customHeight="1">
      <c r="T6370" s="48"/>
      <c r="AJ6370" s="28"/>
      <c r="AK6370" s="28"/>
      <c r="AL6370" s="28"/>
      <c r="AM6370" s="28"/>
      <c r="AN6370" s="28"/>
      <c r="AO6370" s="28"/>
      <c r="AP6370" s="28"/>
      <c r="AQ6370" s="28"/>
    </row>
    <row r="6371" spans="1:55" ht="14.25" customHeight="1">
      <c r="A6371" s="48"/>
      <c r="B6371" s="28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62"/>
      <c r="O6371" s="62"/>
      <c r="P6371" s="62"/>
      <c r="U6371" s="28"/>
      <c r="V6371" s="28"/>
      <c r="W6371" s="28"/>
      <c r="Y6371" s="79"/>
      <c r="Z6371" s="28"/>
      <c r="AA6371" s="28"/>
      <c r="AB6371" s="28"/>
      <c r="AC6371" s="28"/>
      <c r="AD6371" s="28"/>
      <c r="AE6371" s="28"/>
      <c r="AF6371" s="28"/>
      <c r="AG6371" s="28"/>
      <c r="AR6371" s="97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</row>
    <row r="6372" spans="1:55" ht="14.25" customHeight="1">
      <c r="Q6372" s="62"/>
      <c r="R6372" s="62"/>
      <c r="S6372" s="62"/>
    </row>
    <row r="6373" spans="1:55" ht="14.25" customHeight="1">
      <c r="AH6373" s="28"/>
      <c r="AI6373" s="28"/>
    </row>
    <row r="6374" spans="1:55" ht="14.25" customHeight="1">
      <c r="AO6374" s="28"/>
      <c r="AP6374" s="28"/>
      <c r="AQ6374" s="28"/>
    </row>
    <row r="6375" spans="1:55" ht="14.25" customHeight="1">
      <c r="T6375" s="48"/>
      <c r="Z6375" s="28"/>
      <c r="AA6375" s="28"/>
      <c r="AB6375" s="28"/>
      <c r="AJ6375" s="28"/>
      <c r="AK6375" s="28"/>
      <c r="AL6375" s="28"/>
      <c r="AM6375" s="28"/>
      <c r="AN6375" s="28"/>
      <c r="AR6375" s="97"/>
      <c r="AS6375" s="28"/>
      <c r="AT6375" s="28"/>
    </row>
    <row r="6376" spans="1:55" ht="14.25" customHeight="1">
      <c r="A6376" s="48"/>
      <c r="B6376" s="28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62"/>
      <c r="O6376" s="62"/>
      <c r="P6376" s="62"/>
      <c r="U6376" s="28"/>
      <c r="V6376" s="28"/>
      <c r="W6376" s="28"/>
      <c r="Y6376" s="79"/>
      <c r="AC6376" s="28"/>
      <c r="AD6376" s="28"/>
      <c r="AE6376" s="28"/>
      <c r="AF6376" s="28"/>
      <c r="AG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</row>
    <row r="6379" spans="1:55" ht="14.25" customHeight="1">
      <c r="T6379" s="48"/>
      <c r="AJ6379" s="28"/>
      <c r="AK6379" s="28"/>
      <c r="AL6379" s="28"/>
      <c r="AM6379" s="28"/>
      <c r="AN6379" s="28"/>
    </row>
    <row r="6380" spans="1:55" ht="14.25" customHeight="1">
      <c r="A6380" s="48"/>
      <c r="B6380" s="28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62"/>
      <c r="O6380" s="62"/>
      <c r="P6380" s="62"/>
      <c r="Q6380" s="62"/>
      <c r="S6380" s="62"/>
      <c r="U6380" s="28"/>
      <c r="V6380" s="28"/>
      <c r="W6380" s="28"/>
      <c r="Y6380" s="79"/>
      <c r="AC6380" s="28"/>
      <c r="AD6380" s="28"/>
      <c r="AE6380" s="28"/>
      <c r="AF6380" s="28"/>
      <c r="AG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</row>
    <row r="6381" spans="1:55" ht="14.25" customHeight="1">
      <c r="AH6381" s="28"/>
      <c r="AI6381" s="28"/>
    </row>
    <row r="6382" spans="1:55" ht="14.25" customHeight="1">
      <c r="AO6382" s="28"/>
      <c r="AP6382" s="28"/>
      <c r="AQ6382" s="28"/>
    </row>
    <row r="6383" spans="1:55" ht="14.25" customHeight="1">
      <c r="Z6383" s="28"/>
      <c r="AA6383" s="28"/>
      <c r="AB6383" s="28"/>
      <c r="AR6383" s="97"/>
      <c r="AS6383" s="28"/>
      <c r="AT6383" s="28"/>
    </row>
    <row r="6387" spans="1:55" ht="14.25" customHeight="1">
      <c r="T6387" s="48"/>
      <c r="AJ6387" s="28"/>
      <c r="AK6387" s="28"/>
      <c r="AL6387" s="28"/>
      <c r="AM6387" s="28"/>
      <c r="AN6387" s="28"/>
    </row>
    <row r="6388" spans="1:55" ht="14.25" customHeight="1">
      <c r="A6388" s="48"/>
      <c r="B6388" s="28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62"/>
      <c r="O6388" s="62"/>
      <c r="P6388" s="62"/>
      <c r="R6388" s="62"/>
      <c r="U6388" s="28"/>
      <c r="V6388" s="28"/>
      <c r="W6388" s="28"/>
      <c r="Y6388" s="79"/>
      <c r="AC6388" s="28"/>
      <c r="AD6388" s="28"/>
      <c r="AE6388" s="28"/>
      <c r="AF6388" s="28"/>
      <c r="AG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</row>
    <row r="6389" spans="1:55" ht="14.25" customHeight="1">
      <c r="R6389" s="62"/>
    </row>
    <row r="6390" spans="1:55" ht="14.25" customHeight="1">
      <c r="R6390" s="62"/>
    </row>
    <row r="6392" spans="1:55" ht="14.25" customHeight="1">
      <c r="R6392" s="62"/>
    </row>
    <row r="6394" spans="1:55" ht="14.25" customHeight="1">
      <c r="R6394" s="62"/>
    </row>
    <row r="6395" spans="1:55" ht="14.25" customHeight="1">
      <c r="R6395" s="62"/>
    </row>
    <row r="6396" spans="1:55" ht="14.25" customHeight="1">
      <c r="Q6396" s="62"/>
      <c r="R6396" s="62"/>
      <c r="S6396" s="62"/>
    </row>
    <row r="6397" spans="1:55" ht="14.25" customHeight="1">
      <c r="Q6397" s="62"/>
      <c r="R6397" s="62"/>
      <c r="S6397" s="62"/>
      <c r="AH6397" s="28"/>
      <c r="AI6397" s="28"/>
    </row>
    <row r="6398" spans="1:55" ht="14.25" customHeight="1">
      <c r="Q6398" s="62"/>
      <c r="R6398" s="62"/>
      <c r="S6398" s="62"/>
      <c r="AH6398" s="28"/>
      <c r="AI6398" s="28"/>
      <c r="AO6398" s="28"/>
      <c r="AP6398" s="28"/>
      <c r="AQ6398" s="28"/>
    </row>
    <row r="6399" spans="1:55" ht="14.25" customHeight="1">
      <c r="R6399" s="62"/>
      <c r="Z6399" s="28"/>
      <c r="AA6399" s="28"/>
      <c r="AB6399" s="28"/>
      <c r="AH6399" s="28"/>
      <c r="AI6399" s="28"/>
      <c r="AO6399" s="28"/>
      <c r="AP6399" s="28"/>
      <c r="AQ6399" s="28"/>
      <c r="AR6399" s="97"/>
      <c r="AS6399" s="28"/>
      <c r="AT6399" s="28"/>
    </row>
    <row r="6400" spans="1:55" ht="14.25" customHeight="1">
      <c r="Q6400" s="62"/>
      <c r="R6400" s="62"/>
      <c r="S6400" s="62"/>
      <c r="Z6400" s="28"/>
      <c r="AA6400" s="28"/>
      <c r="AB6400" s="28"/>
      <c r="AO6400" s="28"/>
      <c r="AP6400" s="28"/>
      <c r="AQ6400" s="28"/>
      <c r="AR6400" s="97"/>
      <c r="AS6400" s="28"/>
      <c r="AT6400" s="28"/>
    </row>
    <row r="6401" spans="1:55" ht="14.25" customHeight="1">
      <c r="R6401" s="62"/>
      <c r="Z6401" s="28"/>
      <c r="AA6401" s="28"/>
      <c r="AB6401" s="28"/>
      <c r="AH6401" s="28"/>
      <c r="AI6401" s="28"/>
      <c r="AR6401" s="97"/>
      <c r="AS6401" s="28"/>
      <c r="AT6401" s="28"/>
    </row>
    <row r="6402" spans="1:55" ht="14.25" customHeight="1">
      <c r="Q6402" s="62"/>
      <c r="R6402" s="62"/>
      <c r="S6402" s="62"/>
      <c r="AO6402" s="28"/>
      <c r="AP6402" s="28"/>
      <c r="AQ6402" s="28"/>
    </row>
    <row r="6403" spans="1:55" ht="14.25" customHeight="1">
      <c r="Q6403" s="62"/>
      <c r="R6403" s="62"/>
      <c r="S6403" s="62"/>
      <c r="T6403" s="48"/>
      <c r="Z6403" s="28"/>
      <c r="AA6403" s="28"/>
      <c r="AB6403" s="28"/>
      <c r="AH6403" s="28"/>
      <c r="AI6403" s="28"/>
      <c r="AJ6403" s="28"/>
      <c r="AK6403" s="28"/>
      <c r="AL6403" s="28"/>
      <c r="AM6403" s="28"/>
      <c r="AN6403" s="28"/>
      <c r="AR6403" s="97"/>
      <c r="AS6403" s="28"/>
      <c r="AT6403" s="28"/>
    </row>
    <row r="6404" spans="1:55" ht="14.25" customHeight="1">
      <c r="A6404" s="48"/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62"/>
      <c r="O6404" s="62"/>
      <c r="P6404" s="62"/>
      <c r="Q6404" s="62"/>
      <c r="R6404" s="62"/>
      <c r="S6404" s="62"/>
      <c r="T6404" s="48"/>
      <c r="U6404" s="28"/>
      <c r="V6404" s="28"/>
      <c r="W6404" s="28"/>
      <c r="Y6404" s="79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</row>
    <row r="6405" spans="1:55" ht="14.25" customHeight="1">
      <c r="A6405" s="48"/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62"/>
      <c r="O6405" s="62"/>
      <c r="P6405" s="62"/>
      <c r="Q6405" s="62"/>
      <c r="R6405" s="62"/>
      <c r="S6405" s="62"/>
      <c r="T6405" s="48"/>
      <c r="U6405" s="28"/>
      <c r="V6405" s="28"/>
      <c r="W6405" s="28"/>
      <c r="Y6405" s="79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28"/>
      <c r="AR6405" s="97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</row>
    <row r="6406" spans="1:55" ht="14.25" customHeight="1">
      <c r="A6406" s="48"/>
      <c r="B6406" s="28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62"/>
      <c r="O6406" s="62"/>
      <c r="P6406" s="62"/>
      <c r="Q6406" s="62"/>
      <c r="R6406" s="62"/>
      <c r="S6406" s="62"/>
      <c r="U6406" s="28"/>
      <c r="V6406" s="28"/>
      <c r="W6406" s="28"/>
      <c r="Y6406" s="79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O6406" s="28"/>
      <c r="AP6406" s="28"/>
      <c r="AQ6406" s="28"/>
      <c r="AR6406" s="97"/>
      <c r="AS6406" s="28"/>
      <c r="AT6406" s="28"/>
      <c r="AU6406" s="28"/>
      <c r="AV6406" s="28"/>
      <c r="AW6406" s="28"/>
      <c r="AX6406" s="28"/>
      <c r="AY6406" s="28"/>
      <c r="AZ6406" s="28"/>
      <c r="BA6406" s="28"/>
      <c r="BB6406" s="28"/>
      <c r="BC6406" s="28"/>
    </row>
    <row r="6407" spans="1:55" ht="14.25" customHeight="1">
      <c r="Q6407" s="62"/>
      <c r="R6407" s="62"/>
      <c r="S6407" s="62"/>
      <c r="T6407" s="48"/>
      <c r="Z6407" s="28"/>
      <c r="AA6407" s="28"/>
      <c r="AB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28"/>
      <c r="AR6407" s="97"/>
      <c r="AS6407" s="28"/>
      <c r="AT6407" s="28"/>
    </row>
    <row r="6408" spans="1:55" ht="14.25" customHeight="1">
      <c r="A6408" s="48"/>
      <c r="B6408" s="28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62"/>
      <c r="O6408" s="62"/>
      <c r="P6408" s="62"/>
      <c r="Q6408" s="62"/>
      <c r="R6408" s="62"/>
      <c r="S6408" s="62"/>
      <c r="U6408" s="28"/>
      <c r="V6408" s="28"/>
      <c r="W6408" s="28"/>
      <c r="Y6408" s="79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O6408" s="28"/>
      <c r="AP6408" s="28"/>
      <c r="AQ6408" s="28"/>
      <c r="AR6408" s="97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</row>
    <row r="6409" spans="1:55" ht="14.25" customHeight="1">
      <c r="Q6409" s="62"/>
      <c r="R6409" s="62"/>
      <c r="S6409" s="62"/>
      <c r="T6409" s="48"/>
      <c r="Z6409" s="28"/>
      <c r="AA6409" s="28"/>
      <c r="AB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97"/>
      <c r="AS6409" s="28"/>
      <c r="AT6409" s="28"/>
    </row>
    <row r="6410" spans="1:55" ht="14.25" customHeight="1">
      <c r="A6410" s="48"/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62"/>
      <c r="O6410" s="62"/>
      <c r="P6410" s="62"/>
      <c r="Q6410" s="62"/>
      <c r="R6410" s="62"/>
      <c r="S6410" s="62"/>
      <c r="T6410" s="48"/>
      <c r="U6410" s="28"/>
      <c r="V6410" s="28"/>
      <c r="W6410" s="28"/>
      <c r="Y6410" s="79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97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</row>
    <row r="6411" spans="1:55" ht="14.25" customHeight="1">
      <c r="A6411" s="48"/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62"/>
      <c r="O6411" s="62"/>
      <c r="P6411" s="62"/>
      <c r="Q6411" s="62"/>
      <c r="R6411" s="62"/>
      <c r="S6411" s="62"/>
      <c r="T6411" s="48"/>
      <c r="U6411" s="28"/>
      <c r="V6411" s="28"/>
      <c r="W6411" s="28"/>
      <c r="Y6411" s="79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97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</row>
    <row r="6412" spans="1:55" ht="14.25" customHeight="1">
      <c r="A6412" s="48"/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62"/>
      <c r="O6412" s="62"/>
      <c r="P6412" s="62"/>
      <c r="Q6412" s="62"/>
      <c r="R6412" s="62"/>
      <c r="S6412" s="62"/>
      <c r="T6412" s="48"/>
      <c r="U6412" s="28"/>
      <c r="V6412" s="28"/>
      <c r="W6412" s="28"/>
      <c r="Y6412" s="79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97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</row>
    <row r="6413" spans="1:55" ht="14.25" customHeight="1">
      <c r="A6413" s="48"/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62"/>
      <c r="O6413" s="62"/>
      <c r="P6413" s="62"/>
      <c r="Q6413" s="62"/>
      <c r="R6413" s="62"/>
      <c r="S6413" s="62"/>
      <c r="T6413" s="48"/>
      <c r="U6413" s="28"/>
      <c r="V6413" s="28"/>
      <c r="W6413" s="28"/>
      <c r="Y6413" s="79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97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</row>
    <row r="6414" spans="1:55" ht="14.25" customHeight="1">
      <c r="A6414" s="48"/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62"/>
      <c r="O6414" s="62"/>
      <c r="P6414" s="62"/>
      <c r="Q6414" s="62"/>
      <c r="R6414" s="62"/>
      <c r="S6414" s="62"/>
      <c r="T6414" s="48"/>
      <c r="U6414" s="28"/>
      <c r="V6414" s="28"/>
      <c r="W6414" s="28"/>
      <c r="Y6414" s="79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97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</row>
    <row r="6415" spans="1:55" ht="14.25" customHeight="1">
      <c r="A6415" s="48"/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62"/>
      <c r="O6415" s="62"/>
      <c r="P6415" s="62"/>
      <c r="Q6415" s="62"/>
      <c r="R6415" s="62"/>
      <c r="S6415" s="62"/>
      <c r="T6415" s="48"/>
      <c r="U6415" s="28"/>
      <c r="V6415" s="28"/>
      <c r="W6415" s="28"/>
      <c r="Y6415" s="79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97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</row>
    <row r="6416" spans="1:55" ht="14.25" customHeight="1">
      <c r="A6416" s="48"/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62"/>
      <c r="O6416" s="62"/>
      <c r="P6416" s="62"/>
      <c r="Q6416" s="62"/>
      <c r="R6416" s="62"/>
      <c r="S6416" s="62"/>
      <c r="T6416" s="48"/>
      <c r="U6416" s="28"/>
      <c r="V6416" s="28"/>
      <c r="W6416" s="28"/>
      <c r="Y6416" s="79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97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</row>
    <row r="6417" spans="1:55" ht="14.25" customHeight="1">
      <c r="A6417" s="48"/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62"/>
      <c r="O6417" s="62"/>
      <c r="P6417" s="62"/>
      <c r="Q6417" s="62"/>
      <c r="R6417" s="62"/>
      <c r="S6417" s="62"/>
      <c r="T6417" s="48"/>
      <c r="U6417" s="28"/>
      <c r="V6417" s="28"/>
      <c r="W6417" s="28"/>
      <c r="Y6417" s="79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97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</row>
    <row r="6418" spans="1:55" ht="14.25" customHeight="1">
      <c r="A6418" s="48"/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62"/>
      <c r="O6418" s="62"/>
      <c r="P6418" s="62"/>
      <c r="Q6418" s="62"/>
      <c r="R6418" s="62"/>
      <c r="S6418" s="62"/>
      <c r="T6418" s="48"/>
      <c r="U6418" s="28"/>
      <c r="V6418" s="28"/>
      <c r="W6418" s="28"/>
      <c r="Y6418" s="79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97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</row>
    <row r="6419" spans="1:55" ht="14.25" customHeight="1">
      <c r="A6419" s="48"/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62"/>
      <c r="O6419" s="62"/>
      <c r="P6419" s="62"/>
      <c r="Q6419" s="62"/>
      <c r="R6419" s="62"/>
      <c r="S6419" s="62"/>
      <c r="T6419" s="48"/>
      <c r="U6419" s="28"/>
      <c r="V6419" s="28"/>
      <c r="W6419" s="28"/>
      <c r="Y6419" s="79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97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</row>
    <row r="6420" spans="1:55" ht="14.25" customHeight="1">
      <c r="A6420" s="48"/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62"/>
      <c r="O6420" s="62"/>
      <c r="P6420" s="62"/>
      <c r="Q6420" s="62"/>
      <c r="R6420" s="62"/>
      <c r="S6420" s="62"/>
      <c r="T6420" s="48"/>
      <c r="U6420" s="28"/>
      <c r="V6420" s="28"/>
      <c r="W6420" s="28"/>
      <c r="Y6420" s="79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97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</row>
    <row r="6421" spans="1:55" ht="14.25" customHeight="1">
      <c r="A6421" s="48"/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62"/>
      <c r="O6421" s="62"/>
      <c r="P6421" s="62"/>
      <c r="Q6421" s="62"/>
      <c r="R6421" s="62"/>
      <c r="S6421" s="62"/>
      <c r="T6421" s="48"/>
      <c r="U6421" s="28"/>
      <c r="V6421" s="28"/>
      <c r="W6421" s="28"/>
      <c r="Y6421" s="79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97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</row>
    <row r="6422" spans="1:55" ht="14.25" customHeight="1">
      <c r="A6422" s="48"/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62"/>
      <c r="O6422" s="62"/>
      <c r="P6422" s="62"/>
      <c r="Q6422" s="62"/>
      <c r="R6422" s="62"/>
      <c r="S6422" s="62"/>
      <c r="T6422" s="48"/>
      <c r="U6422" s="28"/>
      <c r="V6422" s="28"/>
      <c r="W6422" s="28"/>
      <c r="Y6422" s="79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97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</row>
    <row r="6423" spans="1:55" ht="14.25" customHeight="1">
      <c r="A6423" s="48"/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62"/>
      <c r="O6423" s="62"/>
      <c r="P6423" s="62"/>
      <c r="Q6423" s="62"/>
      <c r="R6423" s="62"/>
      <c r="S6423" s="62"/>
      <c r="T6423" s="48"/>
      <c r="U6423" s="28"/>
      <c r="V6423" s="28"/>
      <c r="W6423" s="28"/>
      <c r="Y6423" s="79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97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</row>
    <row r="6424" spans="1:55" ht="14.25" customHeight="1">
      <c r="A6424" s="48"/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62"/>
      <c r="O6424" s="62"/>
      <c r="P6424" s="62"/>
      <c r="Q6424" s="62"/>
      <c r="R6424" s="62"/>
      <c r="S6424" s="62"/>
      <c r="T6424" s="48"/>
      <c r="U6424" s="28"/>
      <c r="V6424" s="28"/>
      <c r="W6424" s="28"/>
      <c r="Y6424" s="79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97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</row>
    <row r="6425" spans="1:55" ht="14.25" customHeight="1">
      <c r="A6425" s="48"/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62"/>
      <c r="O6425" s="62"/>
      <c r="P6425" s="62"/>
      <c r="Q6425" s="62"/>
      <c r="R6425" s="62"/>
      <c r="S6425" s="62"/>
      <c r="T6425" s="48"/>
      <c r="U6425" s="28"/>
      <c r="V6425" s="28"/>
      <c r="W6425" s="28"/>
      <c r="Y6425" s="79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97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</row>
    <row r="6426" spans="1:55" ht="14.25" customHeight="1">
      <c r="A6426" s="48"/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62"/>
      <c r="O6426" s="62"/>
      <c r="P6426" s="62"/>
      <c r="Q6426" s="62"/>
      <c r="R6426" s="62"/>
      <c r="S6426" s="62"/>
      <c r="T6426" s="48"/>
      <c r="U6426" s="28"/>
      <c r="V6426" s="28"/>
      <c r="W6426" s="28"/>
      <c r="Y6426" s="79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97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</row>
    <row r="6427" spans="1:55" ht="14.25" customHeight="1">
      <c r="A6427" s="48"/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62"/>
      <c r="O6427" s="62"/>
      <c r="P6427" s="62"/>
      <c r="Q6427" s="62"/>
      <c r="R6427" s="62"/>
      <c r="S6427" s="62"/>
      <c r="T6427" s="48"/>
      <c r="U6427" s="28"/>
      <c r="V6427" s="28"/>
      <c r="W6427" s="28"/>
      <c r="Y6427" s="79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97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</row>
    <row r="6428" spans="1:55" ht="14.25" customHeight="1">
      <c r="A6428" s="48"/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62"/>
      <c r="O6428" s="62"/>
      <c r="P6428" s="62"/>
      <c r="Q6428" s="62"/>
      <c r="R6428" s="62"/>
      <c r="S6428" s="62"/>
      <c r="T6428" s="48"/>
      <c r="U6428" s="28"/>
      <c r="V6428" s="28"/>
      <c r="W6428" s="28"/>
      <c r="Y6428" s="79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97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</row>
    <row r="6429" spans="1:55" ht="14.25" customHeight="1">
      <c r="A6429" s="48"/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62"/>
      <c r="O6429" s="62"/>
      <c r="P6429" s="62"/>
      <c r="Q6429" s="62"/>
      <c r="R6429" s="62"/>
      <c r="S6429" s="62"/>
      <c r="T6429" s="48"/>
      <c r="U6429" s="28"/>
      <c r="V6429" s="28"/>
      <c r="W6429" s="28"/>
      <c r="Y6429" s="79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97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</row>
    <row r="6430" spans="1:55" ht="14.25" customHeight="1">
      <c r="A6430" s="48"/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62"/>
      <c r="O6430" s="62"/>
      <c r="P6430" s="62"/>
      <c r="Q6430" s="62"/>
      <c r="R6430" s="62"/>
      <c r="S6430" s="62"/>
      <c r="T6430" s="48"/>
      <c r="U6430" s="28"/>
      <c r="V6430" s="28"/>
      <c r="W6430" s="28"/>
      <c r="Y6430" s="79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97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</row>
    <row r="6431" spans="1:55" ht="14.25" customHeight="1">
      <c r="A6431" s="48"/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62"/>
      <c r="O6431" s="62"/>
      <c r="P6431" s="62"/>
      <c r="Q6431" s="62"/>
      <c r="R6431" s="62"/>
      <c r="S6431" s="62"/>
      <c r="T6431" s="48"/>
      <c r="U6431" s="28"/>
      <c r="V6431" s="28"/>
      <c r="W6431" s="28"/>
      <c r="Y6431" s="79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97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</row>
    <row r="6432" spans="1:55" ht="14.25" customHeight="1">
      <c r="A6432" s="48"/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62"/>
      <c r="O6432" s="62"/>
      <c r="P6432" s="62"/>
      <c r="Q6432" s="62"/>
      <c r="R6432" s="62"/>
      <c r="S6432" s="62"/>
      <c r="T6432" s="48"/>
      <c r="U6432" s="28"/>
      <c r="V6432" s="28"/>
      <c r="W6432" s="28"/>
      <c r="Y6432" s="79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97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</row>
    <row r="6433" spans="1:55" ht="14.25" customHeight="1">
      <c r="A6433" s="48"/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62"/>
      <c r="O6433" s="62"/>
      <c r="P6433" s="62"/>
      <c r="Q6433" s="62"/>
      <c r="R6433" s="62"/>
      <c r="S6433" s="62"/>
      <c r="T6433" s="48"/>
      <c r="U6433" s="28"/>
      <c r="V6433" s="28"/>
      <c r="W6433" s="28"/>
      <c r="Y6433" s="79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97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</row>
    <row r="6434" spans="1:55" ht="14.25" customHeight="1">
      <c r="A6434" s="48"/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62"/>
      <c r="O6434" s="62"/>
      <c r="P6434" s="62"/>
      <c r="Q6434" s="62"/>
      <c r="R6434" s="62"/>
      <c r="S6434" s="62"/>
      <c r="T6434" s="48"/>
      <c r="U6434" s="28"/>
      <c r="V6434" s="28"/>
      <c r="W6434" s="28"/>
      <c r="Y6434" s="79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97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</row>
    <row r="6435" spans="1:55" ht="14.25" customHeight="1">
      <c r="A6435" s="48"/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62"/>
      <c r="O6435" s="62"/>
      <c r="P6435" s="62"/>
      <c r="Q6435" s="62"/>
      <c r="R6435" s="62"/>
      <c r="S6435" s="62"/>
      <c r="T6435" s="48"/>
      <c r="U6435" s="28"/>
      <c r="V6435" s="28"/>
      <c r="W6435" s="28"/>
      <c r="Y6435" s="79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97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</row>
    <row r="6436" spans="1:55" ht="14.25" customHeight="1">
      <c r="A6436" s="48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62"/>
      <c r="O6436" s="62"/>
      <c r="P6436" s="62"/>
      <c r="Q6436" s="62"/>
      <c r="R6436" s="62"/>
      <c r="S6436" s="62"/>
      <c r="T6436" s="48"/>
      <c r="U6436" s="28"/>
      <c r="V6436" s="28"/>
      <c r="W6436" s="28"/>
      <c r="Y6436" s="79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97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</row>
    <row r="6437" spans="1:55" ht="14.25" customHeight="1">
      <c r="A6437" s="48"/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62"/>
      <c r="O6437" s="62"/>
      <c r="P6437" s="62"/>
      <c r="Q6437" s="62"/>
      <c r="R6437" s="62"/>
      <c r="S6437" s="62"/>
      <c r="T6437" s="48"/>
      <c r="U6437" s="28"/>
      <c r="V6437" s="28"/>
      <c r="W6437" s="28"/>
      <c r="Y6437" s="79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97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</row>
    <row r="6438" spans="1:55" ht="14.25" customHeight="1">
      <c r="A6438" s="48"/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62"/>
      <c r="O6438" s="62"/>
      <c r="P6438" s="62"/>
      <c r="Q6438" s="62"/>
      <c r="R6438" s="62"/>
      <c r="S6438" s="62"/>
      <c r="T6438" s="48"/>
      <c r="U6438" s="28"/>
      <c r="V6438" s="28"/>
      <c r="W6438" s="28"/>
      <c r="Y6438" s="79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97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</row>
    <row r="6439" spans="1:55" ht="14.25" customHeight="1">
      <c r="A6439" s="48"/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62"/>
      <c r="O6439" s="62"/>
      <c r="P6439" s="62"/>
      <c r="Q6439" s="62"/>
      <c r="R6439" s="62"/>
      <c r="S6439" s="62"/>
      <c r="T6439" s="48"/>
      <c r="U6439" s="28"/>
      <c r="V6439" s="28"/>
      <c r="W6439" s="28"/>
      <c r="Y6439" s="79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97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</row>
    <row r="6440" spans="1:55" ht="14.25" customHeight="1">
      <c r="A6440" s="48"/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62"/>
      <c r="O6440" s="62"/>
      <c r="P6440" s="62"/>
      <c r="Q6440" s="62"/>
      <c r="R6440" s="62"/>
      <c r="S6440" s="62"/>
      <c r="T6440" s="48"/>
      <c r="U6440" s="28"/>
      <c r="V6440" s="28"/>
      <c r="W6440" s="28"/>
      <c r="Y6440" s="79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97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</row>
    <row r="6441" spans="1:55" ht="14.25" customHeight="1">
      <c r="A6441" s="48"/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62"/>
      <c r="O6441" s="62"/>
      <c r="P6441" s="62"/>
      <c r="Q6441" s="62"/>
      <c r="R6441" s="62"/>
      <c r="S6441" s="62"/>
      <c r="T6441" s="48"/>
      <c r="U6441" s="28"/>
      <c r="V6441" s="28"/>
      <c r="W6441" s="28"/>
      <c r="Y6441" s="79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97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</row>
    <row r="6442" spans="1:55" ht="14.25" customHeight="1">
      <c r="A6442" s="48"/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62"/>
      <c r="O6442" s="62"/>
      <c r="P6442" s="62"/>
      <c r="Q6442" s="62"/>
      <c r="R6442" s="62"/>
      <c r="S6442" s="62"/>
      <c r="T6442" s="48"/>
      <c r="U6442" s="28"/>
      <c r="V6442" s="28"/>
      <c r="W6442" s="28"/>
      <c r="Y6442" s="79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97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</row>
    <row r="6443" spans="1:55" ht="14.25" customHeight="1">
      <c r="A6443" s="48"/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62"/>
      <c r="O6443" s="62"/>
      <c r="P6443" s="62"/>
      <c r="Q6443" s="62"/>
      <c r="R6443" s="62"/>
      <c r="S6443" s="62"/>
      <c r="T6443" s="48"/>
      <c r="U6443" s="28"/>
      <c r="V6443" s="28"/>
      <c r="W6443" s="28"/>
      <c r="Y6443" s="79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97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</row>
    <row r="6444" spans="1:55" ht="14.25" customHeight="1">
      <c r="A6444" s="48"/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62"/>
      <c r="O6444" s="62"/>
      <c r="P6444" s="62"/>
      <c r="Q6444" s="62"/>
      <c r="R6444" s="62"/>
      <c r="S6444" s="62"/>
      <c r="T6444" s="48"/>
      <c r="U6444" s="28"/>
      <c r="V6444" s="28"/>
      <c r="W6444" s="28"/>
      <c r="Y6444" s="79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97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</row>
    <row r="6445" spans="1:55" ht="14.25" customHeight="1">
      <c r="A6445" s="48"/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62"/>
      <c r="O6445" s="62"/>
      <c r="P6445" s="62"/>
      <c r="Q6445" s="62"/>
      <c r="R6445" s="62"/>
      <c r="S6445" s="62"/>
      <c r="T6445" s="48"/>
      <c r="U6445" s="28"/>
      <c r="V6445" s="28"/>
      <c r="W6445" s="28"/>
      <c r="Y6445" s="79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97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</row>
    <row r="6446" spans="1:55" ht="14.25" customHeight="1">
      <c r="A6446" s="48"/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62"/>
      <c r="O6446" s="62"/>
      <c r="P6446" s="62"/>
      <c r="Q6446" s="62"/>
      <c r="R6446" s="62"/>
      <c r="S6446" s="62"/>
      <c r="T6446" s="48"/>
      <c r="U6446" s="28"/>
      <c r="V6446" s="28"/>
      <c r="W6446" s="28"/>
      <c r="Y6446" s="79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97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</row>
    <row r="6447" spans="1:55" ht="14.25" customHeight="1">
      <c r="A6447" s="48"/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62"/>
      <c r="O6447" s="62"/>
      <c r="P6447" s="62"/>
      <c r="Q6447" s="62"/>
      <c r="R6447" s="62"/>
      <c r="S6447" s="62"/>
      <c r="T6447" s="48"/>
      <c r="U6447" s="28"/>
      <c r="V6447" s="28"/>
      <c r="W6447" s="28"/>
      <c r="Y6447" s="79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97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</row>
    <row r="6448" spans="1:55" ht="14.25" customHeight="1">
      <c r="A6448" s="48"/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62"/>
      <c r="O6448" s="62"/>
      <c r="P6448" s="62"/>
      <c r="Q6448" s="62"/>
      <c r="R6448" s="62"/>
      <c r="S6448" s="62"/>
      <c r="T6448" s="48"/>
      <c r="U6448" s="28"/>
      <c r="V6448" s="28"/>
      <c r="W6448" s="28"/>
      <c r="Y6448" s="79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97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</row>
    <row r="6449" spans="1:55" ht="14.25" customHeight="1">
      <c r="A6449" s="48"/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62"/>
      <c r="O6449" s="62"/>
      <c r="P6449" s="62"/>
      <c r="Q6449" s="62"/>
      <c r="R6449" s="62"/>
      <c r="S6449" s="62"/>
      <c r="T6449" s="48"/>
      <c r="U6449" s="28"/>
      <c r="V6449" s="28"/>
      <c r="W6449" s="28"/>
      <c r="Y6449" s="79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97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</row>
    <row r="6450" spans="1:55" ht="14.25" customHeight="1">
      <c r="A6450" s="48"/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62"/>
      <c r="O6450" s="62"/>
      <c r="P6450" s="62"/>
      <c r="Q6450" s="62"/>
      <c r="R6450" s="62"/>
      <c r="S6450" s="62"/>
      <c r="T6450" s="48"/>
      <c r="U6450" s="28"/>
      <c r="V6450" s="28"/>
      <c r="W6450" s="28"/>
      <c r="Y6450" s="79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97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</row>
    <row r="6451" spans="1:55" ht="14.25" customHeight="1">
      <c r="A6451" s="48"/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62"/>
      <c r="O6451" s="62"/>
      <c r="P6451" s="62"/>
      <c r="Q6451" s="62"/>
      <c r="R6451" s="62"/>
      <c r="S6451" s="62"/>
      <c r="T6451" s="48"/>
      <c r="U6451" s="28"/>
      <c r="V6451" s="28"/>
      <c r="W6451" s="28"/>
      <c r="Y6451" s="79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97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</row>
    <row r="6452" spans="1:55" ht="14.25" customHeight="1">
      <c r="A6452" s="48"/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62"/>
      <c r="O6452" s="62"/>
      <c r="P6452" s="62"/>
      <c r="Q6452" s="62"/>
      <c r="R6452" s="62"/>
      <c r="S6452" s="62"/>
      <c r="T6452" s="48"/>
      <c r="U6452" s="28"/>
      <c r="V6452" s="28"/>
      <c r="W6452" s="28"/>
      <c r="Y6452" s="79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97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</row>
    <row r="6453" spans="1:55" ht="14.25" customHeight="1">
      <c r="A6453" s="48"/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62"/>
      <c r="O6453" s="62"/>
      <c r="P6453" s="62"/>
      <c r="Q6453" s="62"/>
      <c r="R6453" s="62"/>
      <c r="S6453" s="62"/>
      <c r="T6453" s="48"/>
      <c r="U6453" s="28"/>
      <c r="V6453" s="28"/>
      <c r="W6453" s="28"/>
      <c r="Y6453" s="79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97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</row>
    <row r="6454" spans="1:55" ht="14.25" customHeight="1">
      <c r="A6454" s="48"/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62"/>
      <c r="O6454" s="62"/>
      <c r="P6454" s="62"/>
      <c r="Q6454" s="62"/>
      <c r="R6454" s="62"/>
      <c r="S6454" s="62"/>
      <c r="T6454" s="48"/>
      <c r="U6454" s="28"/>
      <c r="V6454" s="28"/>
      <c r="W6454" s="28"/>
      <c r="Y6454" s="79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97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</row>
    <row r="6455" spans="1:55" ht="14.25" customHeight="1">
      <c r="A6455" s="48"/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62"/>
      <c r="O6455" s="62"/>
      <c r="P6455" s="62"/>
      <c r="Q6455" s="62"/>
      <c r="R6455" s="62"/>
      <c r="S6455" s="62"/>
      <c r="T6455" s="48"/>
      <c r="U6455" s="28"/>
      <c r="V6455" s="28"/>
      <c r="W6455" s="28"/>
      <c r="Y6455" s="79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97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</row>
    <row r="6456" spans="1:55" ht="14.25" customHeight="1">
      <c r="A6456" s="48"/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62"/>
      <c r="O6456" s="62"/>
      <c r="P6456" s="62"/>
      <c r="Q6456" s="62"/>
      <c r="R6456" s="62"/>
      <c r="S6456" s="62"/>
      <c r="T6456" s="48"/>
      <c r="U6456" s="28"/>
      <c r="V6456" s="28"/>
      <c r="W6456" s="28"/>
      <c r="Y6456" s="79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97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</row>
    <row r="6457" spans="1:55" ht="14.25" customHeight="1">
      <c r="A6457" s="48"/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62"/>
      <c r="O6457" s="62"/>
      <c r="P6457" s="62"/>
      <c r="Q6457" s="62"/>
      <c r="R6457" s="62"/>
      <c r="S6457" s="62"/>
      <c r="T6457" s="48"/>
      <c r="U6457" s="28"/>
      <c r="V6457" s="28"/>
      <c r="W6457" s="28"/>
      <c r="Y6457" s="79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97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</row>
    <row r="6458" spans="1:55" ht="14.25" customHeight="1">
      <c r="A6458" s="48"/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62"/>
      <c r="O6458" s="62"/>
      <c r="P6458" s="62"/>
      <c r="Q6458" s="62"/>
      <c r="R6458" s="62"/>
      <c r="S6458" s="62"/>
      <c r="T6458" s="48"/>
      <c r="U6458" s="28"/>
      <c r="V6458" s="28"/>
      <c r="W6458" s="28"/>
      <c r="Y6458" s="79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97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</row>
    <row r="6459" spans="1:55" ht="14.25" customHeight="1">
      <c r="A6459" s="48"/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62"/>
      <c r="O6459" s="62"/>
      <c r="P6459" s="62"/>
      <c r="Q6459" s="62"/>
      <c r="R6459" s="62"/>
      <c r="S6459" s="62"/>
      <c r="T6459" s="48"/>
      <c r="U6459" s="28"/>
      <c r="V6459" s="28"/>
      <c r="W6459" s="28"/>
      <c r="Y6459" s="79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97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</row>
    <row r="6460" spans="1:55" ht="14.25" customHeight="1">
      <c r="A6460" s="48"/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62"/>
      <c r="O6460" s="62"/>
      <c r="P6460" s="62"/>
      <c r="Q6460" s="62"/>
      <c r="R6460" s="62"/>
      <c r="S6460" s="62"/>
      <c r="T6460" s="48"/>
      <c r="U6460" s="28"/>
      <c r="V6460" s="28"/>
      <c r="W6460" s="28"/>
      <c r="Y6460" s="79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97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</row>
    <row r="6461" spans="1:55" ht="14.25" customHeight="1">
      <c r="A6461" s="48"/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62"/>
      <c r="O6461" s="62"/>
      <c r="P6461" s="62"/>
      <c r="Q6461" s="62"/>
      <c r="R6461" s="62"/>
      <c r="S6461" s="62"/>
      <c r="T6461" s="48"/>
      <c r="U6461" s="28"/>
      <c r="V6461" s="28"/>
      <c r="W6461" s="28"/>
      <c r="Y6461" s="79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97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</row>
    <row r="6462" spans="1:55" ht="14.25" customHeight="1">
      <c r="A6462" s="48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62"/>
      <c r="O6462" s="62"/>
      <c r="P6462" s="62"/>
      <c r="Q6462" s="62"/>
      <c r="R6462" s="62"/>
      <c r="S6462" s="62"/>
      <c r="T6462" s="48"/>
      <c r="U6462" s="28"/>
      <c r="V6462" s="28"/>
      <c r="W6462" s="28"/>
      <c r="Y6462" s="79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97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</row>
    <row r="6463" spans="1:55" ht="14.25" customHeight="1">
      <c r="A6463" s="48"/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62"/>
      <c r="O6463" s="62"/>
      <c r="P6463" s="62"/>
      <c r="Q6463" s="62"/>
      <c r="R6463" s="62"/>
      <c r="S6463" s="62"/>
      <c r="T6463" s="48"/>
      <c r="U6463" s="28"/>
      <c r="V6463" s="28"/>
      <c r="W6463" s="28"/>
      <c r="Y6463" s="79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97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</row>
    <row r="6464" spans="1:55" ht="14.25" customHeight="1">
      <c r="A6464" s="48"/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62"/>
      <c r="O6464" s="62"/>
      <c r="P6464" s="62"/>
      <c r="Q6464" s="62"/>
      <c r="R6464" s="62"/>
      <c r="S6464" s="62"/>
      <c r="T6464" s="48"/>
      <c r="U6464" s="28"/>
      <c r="V6464" s="28"/>
      <c r="W6464" s="28"/>
      <c r="Y6464" s="79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97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</row>
    <row r="6465" spans="1:55" ht="14.25" customHeight="1">
      <c r="A6465" s="48"/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62"/>
      <c r="O6465" s="62"/>
      <c r="P6465" s="62"/>
      <c r="Q6465" s="62"/>
      <c r="R6465" s="62"/>
      <c r="S6465" s="62"/>
      <c r="T6465" s="48"/>
      <c r="U6465" s="28"/>
      <c r="V6465" s="28"/>
      <c r="W6465" s="28"/>
      <c r="Y6465" s="79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97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</row>
    <row r="6466" spans="1:55" ht="14.25" customHeight="1">
      <c r="A6466" s="48"/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62"/>
      <c r="O6466" s="62"/>
      <c r="P6466" s="62"/>
      <c r="Q6466" s="62"/>
      <c r="R6466" s="62"/>
      <c r="S6466" s="62"/>
      <c r="T6466" s="48"/>
      <c r="U6466" s="28"/>
      <c r="V6466" s="28"/>
      <c r="W6466" s="28"/>
      <c r="Y6466" s="79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97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</row>
    <row r="6467" spans="1:55" ht="14.25" customHeight="1">
      <c r="A6467" s="48"/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62"/>
      <c r="O6467" s="62"/>
      <c r="P6467" s="62"/>
      <c r="Q6467" s="62"/>
      <c r="R6467" s="62"/>
      <c r="S6467" s="62"/>
      <c r="T6467" s="48"/>
      <c r="U6467" s="28"/>
      <c r="V6467" s="28"/>
      <c r="W6467" s="28"/>
      <c r="Y6467" s="79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97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</row>
    <row r="6468" spans="1:55" ht="14.25" customHeight="1">
      <c r="A6468" s="48"/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62"/>
      <c r="O6468" s="62"/>
      <c r="P6468" s="62"/>
      <c r="Q6468" s="62"/>
      <c r="R6468" s="62"/>
      <c r="S6468" s="62"/>
      <c r="T6468" s="48"/>
      <c r="U6468" s="28"/>
      <c r="V6468" s="28"/>
      <c r="W6468" s="28"/>
      <c r="Y6468" s="79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97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</row>
    <row r="6469" spans="1:55" ht="14.25" customHeight="1">
      <c r="A6469" s="48"/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62"/>
      <c r="O6469" s="62"/>
      <c r="P6469" s="62"/>
      <c r="Q6469" s="62"/>
      <c r="R6469" s="62"/>
      <c r="S6469" s="62"/>
      <c r="T6469" s="48"/>
      <c r="U6469" s="28"/>
      <c r="V6469" s="28"/>
      <c r="W6469" s="28"/>
      <c r="Y6469" s="79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97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</row>
    <row r="6470" spans="1:55" ht="14.25" customHeight="1">
      <c r="A6470" s="48"/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62"/>
      <c r="O6470" s="62"/>
      <c r="P6470" s="62"/>
      <c r="Q6470" s="62"/>
      <c r="R6470" s="62"/>
      <c r="S6470" s="62"/>
      <c r="T6470" s="48"/>
      <c r="U6470" s="28"/>
      <c r="V6470" s="28"/>
      <c r="W6470" s="28"/>
      <c r="Y6470" s="79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97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</row>
    <row r="6471" spans="1:55" ht="14.25" customHeight="1">
      <c r="A6471" s="48"/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62"/>
      <c r="O6471" s="62"/>
      <c r="P6471" s="62"/>
      <c r="Q6471" s="62"/>
      <c r="R6471" s="62"/>
      <c r="S6471" s="62"/>
      <c r="T6471" s="48"/>
      <c r="U6471" s="28"/>
      <c r="V6471" s="28"/>
      <c r="W6471" s="28"/>
      <c r="Y6471" s="79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97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</row>
    <row r="6472" spans="1:55" ht="14.25" customHeight="1">
      <c r="A6472" s="48"/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62"/>
      <c r="O6472" s="62"/>
      <c r="P6472" s="62"/>
      <c r="Q6472" s="62"/>
      <c r="R6472" s="62"/>
      <c r="S6472" s="62"/>
      <c r="T6472" s="48"/>
      <c r="U6472" s="28"/>
      <c r="V6472" s="28"/>
      <c r="W6472" s="28"/>
      <c r="Y6472" s="79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97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</row>
    <row r="6473" spans="1:55" ht="14.25" customHeight="1">
      <c r="A6473" s="48"/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62"/>
      <c r="O6473" s="62"/>
      <c r="P6473" s="62"/>
      <c r="Q6473" s="62"/>
      <c r="R6473" s="62"/>
      <c r="S6473" s="62"/>
      <c r="T6473" s="48"/>
      <c r="U6473" s="28"/>
      <c r="V6473" s="28"/>
      <c r="W6473" s="28"/>
      <c r="Y6473" s="79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97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</row>
    <row r="6474" spans="1:55" ht="14.25" customHeight="1">
      <c r="A6474" s="48"/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62"/>
      <c r="O6474" s="62"/>
      <c r="P6474" s="62"/>
      <c r="Q6474" s="62"/>
      <c r="R6474" s="62"/>
      <c r="S6474" s="62"/>
      <c r="T6474" s="48"/>
      <c r="U6474" s="28"/>
      <c r="V6474" s="28"/>
      <c r="W6474" s="28"/>
      <c r="Y6474" s="79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97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</row>
    <row r="6475" spans="1:55" ht="14.25" customHeight="1">
      <c r="A6475" s="48"/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62"/>
      <c r="O6475" s="62"/>
      <c r="P6475" s="62"/>
      <c r="Q6475" s="62"/>
      <c r="R6475" s="62"/>
      <c r="S6475" s="62"/>
      <c r="T6475" s="48"/>
      <c r="U6475" s="28"/>
      <c r="V6475" s="28"/>
      <c r="W6475" s="28"/>
      <c r="Y6475" s="79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97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</row>
    <row r="6476" spans="1:55" ht="14.25" customHeight="1">
      <c r="A6476" s="48"/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62"/>
      <c r="O6476" s="62"/>
      <c r="P6476" s="62"/>
      <c r="Q6476" s="62"/>
      <c r="R6476" s="62"/>
      <c r="S6476" s="62"/>
      <c r="T6476" s="48"/>
      <c r="U6476" s="28"/>
      <c r="V6476" s="28"/>
      <c r="W6476" s="28"/>
      <c r="Y6476" s="79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97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</row>
    <row r="6477" spans="1:55" ht="14.25" customHeight="1">
      <c r="A6477" s="48"/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62"/>
      <c r="O6477" s="62"/>
      <c r="P6477" s="62"/>
      <c r="Q6477" s="62"/>
      <c r="R6477" s="62"/>
      <c r="S6477" s="62"/>
      <c r="T6477" s="48"/>
      <c r="U6477" s="28"/>
      <c r="V6477" s="28"/>
      <c r="W6477" s="28"/>
      <c r="Y6477" s="79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97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</row>
    <row r="6478" spans="1:55" ht="14.25" customHeight="1">
      <c r="A6478" s="48"/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62"/>
      <c r="O6478" s="62"/>
      <c r="P6478" s="62"/>
      <c r="Q6478" s="62"/>
      <c r="R6478" s="62"/>
      <c r="S6478" s="62"/>
      <c r="T6478" s="48"/>
      <c r="U6478" s="28"/>
      <c r="V6478" s="28"/>
      <c r="W6478" s="28"/>
      <c r="Y6478" s="79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97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</row>
    <row r="6479" spans="1:55" ht="14.25" customHeight="1">
      <c r="A6479" s="48"/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62"/>
      <c r="O6479" s="62"/>
      <c r="P6479" s="62"/>
      <c r="Q6479" s="62"/>
      <c r="R6479" s="62"/>
      <c r="S6479" s="62"/>
      <c r="T6479" s="48"/>
      <c r="U6479" s="28"/>
      <c r="V6479" s="28"/>
      <c r="W6479" s="28"/>
      <c r="Y6479" s="79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97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</row>
    <row r="6480" spans="1:55" ht="14.25" customHeight="1">
      <c r="A6480" s="48"/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62"/>
      <c r="O6480" s="62"/>
      <c r="P6480" s="62"/>
      <c r="Q6480" s="62"/>
      <c r="R6480" s="62"/>
      <c r="S6480" s="62"/>
      <c r="T6480" s="48"/>
      <c r="U6480" s="28"/>
      <c r="V6480" s="28"/>
      <c r="W6480" s="28"/>
      <c r="Y6480" s="79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97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</row>
    <row r="6481" spans="1:55" ht="14.25" customHeight="1">
      <c r="A6481" s="48"/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62"/>
      <c r="O6481" s="62"/>
      <c r="P6481" s="62"/>
      <c r="Q6481" s="62"/>
      <c r="R6481" s="62"/>
      <c r="S6481" s="62"/>
      <c r="T6481" s="48"/>
      <c r="U6481" s="28"/>
      <c r="V6481" s="28"/>
      <c r="W6481" s="28"/>
      <c r="Y6481" s="79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97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</row>
    <row r="6482" spans="1:55" ht="14.25" customHeight="1">
      <c r="A6482" s="48"/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62"/>
      <c r="O6482" s="62"/>
      <c r="P6482" s="62"/>
      <c r="Q6482" s="62"/>
      <c r="R6482" s="62"/>
      <c r="S6482" s="62"/>
      <c r="T6482" s="48"/>
      <c r="U6482" s="28"/>
      <c r="V6482" s="28"/>
      <c r="W6482" s="28"/>
      <c r="Y6482" s="79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97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</row>
    <row r="6483" spans="1:55" ht="14.25" customHeight="1">
      <c r="A6483" s="48"/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62"/>
      <c r="O6483" s="62"/>
      <c r="P6483" s="62"/>
      <c r="Q6483" s="62"/>
      <c r="R6483" s="62"/>
      <c r="S6483" s="62"/>
      <c r="T6483" s="48"/>
      <c r="U6483" s="28"/>
      <c r="V6483" s="28"/>
      <c r="W6483" s="28"/>
      <c r="Y6483" s="79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97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</row>
    <row r="6484" spans="1:55" ht="14.25" customHeight="1">
      <c r="A6484" s="48"/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62"/>
      <c r="O6484" s="62"/>
      <c r="P6484" s="62"/>
      <c r="Q6484" s="62"/>
      <c r="R6484" s="62"/>
      <c r="S6484" s="62"/>
      <c r="T6484" s="48"/>
      <c r="U6484" s="28"/>
      <c r="V6484" s="28"/>
      <c r="W6484" s="28"/>
      <c r="Y6484" s="79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97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</row>
    <row r="6485" spans="1:55" ht="14.25" customHeight="1">
      <c r="A6485" s="48"/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62"/>
      <c r="O6485" s="62"/>
      <c r="P6485" s="62"/>
      <c r="Q6485" s="62"/>
      <c r="R6485" s="62"/>
      <c r="S6485" s="62"/>
      <c r="T6485" s="48"/>
      <c r="U6485" s="28"/>
      <c r="V6485" s="28"/>
      <c r="W6485" s="28"/>
      <c r="Y6485" s="79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97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</row>
    <row r="6486" spans="1:55" ht="14.25" customHeight="1">
      <c r="A6486" s="48"/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62"/>
      <c r="O6486" s="62"/>
      <c r="P6486" s="62"/>
      <c r="Q6486" s="62"/>
      <c r="R6486" s="62"/>
      <c r="S6486" s="62"/>
      <c r="T6486" s="48"/>
      <c r="U6486" s="28"/>
      <c r="V6486" s="28"/>
      <c r="W6486" s="28"/>
      <c r="Y6486" s="79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97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</row>
    <row r="6487" spans="1:55" ht="14.25" customHeight="1">
      <c r="A6487" s="48"/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62"/>
      <c r="O6487" s="62"/>
      <c r="P6487" s="62"/>
      <c r="Q6487" s="62"/>
      <c r="R6487" s="62"/>
      <c r="S6487" s="62"/>
      <c r="T6487" s="48"/>
      <c r="U6487" s="28"/>
      <c r="V6487" s="28"/>
      <c r="W6487" s="28"/>
      <c r="Y6487" s="79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97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</row>
    <row r="6488" spans="1:55" ht="14.25" customHeight="1">
      <c r="A6488" s="48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62"/>
      <c r="O6488" s="62"/>
      <c r="P6488" s="62"/>
      <c r="Q6488" s="62"/>
      <c r="R6488" s="62"/>
      <c r="S6488" s="62"/>
      <c r="T6488" s="48"/>
      <c r="U6488" s="28"/>
      <c r="V6488" s="28"/>
      <c r="W6488" s="28"/>
      <c r="Y6488" s="79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97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</row>
    <row r="6489" spans="1:55" ht="14.25" customHeight="1">
      <c r="A6489" s="48"/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62"/>
      <c r="O6489" s="62"/>
      <c r="P6489" s="62"/>
      <c r="Q6489" s="62"/>
      <c r="R6489" s="62"/>
      <c r="S6489" s="62"/>
      <c r="T6489" s="48"/>
      <c r="U6489" s="28"/>
      <c r="V6489" s="28"/>
      <c r="W6489" s="28"/>
      <c r="Y6489" s="79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97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</row>
    <row r="6490" spans="1:55" ht="14.25" customHeight="1">
      <c r="A6490" s="48"/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62"/>
      <c r="O6490" s="62"/>
      <c r="P6490" s="62"/>
      <c r="Q6490" s="62"/>
      <c r="R6490" s="62"/>
      <c r="S6490" s="62"/>
      <c r="T6490" s="48"/>
      <c r="U6490" s="28"/>
      <c r="V6490" s="28"/>
      <c r="W6490" s="28"/>
      <c r="Y6490" s="79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97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</row>
    <row r="6491" spans="1:55" ht="14.25" customHeight="1">
      <c r="A6491" s="48"/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62"/>
      <c r="O6491" s="62"/>
      <c r="P6491" s="62"/>
      <c r="Q6491" s="62"/>
      <c r="R6491" s="62"/>
      <c r="S6491" s="62"/>
      <c r="T6491" s="48"/>
      <c r="U6491" s="28"/>
      <c r="V6491" s="28"/>
      <c r="W6491" s="28"/>
      <c r="Y6491" s="79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97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</row>
    <row r="6492" spans="1:55" ht="14.25" customHeight="1">
      <c r="A6492" s="48"/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62"/>
      <c r="O6492" s="62"/>
      <c r="P6492" s="62"/>
      <c r="Q6492" s="62"/>
      <c r="R6492" s="62"/>
      <c r="S6492" s="62"/>
      <c r="T6492" s="48"/>
      <c r="U6492" s="28"/>
      <c r="V6492" s="28"/>
      <c r="W6492" s="28"/>
      <c r="Y6492" s="79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97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</row>
    <row r="6493" spans="1:55" ht="14.25" customHeight="1">
      <c r="A6493" s="48"/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62"/>
      <c r="O6493" s="62"/>
      <c r="P6493" s="62"/>
      <c r="Q6493" s="62"/>
      <c r="R6493" s="62"/>
      <c r="S6493" s="62"/>
      <c r="T6493" s="48"/>
      <c r="U6493" s="28"/>
      <c r="V6493" s="28"/>
      <c r="W6493" s="28"/>
      <c r="Y6493" s="79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97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</row>
    <row r="6494" spans="1:55" ht="14.25" customHeight="1">
      <c r="A6494" s="48"/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62"/>
      <c r="O6494" s="62"/>
      <c r="P6494" s="62"/>
      <c r="Q6494" s="62"/>
      <c r="R6494" s="62"/>
      <c r="S6494" s="62"/>
      <c r="T6494" s="48"/>
      <c r="U6494" s="28"/>
      <c r="V6494" s="28"/>
      <c r="W6494" s="28"/>
      <c r="Y6494" s="79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97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</row>
    <row r="6495" spans="1:55" ht="14.25" customHeight="1">
      <c r="A6495" s="48"/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62"/>
      <c r="O6495" s="62"/>
      <c r="P6495" s="62"/>
      <c r="Q6495" s="62"/>
      <c r="R6495" s="62"/>
      <c r="S6495" s="62"/>
      <c r="T6495" s="48"/>
      <c r="U6495" s="28"/>
      <c r="V6495" s="28"/>
      <c r="W6495" s="28"/>
      <c r="Y6495" s="79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97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</row>
    <row r="6496" spans="1:55" ht="14.25" customHeight="1">
      <c r="A6496" s="48"/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62"/>
      <c r="O6496" s="62"/>
      <c r="P6496" s="62"/>
      <c r="Q6496" s="62"/>
      <c r="R6496" s="62"/>
      <c r="S6496" s="62"/>
      <c r="T6496" s="48"/>
      <c r="U6496" s="28"/>
      <c r="V6496" s="28"/>
      <c r="W6496" s="28"/>
      <c r="Y6496" s="79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97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</row>
    <row r="6497" spans="1:55" ht="14.25" customHeight="1">
      <c r="A6497" s="48"/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62"/>
      <c r="O6497" s="62"/>
      <c r="P6497" s="62"/>
      <c r="Q6497" s="62"/>
      <c r="R6497" s="62"/>
      <c r="S6497" s="62"/>
      <c r="T6497" s="48"/>
      <c r="U6497" s="28"/>
      <c r="V6497" s="28"/>
      <c r="W6497" s="28"/>
      <c r="Y6497" s="79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97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</row>
    <row r="6498" spans="1:55" ht="14.25" customHeight="1">
      <c r="A6498" s="48"/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62"/>
      <c r="O6498" s="62"/>
      <c r="P6498" s="62"/>
      <c r="Q6498" s="62"/>
      <c r="R6498" s="62"/>
      <c r="S6498" s="62"/>
      <c r="T6498" s="48"/>
      <c r="U6498" s="28"/>
      <c r="V6498" s="28"/>
      <c r="W6498" s="28"/>
      <c r="Y6498" s="79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97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</row>
    <row r="6499" spans="1:55" ht="14.25" customHeight="1">
      <c r="A6499" s="48"/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62"/>
      <c r="O6499" s="62"/>
      <c r="P6499" s="62"/>
      <c r="Q6499" s="62"/>
      <c r="R6499" s="62"/>
      <c r="S6499" s="62"/>
      <c r="T6499" s="48"/>
      <c r="U6499" s="28"/>
      <c r="V6499" s="28"/>
      <c r="W6499" s="28"/>
      <c r="Y6499" s="79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97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</row>
    <row r="6500" spans="1:55" ht="14.25" customHeight="1">
      <c r="A6500" s="48"/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62"/>
      <c r="O6500" s="62"/>
      <c r="P6500" s="62"/>
      <c r="Q6500" s="62"/>
      <c r="R6500" s="62"/>
      <c r="S6500" s="62"/>
      <c r="T6500" s="48"/>
      <c r="U6500" s="28"/>
      <c r="V6500" s="28"/>
      <c r="W6500" s="28"/>
      <c r="Y6500" s="79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97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</row>
    <row r="6501" spans="1:55" ht="14.25" customHeight="1">
      <c r="A6501" s="48"/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62"/>
      <c r="O6501" s="62"/>
      <c r="P6501" s="62"/>
      <c r="Q6501" s="62"/>
      <c r="R6501" s="62"/>
      <c r="S6501" s="62"/>
      <c r="T6501" s="48"/>
      <c r="U6501" s="28"/>
      <c r="V6501" s="28"/>
      <c r="W6501" s="28"/>
      <c r="Y6501" s="79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97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</row>
    <row r="6502" spans="1:55" ht="14.25" customHeight="1">
      <c r="A6502" s="48"/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62"/>
      <c r="O6502" s="62"/>
      <c r="P6502" s="62"/>
      <c r="Q6502" s="62"/>
      <c r="R6502" s="62"/>
      <c r="S6502" s="62"/>
      <c r="T6502" s="48"/>
      <c r="U6502" s="28"/>
      <c r="V6502" s="28"/>
      <c r="W6502" s="28"/>
      <c r="Y6502" s="79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97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</row>
    <row r="6503" spans="1:55" ht="14.25" customHeight="1">
      <c r="A6503" s="48"/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62"/>
      <c r="O6503" s="62"/>
      <c r="P6503" s="62"/>
      <c r="Q6503" s="62"/>
      <c r="R6503" s="62"/>
      <c r="S6503" s="62"/>
      <c r="T6503" s="48"/>
      <c r="U6503" s="28"/>
      <c r="V6503" s="28"/>
      <c r="W6503" s="28"/>
      <c r="Y6503" s="79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97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</row>
    <row r="6504" spans="1:55" ht="14.25" customHeight="1">
      <c r="A6504" s="48"/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62"/>
      <c r="O6504" s="62"/>
      <c r="P6504" s="62"/>
      <c r="Q6504" s="62"/>
      <c r="R6504" s="62"/>
      <c r="S6504" s="62"/>
      <c r="T6504" s="48"/>
      <c r="U6504" s="28"/>
      <c r="V6504" s="28"/>
      <c r="W6504" s="28"/>
      <c r="Y6504" s="79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97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</row>
    <row r="6505" spans="1:55" ht="14.25" customHeight="1">
      <c r="A6505" s="48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62"/>
      <c r="O6505" s="62"/>
      <c r="P6505" s="62"/>
      <c r="Q6505" s="62"/>
      <c r="R6505" s="62"/>
      <c r="S6505" s="62"/>
      <c r="T6505" s="48"/>
      <c r="U6505" s="28"/>
      <c r="V6505" s="28"/>
      <c r="W6505" s="28"/>
      <c r="Y6505" s="79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97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</row>
    <row r="6506" spans="1:55" ht="14.25" customHeight="1">
      <c r="A6506" s="48"/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62"/>
      <c r="O6506" s="62"/>
      <c r="P6506" s="62"/>
      <c r="Q6506" s="62"/>
      <c r="R6506" s="62"/>
      <c r="S6506" s="62"/>
      <c r="T6506" s="48"/>
      <c r="U6506" s="28"/>
      <c r="V6506" s="28"/>
      <c r="W6506" s="28"/>
      <c r="Y6506" s="79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97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</row>
    <row r="6507" spans="1:55" ht="14.25" customHeight="1">
      <c r="A6507" s="48"/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62"/>
      <c r="O6507" s="62"/>
      <c r="P6507" s="62"/>
      <c r="Q6507" s="62"/>
      <c r="R6507" s="62"/>
      <c r="S6507" s="62"/>
      <c r="T6507" s="48"/>
      <c r="U6507" s="28"/>
      <c r="V6507" s="28"/>
      <c r="W6507" s="28"/>
      <c r="Y6507" s="79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97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</row>
    <row r="6508" spans="1:55" ht="14.25" customHeight="1">
      <c r="A6508" s="48"/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62"/>
      <c r="O6508" s="62"/>
      <c r="P6508" s="62"/>
      <c r="Q6508" s="62"/>
      <c r="R6508" s="62"/>
      <c r="S6508" s="62"/>
      <c r="T6508" s="48"/>
      <c r="U6508" s="28"/>
      <c r="V6508" s="28"/>
      <c r="W6508" s="28"/>
      <c r="Y6508" s="79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97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</row>
    <row r="6509" spans="1:55" ht="14.25" customHeight="1">
      <c r="A6509" s="48"/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62"/>
      <c r="O6509" s="62"/>
      <c r="P6509" s="62"/>
      <c r="Q6509" s="62"/>
      <c r="R6509" s="62"/>
      <c r="S6509" s="62"/>
      <c r="T6509" s="48"/>
      <c r="U6509" s="28"/>
      <c r="V6509" s="28"/>
      <c r="W6509" s="28"/>
      <c r="Y6509" s="79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97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</row>
    <row r="6510" spans="1:55" ht="14.25" customHeight="1">
      <c r="A6510" s="48"/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62"/>
      <c r="O6510" s="62"/>
      <c r="P6510" s="62"/>
      <c r="Q6510" s="62"/>
      <c r="R6510" s="62"/>
      <c r="S6510" s="62"/>
      <c r="T6510" s="48"/>
      <c r="U6510" s="28"/>
      <c r="V6510" s="28"/>
      <c r="W6510" s="28"/>
      <c r="Y6510" s="79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97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</row>
    <row r="6511" spans="1:55" ht="14.25" customHeight="1">
      <c r="A6511" s="48"/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62"/>
      <c r="O6511" s="62"/>
      <c r="P6511" s="62"/>
      <c r="Q6511" s="62"/>
      <c r="R6511" s="62"/>
      <c r="S6511" s="62"/>
      <c r="T6511" s="48"/>
      <c r="U6511" s="28"/>
      <c r="V6511" s="28"/>
      <c r="W6511" s="28"/>
      <c r="Y6511" s="79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97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</row>
    <row r="6512" spans="1:55" ht="14.25" customHeight="1">
      <c r="A6512" s="48"/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62"/>
      <c r="O6512" s="62"/>
      <c r="P6512" s="62"/>
      <c r="Q6512" s="62"/>
      <c r="R6512" s="62"/>
      <c r="S6512" s="62"/>
      <c r="T6512" s="48"/>
      <c r="U6512" s="28"/>
      <c r="V6512" s="28"/>
      <c r="W6512" s="28"/>
      <c r="Y6512" s="79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97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</row>
    <row r="6513" spans="1:55" ht="14.25" customHeight="1">
      <c r="A6513" s="48"/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62"/>
      <c r="O6513" s="62"/>
      <c r="P6513" s="62"/>
      <c r="Q6513" s="62"/>
      <c r="R6513" s="62"/>
      <c r="S6513" s="62"/>
      <c r="T6513" s="48"/>
      <c r="U6513" s="28"/>
      <c r="V6513" s="28"/>
      <c r="W6513" s="28"/>
      <c r="Y6513" s="79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97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</row>
    <row r="6514" spans="1:55" ht="14.25" customHeight="1">
      <c r="A6514" s="48"/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62"/>
      <c r="O6514" s="62"/>
      <c r="P6514" s="62"/>
      <c r="Q6514" s="62"/>
      <c r="R6514" s="62"/>
      <c r="S6514" s="62"/>
      <c r="T6514" s="48"/>
      <c r="U6514" s="28"/>
      <c r="V6514" s="28"/>
      <c r="W6514" s="28"/>
      <c r="Y6514" s="79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97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</row>
    <row r="6515" spans="1:55" ht="14.25" customHeight="1">
      <c r="A6515" s="48"/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62"/>
      <c r="O6515" s="62"/>
      <c r="P6515" s="62"/>
      <c r="Q6515" s="62"/>
      <c r="R6515" s="62"/>
      <c r="S6515" s="62"/>
      <c r="T6515" s="48"/>
      <c r="U6515" s="28"/>
      <c r="V6515" s="28"/>
      <c r="W6515" s="28"/>
      <c r="Y6515" s="79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97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</row>
    <row r="6516" spans="1:55" ht="14.25" customHeight="1">
      <c r="A6516" s="48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62"/>
      <c r="O6516" s="62"/>
      <c r="P6516" s="62"/>
      <c r="Q6516" s="62"/>
      <c r="R6516" s="62"/>
      <c r="S6516" s="62"/>
      <c r="T6516" s="48"/>
      <c r="U6516" s="28"/>
      <c r="V6516" s="28"/>
      <c r="W6516" s="28"/>
      <c r="Y6516" s="79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97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</row>
    <row r="6517" spans="1:55" ht="14.25" customHeight="1">
      <c r="A6517" s="48"/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62"/>
      <c r="O6517" s="62"/>
      <c r="P6517" s="62"/>
      <c r="Q6517" s="62"/>
      <c r="R6517" s="62"/>
      <c r="S6517" s="62"/>
      <c r="T6517" s="48"/>
      <c r="U6517" s="28"/>
      <c r="V6517" s="28"/>
      <c r="W6517" s="28"/>
      <c r="Y6517" s="79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97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</row>
    <row r="6518" spans="1:55" ht="14.25" customHeight="1">
      <c r="A6518" s="48"/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62"/>
      <c r="O6518" s="62"/>
      <c r="P6518" s="62"/>
      <c r="Q6518" s="62"/>
      <c r="R6518" s="62"/>
      <c r="S6518" s="62"/>
      <c r="T6518" s="48"/>
      <c r="U6518" s="28"/>
      <c r="V6518" s="28"/>
      <c r="W6518" s="28"/>
      <c r="Y6518" s="79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97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</row>
    <row r="6519" spans="1:55" ht="14.25" customHeight="1">
      <c r="A6519" s="48"/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62"/>
      <c r="O6519" s="62"/>
      <c r="P6519" s="62"/>
      <c r="Q6519" s="62"/>
      <c r="R6519" s="62"/>
      <c r="S6519" s="62"/>
      <c r="T6519" s="48"/>
      <c r="U6519" s="28"/>
      <c r="V6519" s="28"/>
      <c r="W6519" s="28"/>
      <c r="Y6519" s="79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97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</row>
    <row r="6520" spans="1:55" ht="14.25" customHeight="1">
      <c r="A6520" s="48"/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62"/>
      <c r="O6520" s="62"/>
      <c r="P6520" s="62"/>
      <c r="Q6520" s="62"/>
      <c r="R6520" s="62"/>
      <c r="S6520" s="62"/>
      <c r="T6520" s="48"/>
      <c r="U6520" s="28"/>
      <c r="V6520" s="28"/>
      <c r="W6520" s="28"/>
      <c r="Y6520" s="79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97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</row>
    <row r="6521" spans="1:55" ht="14.25" customHeight="1">
      <c r="A6521" s="48"/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62"/>
      <c r="O6521" s="62"/>
      <c r="P6521" s="62"/>
      <c r="Q6521" s="62"/>
      <c r="R6521" s="62"/>
      <c r="S6521" s="62"/>
      <c r="T6521" s="48"/>
      <c r="U6521" s="28"/>
      <c r="V6521" s="28"/>
      <c r="W6521" s="28"/>
      <c r="Y6521" s="79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97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</row>
    <row r="6522" spans="1:55" ht="14.25" customHeight="1">
      <c r="A6522" s="48"/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62"/>
      <c r="O6522" s="62"/>
      <c r="P6522" s="62"/>
      <c r="Q6522" s="62"/>
      <c r="R6522" s="62"/>
      <c r="S6522" s="62"/>
      <c r="T6522" s="48"/>
      <c r="U6522" s="28"/>
      <c r="V6522" s="28"/>
      <c r="W6522" s="28"/>
      <c r="Y6522" s="79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97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</row>
    <row r="6523" spans="1:55" ht="14.25" customHeight="1">
      <c r="A6523" s="48"/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62"/>
      <c r="O6523" s="62"/>
      <c r="P6523" s="62"/>
      <c r="Q6523" s="62"/>
      <c r="R6523" s="62"/>
      <c r="S6523" s="62"/>
      <c r="T6523" s="48"/>
      <c r="U6523" s="28"/>
      <c r="V6523" s="28"/>
      <c r="W6523" s="28"/>
      <c r="Y6523" s="79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97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</row>
    <row r="6524" spans="1:55" ht="14.25" customHeight="1">
      <c r="A6524" s="48"/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62"/>
      <c r="O6524" s="62"/>
      <c r="P6524" s="62"/>
      <c r="Q6524" s="62"/>
      <c r="R6524" s="62"/>
      <c r="S6524" s="62"/>
      <c r="T6524" s="48"/>
      <c r="U6524" s="28"/>
      <c r="V6524" s="28"/>
      <c r="W6524" s="28"/>
      <c r="Y6524" s="79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97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</row>
    <row r="6525" spans="1:55" ht="14.25" customHeight="1">
      <c r="A6525" s="48"/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62"/>
      <c r="O6525" s="62"/>
      <c r="P6525" s="62"/>
      <c r="Q6525" s="62"/>
      <c r="R6525" s="62"/>
      <c r="S6525" s="62"/>
      <c r="T6525" s="48"/>
      <c r="U6525" s="28"/>
      <c r="V6525" s="28"/>
      <c r="W6525" s="28"/>
      <c r="Y6525" s="79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97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</row>
    <row r="6526" spans="1:55" ht="14.25" customHeight="1">
      <c r="A6526" s="48"/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62"/>
      <c r="O6526" s="62"/>
      <c r="P6526" s="62"/>
      <c r="Q6526" s="62"/>
      <c r="R6526" s="62"/>
      <c r="S6526" s="62"/>
      <c r="T6526" s="48"/>
      <c r="U6526" s="28"/>
      <c r="V6526" s="28"/>
      <c r="W6526" s="28"/>
      <c r="Y6526" s="79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97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</row>
    <row r="6527" spans="1:55" ht="14.25" customHeight="1">
      <c r="A6527" s="48"/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62"/>
      <c r="O6527" s="62"/>
      <c r="P6527" s="62"/>
      <c r="Q6527" s="62"/>
      <c r="R6527" s="62"/>
      <c r="S6527" s="62"/>
      <c r="T6527" s="48"/>
      <c r="U6527" s="28"/>
      <c r="V6527" s="28"/>
      <c r="W6527" s="28"/>
      <c r="Y6527" s="79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97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</row>
    <row r="6528" spans="1:55" ht="14.25" customHeight="1">
      <c r="A6528" s="48"/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62"/>
      <c r="O6528" s="62"/>
      <c r="P6528" s="62"/>
      <c r="Q6528" s="62"/>
      <c r="R6528" s="62"/>
      <c r="S6528" s="62"/>
      <c r="T6528" s="48"/>
      <c r="U6528" s="28"/>
      <c r="V6528" s="28"/>
      <c r="W6528" s="28"/>
      <c r="Y6528" s="79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97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</row>
    <row r="6529" spans="1:55" ht="14.25" customHeight="1">
      <c r="A6529" s="48"/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62"/>
      <c r="O6529" s="62"/>
      <c r="P6529" s="62"/>
      <c r="Q6529" s="62"/>
      <c r="R6529" s="62"/>
      <c r="S6529" s="62"/>
      <c r="T6529" s="48"/>
      <c r="U6529" s="28"/>
      <c r="V6529" s="28"/>
      <c r="W6529" s="28"/>
      <c r="Y6529" s="79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97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</row>
    <row r="6530" spans="1:55" ht="14.25" customHeight="1">
      <c r="A6530" s="48"/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62"/>
      <c r="O6530" s="62"/>
      <c r="P6530" s="62"/>
      <c r="Q6530" s="62"/>
      <c r="R6530" s="62"/>
      <c r="S6530" s="62"/>
      <c r="T6530" s="48"/>
      <c r="U6530" s="28"/>
      <c r="V6530" s="28"/>
      <c r="W6530" s="28"/>
      <c r="Y6530" s="79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97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</row>
    <row r="6531" spans="1:55" ht="14.25" customHeight="1">
      <c r="A6531" s="48"/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62"/>
      <c r="O6531" s="62"/>
      <c r="P6531" s="62"/>
      <c r="Q6531" s="62"/>
      <c r="R6531" s="62"/>
      <c r="S6531" s="62"/>
      <c r="T6531" s="48"/>
      <c r="U6531" s="28"/>
      <c r="V6531" s="28"/>
      <c r="W6531" s="28"/>
      <c r="Y6531" s="79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97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</row>
    <row r="6532" spans="1:55" ht="14.25" customHeight="1">
      <c r="A6532" s="48"/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62"/>
      <c r="O6532" s="62"/>
      <c r="P6532" s="62"/>
      <c r="Q6532" s="62"/>
      <c r="R6532" s="62"/>
      <c r="S6532" s="62"/>
      <c r="T6532" s="48"/>
      <c r="U6532" s="28"/>
      <c r="V6532" s="28"/>
      <c r="W6532" s="28"/>
      <c r="Y6532" s="79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97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</row>
    <row r="6533" spans="1:55" ht="14.25" customHeight="1">
      <c r="A6533" s="48"/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62"/>
      <c r="O6533" s="62"/>
      <c r="P6533" s="62"/>
      <c r="Q6533" s="62"/>
      <c r="R6533" s="62"/>
      <c r="S6533" s="62"/>
      <c r="T6533" s="48"/>
      <c r="U6533" s="28"/>
      <c r="V6533" s="28"/>
      <c r="W6533" s="28"/>
      <c r="Y6533" s="79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97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</row>
    <row r="6534" spans="1:55" ht="14.25" customHeight="1">
      <c r="A6534" s="48"/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62"/>
      <c r="O6534" s="62"/>
      <c r="P6534" s="62"/>
      <c r="Q6534" s="62"/>
      <c r="R6534" s="62"/>
      <c r="S6534" s="62"/>
      <c r="T6534" s="48"/>
      <c r="U6534" s="28"/>
      <c r="V6534" s="28"/>
      <c r="W6534" s="28"/>
      <c r="Y6534" s="79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97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</row>
    <row r="6535" spans="1:55" ht="14.25" customHeight="1">
      <c r="A6535" s="48"/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62"/>
      <c r="O6535" s="62"/>
      <c r="P6535" s="62"/>
      <c r="Q6535" s="62"/>
      <c r="R6535" s="62"/>
      <c r="S6535" s="62"/>
      <c r="T6535" s="48"/>
      <c r="U6535" s="28"/>
      <c r="V6535" s="28"/>
      <c r="W6535" s="28"/>
      <c r="Y6535" s="79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97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</row>
    <row r="6536" spans="1:55" ht="14.25" customHeight="1">
      <c r="A6536" s="48"/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62"/>
      <c r="O6536" s="62"/>
      <c r="P6536" s="62"/>
      <c r="Q6536" s="62"/>
      <c r="R6536" s="62"/>
      <c r="S6536" s="62"/>
      <c r="T6536" s="48"/>
      <c r="U6536" s="28"/>
      <c r="V6536" s="28"/>
      <c r="W6536" s="28"/>
      <c r="Y6536" s="79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97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</row>
    <row r="6537" spans="1:55" ht="14.25" customHeight="1">
      <c r="A6537" s="48"/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62"/>
      <c r="O6537" s="62"/>
      <c r="P6537" s="62"/>
      <c r="Q6537" s="62"/>
      <c r="R6537" s="62"/>
      <c r="S6537" s="62"/>
      <c r="T6537" s="48"/>
      <c r="U6537" s="28"/>
      <c r="V6537" s="28"/>
      <c r="W6537" s="28"/>
      <c r="Y6537" s="79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97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</row>
    <row r="6538" spans="1:55" ht="14.25" customHeight="1">
      <c r="A6538" s="48"/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62"/>
      <c r="O6538" s="62"/>
      <c r="P6538" s="62"/>
      <c r="Q6538" s="62"/>
      <c r="R6538" s="62"/>
      <c r="S6538" s="62"/>
      <c r="T6538" s="48"/>
      <c r="U6538" s="28"/>
      <c r="V6538" s="28"/>
      <c r="W6538" s="28"/>
      <c r="Y6538" s="79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97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</row>
    <row r="6539" spans="1:55" ht="14.25" customHeight="1">
      <c r="A6539" s="48"/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62"/>
      <c r="O6539" s="62"/>
      <c r="P6539" s="62"/>
      <c r="Q6539" s="62"/>
      <c r="R6539" s="62"/>
      <c r="S6539" s="62"/>
      <c r="T6539" s="48"/>
      <c r="U6539" s="28"/>
      <c r="V6539" s="28"/>
      <c r="W6539" s="28"/>
      <c r="Y6539" s="79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97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</row>
    <row r="6540" spans="1:55" ht="14.25" customHeight="1">
      <c r="A6540" s="48"/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62"/>
      <c r="O6540" s="62"/>
      <c r="P6540" s="62"/>
      <c r="Q6540" s="62"/>
      <c r="R6540" s="62"/>
      <c r="S6540" s="62"/>
      <c r="T6540" s="48"/>
      <c r="U6540" s="28"/>
      <c r="V6540" s="28"/>
      <c r="W6540" s="28"/>
      <c r="Y6540" s="79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97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</row>
    <row r="6541" spans="1:55" ht="14.25" customHeight="1">
      <c r="A6541" s="48"/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62"/>
      <c r="O6541" s="62"/>
      <c r="P6541" s="62"/>
      <c r="Q6541" s="62"/>
      <c r="R6541" s="62"/>
      <c r="S6541" s="62"/>
      <c r="T6541" s="48"/>
      <c r="U6541" s="28"/>
      <c r="V6541" s="28"/>
      <c r="W6541" s="28"/>
      <c r="Y6541" s="79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97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</row>
    <row r="6542" spans="1:55" ht="14.25" customHeight="1">
      <c r="A6542" s="48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62"/>
      <c r="O6542" s="62"/>
      <c r="P6542" s="62"/>
      <c r="Q6542" s="62"/>
      <c r="R6542" s="62"/>
      <c r="S6542" s="62"/>
      <c r="T6542" s="48"/>
      <c r="U6542" s="28"/>
      <c r="V6542" s="28"/>
      <c r="W6542" s="28"/>
      <c r="Y6542" s="79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97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</row>
    <row r="6543" spans="1:55" ht="14.25" customHeight="1">
      <c r="A6543" s="48"/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62"/>
      <c r="O6543" s="62"/>
      <c r="P6543" s="62"/>
      <c r="Q6543" s="62"/>
      <c r="R6543" s="62"/>
      <c r="S6543" s="62"/>
      <c r="T6543" s="48"/>
      <c r="U6543" s="28"/>
      <c r="V6543" s="28"/>
      <c r="W6543" s="28"/>
      <c r="Y6543" s="79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97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</row>
    <row r="6544" spans="1:55" ht="14.25" customHeight="1">
      <c r="A6544" s="48"/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62"/>
      <c r="O6544" s="62"/>
      <c r="P6544" s="62"/>
      <c r="Q6544" s="62"/>
      <c r="R6544" s="62"/>
      <c r="S6544" s="62"/>
      <c r="T6544" s="48"/>
      <c r="U6544" s="28"/>
      <c r="V6544" s="28"/>
      <c r="W6544" s="28"/>
      <c r="Y6544" s="79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97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</row>
    <row r="6545" spans="1:55" ht="14.25" customHeight="1">
      <c r="A6545" s="48"/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62"/>
      <c r="O6545" s="62"/>
      <c r="P6545" s="62"/>
      <c r="Q6545" s="62"/>
      <c r="R6545" s="62"/>
      <c r="S6545" s="62"/>
      <c r="T6545" s="48"/>
      <c r="U6545" s="28"/>
      <c r="V6545" s="28"/>
      <c r="W6545" s="28"/>
      <c r="Y6545" s="79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97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</row>
    <row r="6546" spans="1:55" ht="14.25" customHeight="1">
      <c r="A6546" s="48"/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62"/>
      <c r="O6546" s="62"/>
      <c r="P6546" s="62"/>
      <c r="Q6546" s="62"/>
      <c r="R6546" s="62"/>
      <c r="S6546" s="62"/>
      <c r="T6546" s="48"/>
      <c r="U6546" s="28"/>
      <c r="V6546" s="28"/>
      <c r="W6546" s="28"/>
      <c r="Y6546" s="79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97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</row>
    <row r="6547" spans="1:55" ht="14.25" customHeight="1">
      <c r="A6547" s="48"/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62"/>
      <c r="O6547" s="62"/>
      <c r="P6547" s="62"/>
      <c r="Q6547" s="62"/>
      <c r="R6547" s="62"/>
      <c r="S6547" s="62"/>
      <c r="T6547" s="48"/>
      <c r="U6547" s="28"/>
      <c r="V6547" s="28"/>
      <c r="W6547" s="28"/>
      <c r="Y6547" s="79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97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</row>
    <row r="6548" spans="1:55" ht="14.25" customHeight="1">
      <c r="A6548" s="48"/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62"/>
      <c r="O6548" s="62"/>
      <c r="P6548" s="62"/>
      <c r="Q6548" s="62"/>
      <c r="R6548" s="62"/>
      <c r="S6548" s="62"/>
      <c r="T6548" s="48"/>
      <c r="U6548" s="28"/>
      <c r="V6548" s="28"/>
      <c r="W6548" s="28"/>
      <c r="Y6548" s="79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97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</row>
    <row r="6549" spans="1:55" ht="14.25" customHeight="1">
      <c r="A6549" s="48"/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62"/>
      <c r="O6549" s="62"/>
      <c r="P6549" s="62"/>
      <c r="Q6549" s="62"/>
      <c r="R6549" s="62"/>
      <c r="S6549" s="62"/>
      <c r="T6549" s="48"/>
      <c r="U6549" s="28"/>
      <c r="V6549" s="28"/>
      <c r="W6549" s="28"/>
      <c r="Y6549" s="79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97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</row>
    <row r="6550" spans="1:55" ht="14.25" customHeight="1">
      <c r="A6550" s="48"/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62"/>
      <c r="O6550" s="62"/>
      <c r="P6550" s="62"/>
      <c r="Q6550" s="62"/>
      <c r="R6550" s="62"/>
      <c r="S6550" s="62"/>
      <c r="T6550" s="48"/>
      <c r="U6550" s="28"/>
      <c r="V6550" s="28"/>
      <c r="W6550" s="28"/>
      <c r="Y6550" s="79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97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</row>
    <row r="6551" spans="1:55" ht="14.25" customHeight="1">
      <c r="A6551" s="48"/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62"/>
      <c r="O6551" s="62"/>
      <c r="P6551" s="62"/>
      <c r="Q6551" s="62"/>
      <c r="R6551" s="62"/>
      <c r="S6551" s="62"/>
      <c r="T6551" s="48"/>
      <c r="U6551" s="28"/>
      <c r="V6551" s="28"/>
      <c r="W6551" s="28"/>
      <c r="Y6551" s="79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97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</row>
    <row r="6552" spans="1:55" ht="14.25" customHeight="1">
      <c r="A6552" s="48"/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62"/>
      <c r="O6552" s="62"/>
      <c r="P6552" s="62"/>
      <c r="Q6552" s="62"/>
      <c r="R6552" s="62"/>
      <c r="S6552" s="62"/>
      <c r="T6552" s="48"/>
      <c r="U6552" s="28"/>
      <c r="V6552" s="28"/>
      <c r="W6552" s="28"/>
      <c r="Y6552" s="79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97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</row>
    <row r="6553" spans="1:55" ht="14.25" customHeight="1">
      <c r="A6553" s="48"/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62"/>
      <c r="O6553" s="62"/>
      <c r="P6553" s="62"/>
      <c r="Q6553" s="62"/>
      <c r="R6553" s="62"/>
      <c r="S6553" s="62"/>
      <c r="T6553" s="48"/>
      <c r="U6553" s="28"/>
      <c r="V6553" s="28"/>
      <c r="W6553" s="28"/>
      <c r="Y6553" s="79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97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</row>
    <row r="6554" spans="1:55" ht="14.25" customHeight="1">
      <c r="A6554" s="48"/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62"/>
      <c r="O6554" s="62"/>
      <c r="P6554" s="62"/>
      <c r="Q6554" s="62"/>
      <c r="R6554" s="62"/>
      <c r="S6554" s="62"/>
      <c r="T6554" s="48"/>
      <c r="U6554" s="28"/>
      <c r="V6554" s="28"/>
      <c r="W6554" s="28"/>
      <c r="Y6554" s="79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97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</row>
    <row r="6555" spans="1:55" ht="14.25" customHeight="1">
      <c r="A6555" s="48"/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62"/>
      <c r="O6555" s="62"/>
      <c r="P6555" s="62"/>
      <c r="Q6555" s="62"/>
      <c r="R6555" s="62"/>
      <c r="S6555" s="62"/>
      <c r="T6555" s="48"/>
      <c r="U6555" s="28"/>
      <c r="V6555" s="28"/>
      <c r="W6555" s="28"/>
      <c r="Y6555" s="79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97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</row>
    <row r="6556" spans="1:55" ht="14.25" customHeight="1">
      <c r="A6556" s="48"/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62"/>
      <c r="O6556" s="62"/>
      <c r="P6556" s="62"/>
      <c r="Q6556" s="62"/>
      <c r="R6556" s="62"/>
      <c r="S6556" s="62"/>
      <c r="T6556" s="48"/>
      <c r="U6556" s="28"/>
      <c r="V6556" s="28"/>
      <c r="W6556" s="28"/>
      <c r="Y6556" s="79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97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</row>
    <row r="6557" spans="1:55" ht="14.25" customHeight="1">
      <c r="A6557" s="48"/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62"/>
      <c r="O6557" s="62"/>
      <c r="P6557" s="62"/>
      <c r="Q6557" s="62"/>
      <c r="R6557" s="62"/>
      <c r="S6557" s="62"/>
      <c r="T6557" s="48"/>
      <c r="U6557" s="28"/>
      <c r="V6557" s="28"/>
      <c r="W6557" s="28"/>
      <c r="Y6557" s="79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97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</row>
    <row r="6558" spans="1:55" ht="14.25" customHeight="1">
      <c r="A6558" s="48"/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62"/>
      <c r="O6558" s="62"/>
      <c r="P6558" s="62"/>
      <c r="Q6558" s="62"/>
      <c r="R6558" s="62"/>
      <c r="S6558" s="62"/>
      <c r="T6558" s="48"/>
      <c r="U6558" s="28"/>
      <c r="V6558" s="28"/>
      <c r="W6558" s="28"/>
      <c r="Y6558" s="79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97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</row>
    <row r="6559" spans="1:55" ht="14.25" customHeight="1">
      <c r="A6559" s="48"/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62"/>
      <c r="O6559" s="62"/>
      <c r="P6559" s="62"/>
      <c r="Q6559" s="62"/>
      <c r="R6559" s="62"/>
      <c r="S6559" s="62"/>
      <c r="T6559" s="48"/>
      <c r="U6559" s="28"/>
      <c r="V6559" s="28"/>
      <c r="W6559" s="28"/>
      <c r="Y6559" s="79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97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</row>
    <row r="6560" spans="1:55" ht="14.25" customHeight="1">
      <c r="A6560" s="48"/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62"/>
      <c r="O6560" s="62"/>
      <c r="P6560" s="62"/>
      <c r="Q6560" s="62"/>
      <c r="R6560" s="62"/>
      <c r="S6560" s="62"/>
      <c r="T6560" s="48"/>
      <c r="U6560" s="28"/>
      <c r="V6560" s="28"/>
      <c r="W6560" s="28"/>
      <c r="Y6560" s="79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97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</row>
    <row r="6561" spans="1:55" ht="14.25" customHeight="1">
      <c r="A6561" s="48"/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62"/>
      <c r="O6561" s="62"/>
      <c r="P6561" s="62"/>
      <c r="Q6561" s="62"/>
      <c r="R6561" s="62"/>
      <c r="S6561" s="62"/>
      <c r="T6561" s="48"/>
      <c r="U6561" s="28"/>
      <c r="V6561" s="28"/>
      <c r="W6561" s="28"/>
      <c r="Y6561" s="79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97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</row>
    <row r="6562" spans="1:55" ht="14.25" customHeight="1">
      <c r="A6562" s="48"/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62"/>
      <c r="O6562" s="62"/>
      <c r="P6562" s="62"/>
      <c r="Q6562" s="62"/>
      <c r="R6562" s="62"/>
      <c r="S6562" s="62"/>
      <c r="T6562" s="48"/>
      <c r="U6562" s="28"/>
      <c r="V6562" s="28"/>
      <c r="W6562" s="28"/>
      <c r="Y6562" s="79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97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</row>
    <row r="6563" spans="1:55" ht="14.25" customHeight="1">
      <c r="A6563" s="48"/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62"/>
      <c r="O6563" s="62"/>
      <c r="P6563" s="62"/>
      <c r="Q6563" s="62"/>
      <c r="R6563" s="62"/>
      <c r="S6563" s="62"/>
      <c r="T6563" s="48"/>
      <c r="U6563" s="28"/>
      <c r="V6563" s="28"/>
      <c r="W6563" s="28"/>
      <c r="Y6563" s="79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97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</row>
    <row r="6564" spans="1:55" ht="14.25" customHeight="1">
      <c r="A6564" s="48"/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62"/>
      <c r="O6564" s="62"/>
      <c r="P6564" s="62"/>
      <c r="Q6564" s="62"/>
      <c r="R6564" s="62"/>
      <c r="S6564" s="62"/>
      <c r="T6564" s="48"/>
      <c r="U6564" s="28"/>
      <c r="V6564" s="28"/>
      <c r="W6564" s="28"/>
      <c r="Y6564" s="79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97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</row>
    <row r="6565" spans="1:55" ht="14.25" customHeight="1">
      <c r="A6565" s="48"/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62"/>
      <c r="O6565" s="62"/>
      <c r="P6565" s="62"/>
      <c r="Q6565" s="62"/>
      <c r="R6565" s="62"/>
      <c r="S6565" s="62"/>
      <c r="T6565" s="48"/>
      <c r="U6565" s="28"/>
      <c r="V6565" s="28"/>
      <c r="W6565" s="28"/>
      <c r="Y6565" s="79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97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</row>
    <row r="6566" spans="1:55" ht="14.25" customHeight="1">
      <c r="A6566" s="48"/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62"/>
      <c r="O6566" s="62"/>
      <c r="P6566" s="62"/>
      <c r="Q6566" s="62"/>
      <c r="R6566" s="62"/>
      <c r="S6566" s="62"/>
      <c r="T6566" s="48"/>
      <c r="U6566" s="28"/>
      <c r="V6566" s="28"/>
      <c r="W6566" s="28"/>
      <c r="Y6566" s="79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97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</row>
    <row r="6567" spans="1:55" ht="14.25" customHeight="1">
      <c r="A6567" s="48"/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62"/>
      <c r="O6567" s="62"/>
      <c r="P6567" s="62"/>
      <c r="Q6567" s="62"/>
      <c r="R6567" s="62"/>
      <c r="S6567" s="62"/>
      <c r="T6567" s="48"/>
      <c r="U6567" s="28"/>
      <c r="V6567" s="28"/>
      <c r="W6567" s="28"/>
      <c r="Y6567" s="79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97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</row>
    <row r="6568" spans="1:55" ht="14.25" customHeight="1">
      <c r="A6568" s="48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62"/>
      <c r="O6568" s="62"/>
      <c r="P6568" s="62"/>
      <c r="Q6568" s="62"/>
      <c r="R6568" s="62"/>
      <c r="S6568" s="62"/>
      <c r="T6568" s="48"/>
      <c r="U6568" s="28"/>
      <c r="V6568" s="28"/>
      <c r="W6568" s="28"/>
      <c r="Y6568" s="79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97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</row>
    <row r="6569" spans="1:55" ht="14.25" customHeight="1">
      <c r="A6569" s="48"/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62"/>
      <c r="O6569" s="62"/>
      <c r="P6569" s="62"/>
      <c r="Q6569" s="62"/>
      <c r="R6569" s="62"/>
      <c r="S6569" s="62"/>
      <c r="T6569" s="48"/>
      <c r="U6569" s="28"/>
      <c r="V6569" s="28"/>
      <c r="W6569" s="28"/>
      <c r="Y6569" s="79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97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</row>
    <row r="6570" spans="1:55" ht="14.25" customHeight="1">
      <c r="A6570" s="48"/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62"/>
      <c r="O6570" s="62"/>
      <c r="P6570" s="62"/>
      <c r="Q6570" s="62"/>
      <c r="R6570" s="62"/>
      <c r="S6570" s="62"/>
      <c r="T6570" s="48"/>
      <c r="U6570" s="28"/>
      <c r="V6570" s="28"/>
      <c r="W6570" s="28"/>
      <c r="Y6570" s="79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97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</row>
    <row r="6571" spans="1:55" ht="14.25" customHeight="1">
      <c r="A6571" s="48"/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62"/>
      <c r="O6571" s="62"/>
      <c r="P6571" s="62"/>
      <c r="Q6571" s="62"/>
      <c r="R6571" s="62"/>
      <c r="S6571" s="62"/>
      <c r="T6571" s="48"/>
      <c r="U6571" s="28"/>
      <c r="V6571" s="28"/>
      <c r="W6571" s="28"/>
      <c r="Y6571" s="79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97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</row>
    <row r="6572" spans="1:55" ht="14.25" customHeight="1">
      <c r="A6572" s="48"/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62"/>
      <c r="O6572" s="62"/>
      <c r="P6572" s="62"/>
      <c r="Q6572" s="62"/>
      <c r="R6572" s="62"/>
      <c r="S6572" s="62"/>
      <c r="T6572" s="48"/>
      <c r="U6572" s="28"/>
      <c r="V6572" s="28"/>
      <c r="W6572" s="28"/>
      <c r="Y6572" s="79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97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</row>
    <row r="6573" spans="1:55" ht="14.25" customHeight="1">
      <c r="A6573" s="48"/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62"/>
      <c r="O6573" s="62"/>
      <c r="P6573" s="62"/>
      <c r="Q6573" s="62"/>
      <c r="R6573" s="62"/>
      <c r="S6573" s="62"/>
      <c r="T6573" s="48"/>
      <c r="U6573" s="28"/>
      <c r="V6573" s="28"/>
      <c r="W6573" s="28"/>
      <c r="Y6573" s="79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97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</row>
    <row r="6574" spans="1:55" ht="14.25" customHeight="1">
      <c r="A6574" s="48"/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62"/>
      <c r="O6574" s="62"/>
      <c r="P6574" s="62"/>
      <c r="Q6574" s="62"/>
      <c r="R6574" s="62"/>
      <c r="S6574" s="62"/>
      <c r="T6574" s="48"/>
      <c r="U6574" s="28"/>
      <c r="V6574" s="28"/>
      <c r="W6574" s="28"/>
      <c r="Y6574" s="79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97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</row>
    <row r="6575" spans="1:55" ht="14.25" customHeight="1">
      <c r="A6575" s="48"/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62"/>
      <c r="O6575" s="62"/>
      <c r="P6575" s="62"/>
      <c r="Q6575" s="62"/>
      <c r="R6575" s="62"/>
      <c r="S6575" s="62"/>
      <c r="T6575" s="48"/>
      <c r="U6575" s="28"/>
      <c r="V6575" s="28"/>
      <c r="W6575" s="28"/>
      <c r="Y6575" s="79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97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</row>
    <row r="6576" spans="1:55" ht="14.25" customHeight="1">
      <c r="A6576" s="48"/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62"/>
      <c r="O6576" s="62"/>
      <c r="P6576" s="62"/>
      <c r="Q6576" s="62"/>
      <c r="R6576" s="62"/>
      <c r="S6576" s="62"/>
      <c r="T6576" s="48"/>
      <c r="U6576" s="28"/>
      <c r="V6576" s="28"/>
      <c r="W6576" s="28"/>
      <c r="Y6576" s="79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97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</row>
    <row r="6577" spans="1:55" ht="14.25" customHeight="1">
      <c r="A6577" s="48"/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62"/>
      <c r="O6577" s="62"/>
      <c r="P6577" s="62"/>
      <c r="Q6577" s="62"/>
      <c r="R6577" s="62"/>
      <c r="S6577" s="62"/>
      <c r="T6577" s="48"/>
      <c r="U6577" s="28"/>
      <c r="V6577" s="28"/>
      <c r="W6577" s="28"/>
      <c r="Y6577" s="79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97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</row>
    <row r="6578" spans="1:55" ht="14.25" customHeight="1">
      <c r="A6578" s="48"/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62"/>
      <c r="O6578" s="62"/>
      <c r="P6578" s="62"/>
      <c r="Q6578" s="62"/>
      <c r="R6578" s="62"/>
      <c r="S6578" s="62"/>
      <c r="T6578" s="48"/>
      <c r="U6578" s="28"/>
      <c r="V6578" s="28"/>
      <c r="W6578" s="28"/>
      <c r="Y6578" s="79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97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</row>
    <row r="6579" spans="1:55" ht="14.25" customHeight="1">
      <c r="A6579" s="48"/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62"/>
      <c r="O6579" s="62"/>
      <c r="P6579" s="62"/>
      <c r="Q6579" s="62"/>
      <c r="R6579" s="62"/>
      <c r="S6579" s="62"/>
      <c r="T6579" s="48"/>
      <c r="U6579" s="28"/>
      <c r="V6579" s="28"/>
      <c r="W6579" s="28"/>
      <c r="Y6579" s="79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97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</row>
    <row r="6580" spans="1:55" ht="14.25" customHeight="1">
      <c r="A6580" s="48"/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62"/>
      <c r="O6580" s="62"/>
      <c r="P6580" s="62"/>
      <c r="Q6580" s="62"/>
      <c r="R6580" s="62"/>
      <c r="S6580" s="62"/>
      <c r="T6580" s="48"/>
      <c r="U6580" s="28"/>
      <c r="V6580" s="28"/>
      <c r="W6580" s="28"/>
      <c r="Y6580" s="79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97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</row>
    <row r="6581" spans="1:55" ht="14.25" customHeight="1">
      <c r="A6581" s="48"/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62"/>
      <c r="O6581" s="62"/>
      <c r="P6581" s="62"/>
      <c r="Q6581" s="62"/>
      <c r="R6581" s="62"/>
      <c r="S6581" s="62"/>
      <c r="T6581" s="48"/>
      <c r="U6581" s="28"/>
      <c r="V6581" s="28"/>
      <c r="W6581" s="28"/>
      <c r="Y6581" s="79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97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</row>
    <row r="6582" spans="1:55" ht="14.25" customHeight="1">
      <c r="A6582" s="48"/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62"/>
      <c r="O6582" s="62"/>
      <c r="P6582" s="62"/>
      <c r="Q6582" s="62"/>
      <c r="R6582" s="62"/>
      <c r="S6582" s="62"/>
      <c r="T6582" s="48"/>
      <c r="U6582" s="28"/>
      <c r="V6582" s="28"/>
      <c r="W6582" s="28"/>
      <c r="Y6582" s="79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97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</row>
    <row r="6583" spans="1:55" ht="14.25" customHeight="1">
      <c r="A6583" s="48"/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62"/>
      <c r="O6583" s="62"/>
      <c r="P6583" s="62"/>
      <c r="Q6583" s="62"/>
      <c r="R6583" s="62"/>
      <c r="S6583" s="62"/>
      <c r="T6583" s="48"/>
      <c r="U6583" s="28"/>
      <c r="V6583" s="28"/>
      <c r="W6583" s="28"/>
      <c r="Y6583" s="79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97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</row>
    <row r="6584" spans="1:55" ht="14.25" customHeight="1">
      <c r="A6584" s="48"/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62"/>
      <c r="O6584" s="62"/>
      <c r="P6584" s="62"/>
      <c r="Q6584" s="62"/>
      <c r="R6584" s="62"/>
      <c r="S6584" s="62"/>
      <c r="T6584" s="48"/>
      <c r="U6584" s="28"/>
      <c r="V6584" s="28"/>
      <c r="W6584" s="28"/>
      <c r="Y6584" s="79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97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</row>
    <row r="6585" spans="1:55" ht="14.25" customHeight="1">
      <c r="A6585" s="48"/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62"/>
      <c r="O6585" s="62"/>
      <c r="P6585" s="62"/>
      <c r="Q6585" s="62"/>
      <c r="R6585" s="62"/>
      <c r="S6585" s="62"/>
      <c r="T6585" s="48"/>
      <c r="U6585" s="28"/>
      <c r="V6585" s="28"/>
      <c r="W6585" s="28"/>
      <c r="Y6585" s="79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97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</row>
    <row r="6586" spans="1:55" ht="14.25" customHeight="1">
      <c r="A6586" s="48"/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62"/>
      <c r="O6586" s="62"/>
      <c r="P6586" s="62"/>
      <c r="Q6586" s="62"/>
      <c r="R6586" s="62"/>
      <c r="S6586" s="62"/>
      <c r="T6586" s="48"/>
      <c r="U6586" s="28"/>
      <c r="V6586" s="28"/>
      <c r="W6586" s="28"/>
      <c r="Y6586" s="79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97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</row>
    <row r="6587" spans="1:55" ht="14.25" customHeight="1">
      <c r="A6587" s="48"/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62"/>
      <c r="O6587" s="62"/>
      <c r="P6587" s="62"/>
      <c r="Q6587" s="62"/>
      <c r="R6587" s="62"/>
      <c r="S6587" s="62"/>
      <c r="T6587" s="48"/>
      <c r="U6587" s="28"/>
      <c r="V6587" s="28"/>
      <c r="W6587" s="28"/>
      <c r="Y6587" s="79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97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</row>
    <row r="6588" spans="1:55" ht="14.25" customHeight="1">
      <c r="A6588" s="48"/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62"/>
      <c r="O6588" s="62"/>
      <c r="P6588" s="62"/>
      <c r="Q6588" s="62"/>
      <c r="R6588" s="62"/>
      <c r="S6588" s="62"/>
      <c r="T6588" s="48"/>
      <c r="U6588" s="28"/>
      <c r="V6588" s="28"/>
      <c r="W6588" s="28"/>
      <c r="Y6588" s="79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97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</row>
    <row r="6589" spans="1:55" ht="14.25" customHeight="1">
      <c r="A6589" s="48"/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62"/>
      <c r="O6589" s="62"/>
      <c r="P6589" s="62"/>
      <c r="Q6589" s="62"/>
      <c r="R6589" s="62"/>
      <c r="S6589" s="62"/>
      <c r="T6589" s="48"/>
      <c r="U6589" s="28"/>
      <c r="V6589" s="28"/>
      <c r="W6589" s="28"/>
      <c r="Y6589" s="79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97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</row>
    <row r="6590" spans="1:55" ht="14.25" customHeight="1">
      <c r="A6590" s="48"/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62"/>
      <c r="O6590" s="62"/>
      <c r="P6590" s="62"/>
      <c r="Q6590" s="62"/>
      <c r="R6590" s="62"/>
      <c r="S6590" s="62"/>
      <c r="T6590" s="48"/>
      <c r="U6590" s="28"/>
      <c r="V6590" s="28"/>
      <c r="W6590" s="28"/>
      <c r="Y6590" s="79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97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</row>
    <row r="6591" spans="1:55" ht="14.25" customHeight="1">
      <c r="A6591" s="48"/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62"/>
      <c r="O6591" s="62"/>
      <c r="P6591" s="62"/>
      <c r="Q6591" s="62"/>
      <c r="R6591" s="62"/>
      <c r="S6591" s="62"/>
      <c r="T6591" s="48"/>
      <c r="U6591" s="28"/>
      <c r="V6591" s="28"/>
      <c r="W6591" s="28"/>
      <c r="Y6591" s="79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97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</row>
    <row r="6592" spans="1:55" ht="14.25" customHeight="1">
      <c r="A6592" s="48"/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62"/>
      <c r="O6592" s="62"/>
      <c r="P6592" s="62"/>
      <c r="Q6592" s="62"/>
      <c r="R6592" s="62"/>
      <c r="S6592" s="62"/>
      <c r="T6592" s="48"/>
      <c r="U6592" s="28"/>
      <c r="V6592" s="28"/>
      <c r="W6592" s="28"/>
      <c r="Y6592" s="79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97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</row>
    <row r="6593" spans="1:55" ht="14.25" customHeight="1">
      <c r="A6593" s="48"/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62"/>
      <c r="O6593" s="62"/>
      <c r="P6593" s="62"/>
      <c r="Q6593" s="62"/>
      <c r="R6593" s="62"/>
      <c r="S6593" s="62"/>
      <c r="T6593" s="48"/>
      <c r="U6593" s="28"/>
      <c r="V6593" s="28"/>
      <c r="W6593" s="28"/>
      <c r="Y6593" s="79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97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</row>
    <row r="6594" spans="1:55" ht="14.25" customHeight="1">
      <c r="A6594" s="48"/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62"/>
      <c r="O6594" s="62"/>
      <c r="P6594" s="62"/>
      <c r="Q6594" s="62"/>
      <c r="R6594" s="62"/>
      <c r="S6594" s="62"/>
      <c r="T6594" s="48"/>
      <c r="U6594" s="28"/>
      <c r="V6594" s="28"/>
      <c r="W6594" s="28"/>
      <c r="Y6594" s="79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97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</row>
    <row r="6595" spans="1:55" ht="14.25" customHeight="1">
      <c r="A6595" s="48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62"/>
      <c r="O6595" s="62"/>
      <c r="P6595" s="62"/>
      <c r="Q6595" s="62"/>
      <c r="R6595" s="62"/>
      <c r="S6595" s="62"/>
      <c r="T6595" s="48"/>
      <c r="U6595" s="28"/>
      <c r="V6595" s="28"/>
      <c r="W6595" s="28"/>
      <c r="Y6595" s="79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97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</row>
    <row r="6596" spans="1:55" ht="14.25" customHeight="1">
      <c r="A6596" s="48"/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62"/>
      <c r="O6596" s="62"/>
      <c r="P6596" s="62"/>
      <c r="Q6596" s="62"/>
      <c r="R6596" s="62"/>
      <c r="S6596" s="62"/>
      <c r="T6596" s="48"/>
      <c r="U6596" s="28"/>
      <c r="V6596" s="28"/>
      <c r="W6596" s="28"/>
      <c r="Y6596" s="79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97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</row>
    <row r="6597" spans="1:55" ht="14.25" customHeight="1">
      <c r="A6597" s="48"/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62"/>
      <c r="O6597" s="62"/>
      <c r="P6597" s="62"/>
      <c r="Q6597" s="62"/>
      <c r="R6597" s="62"/>
      <c r="S6597" s="62"/>
      <c r="T6597" s="48"/>
      <c r="U6597" s="28"/>
      <c r="V6597" s="28"/>
      <c r="W6597" s="28"/>
      <c r="Y6597" s="79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97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</row>
    <row r="6598" spans="1:55" ht="14.25" customHeight="1">
      <c r="A6598" s="48"/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62"/>
      <c r="O6598" s="62"/>
      <c r="P6598" s="62"/>
      <c r="Q6598" s="62"/>
      <c r="R6598" s="62"/>
      <c r="S6598" s="62"/>
      <c r="T6598" s="48"/>
      <c r="U6598" s="28"/>
      <c r="V6598" s="28"/>
      <c r="W6598" s="28"/>
      <c r="Y6598" s="79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97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</row>
    <row r="6599" spans="1:55" ht="14.25" customHeight="1">
      <c r="A6599" s="48"/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62"/>
      <c r="O6599" s="62"/>
      <c r="P6599" s="62"/>
      <c r="Q6599" s="62"/>
      <c r="R6599" s="62"/>
      <c r="S6599" s="62"/>
      <c r="T6599" s="48"/>
      <c r="U6599" s="28"/>
      <c r="V6599" s="28"/>
      <c r="W6599" s="28"/>
      <c r="Y6599" s="79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97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</row>
    <row r="6600" spans="1:55" ht="14.25" customHeight="1">
      <c r="A6600" s="48"/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62"/>
      <c r="O6600" s="62"/>
      <c r="P6600" s="62"/>
      <c r="Q6600" s="62"/>
      <c r="R6600" s="62"/>
      <c r="S6600" s="62"/>
      <c r="T6600" s="48"/>
      <c r="U6600" s="28"/>
      <c r="V6600" s="28"/>
      <c r="W6600" s="28"/>
      <c r="Y6600" s="79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97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</row>
    <row r="6601" spans="1:55" ht="14.25" customHeight="1">
      <c r="A6601" s="48"/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62"/>
      <c r="O6601" s="62"/>
      <c r="P6601" s="62"/>
      <c r="Q6601" s="62"/>
      <c r="R6601" s="62"/>
      <c r="S6601" s="62"/>
      <c r="T6601" s="48"/>
      <c r="U6601" s="28"/>
      <c r="V6601" s="28"/>
      <c r="W6601" s="28"/>
      <c r="Y6601" s="79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97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</row>
    <row r="6602" spans="1:55" ht="14.25" customHeight="1">
      <c r="A6602" s="48"/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62"/>
      <c r="O6602" s="62"/>
      <c r="P6602" s="62"/>
      <c r="Q6602" s="62"/>
      <c r="R6602" s="62"/>
      <c r="S6602" s="62"/>
      <c r="T6602" s="48"/>
      <c r="U6602" s="28"/>
      <c r="V6602" s="28"/>
      <c r="W6602" s="28"/>
      <c r="Y6602" s="79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97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</row>
    <row r="6603" spans="1:55" ht="14.25" customHeight="1">
      <c r="A6603" s="48"/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62"/>
      <c r="O6603" s="62"/>
      <c r="P6603" s="62"/>
      <c r="Q6603" s="62"/>
      <c r="R6603" s="62"/>
      <c r="S6603" s="62"/>
      <c r="T6603" s="48"/>
      <c r="U6603" s="28"/>
      <c r="V6603" s="28"/>
      <c r="W6603" s="28"/>
      <c r="Y6603" s="79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97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</row>
    <row r="6604" spans="1:55" ht="14.25" customHeight="1">
      <c r="A6604" s="48"/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62"/>
      <c r="O6604" s="62"/>
      <c r="P6604" s="62"/>
      <c r="Q6604" s="62"/>
      <c r="R6604" s="62"/>
      <c r="S6604" s="62"/>
      <c r="T6604" s="48"/>
      <c r="U6604" s="28"/>
      <c r="V6604" s="28"/>
      <c r="W6604" s="28"/>
      <c r="Y6604" s="79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97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</row>
    <row r="6605" spans="1:55" ht="14.25" customHeight="1">
      <c r="A6605" s="48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62"/>
      <c r="O6605" s="62"/>
      <c r="P6605" s="62"/>
      <c r="Q6605" s="62"/>
      <c r="R6605" s="62"/>
      <c r="S6605" s="62"/>
      <c r="T6605" s="48"/>
      <c r="U6605" s="28"/>
      <c r="V6605" s="28"/>
      <c r="W6605" s="28"/>
      <c r="Y6605" s="79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97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</row>
    <row r="6606" spans="1:55" ht="14.25" customHeight="1">
      <c r="A6606" s="48"/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62"/>
      <c r="O6606" s="62"/>
      <c r="P6606" s="62"/>
      <c r="Q6606" s="62"/>
      <c r="R6606" s="62"/>
      <c r="S6606" s="62"/>
      <c r="T6606" s="48"/>
      <c r="U6606" s="28"/>
      <c r="V6606" s="28"/>
      <c r="W6606" s="28"/>
      <c r="Y6606" s="79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97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</row>
    <row r="6607" spans="1:55" ht="14.25" customHeight="1">
      <c r="A6607" s="48"/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62"/>
      <c r="O6607" s="62"/>
      <c r="P6607" s="62"/>
      <c r="Q6607" s="62"/>
      <c r="R6607" s="62"/>
      <c r="S6607" s="62"/>
      <c r="T6607" s="48"/>
      <c r="U6607" s="28"/>
      <c r="V6607" s="28"/>
      <c r="W6607" s="28"/>
      <c r="Y6607" s="79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97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</row>
    <row r="6608" spans="1:55" ht="14.25" customHeight="1">
      <c r="A6608" s="48"/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62"/>
      <c r="O6608" s="62"/>
      <c r="P6608" s="62"/>
      <c r="Q6608" s="62"/>
      <c r="R6608" s="62"/>
      <c r="S6608" s="62"/>
      <c r="T6608" s="48"/>
      <c r="U6608" s="28"/>
      <c r="V6608" s="28"/>
      <c r="W6608" s="28"/>
      <c r="Y6608" s="79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97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</row>
    <row r="6609" spans="1:55" ht="14.25" customHeight="1">
      <c r="A6609" s="48"/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62"/>
      <c r="O6609" s="62"/>
      <c r="P6609" s="62"/>
      <c r="Q6609" s="62"/>
      <c r="R6609" s="62"/>
      <c r="S6609" s="62"/>
      <c r="T6609" s="48"/>
      <c r="U6609" s="28"/>
      <c r="V6609" s="28"/>
      <c r="W6609" s="28"/>
      <c r="Y6609" s="79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97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</row>
    <row r="6610" spans="1:55" ht="14.25" customHeight="1">
      <c r="A6610" s="48"/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62"/>
      <c r="O6610" s="62"/>
      <c r="P6610" s="62"/>
      <c r="Q6610" s="62"/>
      <c r="R6610" s="62"/>
      <c r="S6610" s="62"/>
      <c r="T6610" s="48"/>
      <c r="U6610" s="28"/>
      <c r="V6610" s="28"/>
      <c r="W6610" s="28"/>
      <c r="Y6610" s="79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97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</row>
    <row r="6611" spans="1:55" ht="14.25" customHeight="1">
      <c r="A6611" s="48"/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62"/>
      <c r="O6611" s="62"/>
      <c r="P6611" s="62"/>
      <c r="Q6611" s="62"/>
      <c r="R6611" s="62"/>
      <c r="S6611" s="62"/>
      <c r="T6611" s="48"/>
      <c r="U6611" s="28"/>
      <c r="V6611" s="28"/>
      <c r="W6611" s="28"/>
      <c r="Y6611" s="79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97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</row>
    <row r="6612" spans="1:55" ht="14.25" customHeight="1">
      <c r="A6612" s="48"/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62"/>
      <c r="O6612" s="62"/>
      <c r="P6612" s="62"/>
      <c r="Q6612" s="62"/>
      <c r="R6612" s="62"/>
      <c r="S6612" s="62"/>
      <c r="T6612" s="48"/>
      <c r="U6612" s="28"/>
      <c r="V6612" s="28"/>
      <c r="W6612" s="28"/>
      <c r="Y6612" s="79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97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</row>
    <row r="6613" spans="1:55" ht="14.25" customHeight="1">
      <c r="A6613" s="48"/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62"/>
      <c r="O6613" s="62"/>
      <c r="P6613" s="62"/>
      <c r="Q6613" s="62"/>
      <c r="R6613" s="62"/>
      <c r="S6613" s="62"/>
      <c r="T6613" s="48"/>
      <c r="U6613" s="28"/>
      <c r="V6613" s="28"/>
      <c r="W6613" s="28"/>
      <c r="Y6613" s="79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97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</row>
    <row r="6614" spans="1:55" ht="14.25" customHeight="1">
      <c r="A6614" s="48"/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62"/>
      <c r="O6614" s="62"/>
      <c r="P6614" s="62"/>
      <c r="Q6614" s="62"/>
      <c r="R6614" s="62"/>
      <c r="S6614" s="62"/>
      <c r="T6614" s="48"/>
      <c r="U6614" s="28"/>
      <c r="V6614" s="28"/>
      <c r="W6614" s="28"/>
      <c r="Y6614" s="79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97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</row>
    <row r="6615" spans="1:55" ht="14.25" customHeight="1">
      <c r="A6615" s="48"/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62"/>
      <c r="O6615" s="62"/>
      <c r="P6615" s="62"/>
      <c r="Q6615" s="62"/>
      <c r="R6615" s="62"/>
      <c r="S6615" s="62"/>
      <c r="T6615" s="48"/>
      <c r="U6615" s="28"/>
      <c r="V6615" s="28"/>
      <c r="W6615" s="28"/>
      <c r="Y6615" s="79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97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</row>
    <row r="6616" spans="1:55" ht="14.25" customHeight="1">
      <c r="A6616" s="48"/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62"/>
      <c r="O6616" s="62"/>
      <c r="P6616" s="62"/>
      <c r="Q6616" s="62"/>
      <c r="R6616" s="62"/>
      <c r="S6616" s="62"/>
      <c r="T6616" s="48"/>
      <c r="U6616" s="28"/>
      <c r="V6616" s="28"/>
      <c r="W6616" s="28"/>
      <c r="Y6616" s="79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97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</row>
    <row r="6617" spans="1:55" ht="14.25" customHeight="1">
      <c r="A6617" s="48"/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62"/>
      <c r="O6617" s="62"/>
      <c r="P6617" s="62"/>
      <c r="Q6617" s="62"/>
      <c r="R6617" s="62"/>
      <c r="S6617" s="62"/>
      <c r="T6617" s="48"/>
      <c r="U6617" s="28"/>
      <c r="V6617" s="28"/>
      <c r="W6617" s="28"/>
      <c r="Y6617" s="79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97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</row>
    <row r="6618" spans="1:55" ht="14.25" customHeight="1">
      <c r="A6618" s="48"/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62"/>
      <c r="O6618" s="62"/>
      <c r="P6618" s="62"/>
      <c r="Q6618" s="62"/>
      <c r="R6618" s="62"/>
      <c r="S6618" s="62"/>
      <c r="T6618" s="48"/>
      <c r="U6618" s="28"/>
      <c r="V6618" s="28"/>
      <c r="W6618" s="28"/>
      <c r="Y6618" s="79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97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</row>
    <row r="6619" spans="1:55" ht="14.25" customHeight="1">
      <c r="A6619" s="48"/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62"/>
      <c r="O6619" s="62"/>
      <c r="P6619" s="62"/>
      <c r="Q6619" s="62"/>
      <c r="R6619" s="62"/>
      <c r="S6619" s="62"/>
      <c r="T6619" s="48"/>
      <c r="U6619" s="28"/>
      <c r="V6619" s="28"/>
      <c r="W6619" s="28"/>
      <c r="Y6619" s="79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97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</row>
    <row r="6620" spans="1:55" ht="14.25" customHeight="1">
      <c r="A6620" s="48"/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62"/>
      <c r="O6620" s="62"/>
      <c r="P6620" s="62"/>
      <c r="Q6620" s="62"/>
      <c r="R6620" s="62"/>
      <c r="S6620" s="62"/>
      <c r="T6620" s="48"/>
      <c r="U6620" s="28"/>
      <c r="V6620" s="28"/>
      <c r="W6620" s="28"/>
      <c r="Y6620" s="79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97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</row>
    <row r="6621" spans="1:55" ht="14.25" customHeight="1">
      <c r="A6621" s="48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62"/>
      <c r="O6621" s="62"/>
      <c r="P6621" s="62"/>
      <c r="Q6621" s="62"/>
      <c r="R6621" s="62"/>
      <c r="S6621" s="62"/>
      <c r="T6621" s="48"/>
      <c r="U6621" s="28"/>
      <c r="V6621" s="28"/>
      <c r="W6621" s="28"/>
      <c r="Y6621" s="79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97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</row>
    <row r="6622" spans="1:55" ht="14.25" customHeight="1">
      <c r="A6622" s="48"/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62"/>
      <c r="O6622" s="62"/>
      <c r="P6622" s="62"/>
      <c r="Q6622" s="62"/>
      <c r="R6622" s="62"/>
      <c r="S6622" s="62"/>
      <c r="T6622" s="48"/>
      <c r="U6622" s="28"/>
      <c r="V6622" s="28"/>
      <c r="W6622" s="28"/>
      <c r="Y6622" s="79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97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</row>
    <row r="6623" spans="1:55" ht="14.25" customHeight="1">
      <c r="A6623" s="48"/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62"/>
      <c r="O6623" s="62"/>
      <c r="P6623" s="62"/>
      <c r="Q6623" s="62"/>
      <c r="R6623" s="62"/>
      <c r="S6623" s="62"/>
      <c r="T6623" s="48"/>
      <c r="U6623" s="28"/>
      <c r="V6623" s="28"/>
      <c r="W6623" s="28"/>
      <c r="Y6623" s="79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97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</row>
    <row r="6624" spans="1:55" ht="14.25" customHeight="1">
      <c r="A6624" s="48"/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62"/>
      <c r="O6624" s="62"/>
      <c r="P6624" s="62"/>
      <c r="Q6624" s="62"/>
      <c r="R6624" s="62"/>
      <c r="S6624" s="62"/>
      <c r="T6624" s="48"/>
      <c r="U6624" s="28"/>
      <c r="V6624" s="28"/>
      <c r="W6624" s="28"/>
      <c r="Y6624" s="79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97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</row>
    <row r="6625" spans="1:55" ht="14.25" customHeight="1">
      <c r="A6625" s="48"/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62"/>
      <c r="O6625" s="62"/>
      <c r="P6625" s="62"/>
      <c r="Q6625" s="62"/>
      <c r="R6625" s="62"/>
      <c r="S6625" s="62"/>
      <c r="T6625" s="48"/>
      <c r="U6625" s="28"/>
      <c r="V6625" s="28"/>
      <c r="W6625" s="28"/>
      <c r="Y6625" s="79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97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</row>
    <row r="6626" spans="1:55" ht="14.25" customHeight="1">
      <c r="A6626" s="48"/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62"/>
      <c r="O6626" s="62"/>
      <c r="P6626" s="62"/>
      <c r="Q6626" s="62"/>
      <c r="R6626" s="62"/>
      <c r="S6626" s="62"/>
      <c r="T6626" s="48"/>
      <c r="U6626" s="28"/>
      <c r="V6626" s="28"/>
      <c r="W6626" s="28"/>
      <c r="Y6626" s="79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97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</row>
    <row r="6627" spans="1:55" ht="14.25" customHeight="1">
      <c r="A6627" s="48"/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62"/>
      <c r="O6627" s="62"/>
      <c r="P6627" s="62"/>
      <c r="Q6627" s="62"/>
      <c r="R6627" s="62"/>
      <c r="S6627" s="62"/>
      <c r="T6627" s="48"/>
      <c r="U6627" s="28"/>
      <c r="V6627" s="28"/>
      <c r="W6627" s="28"/>
      <c r="Y6627" s="79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97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</row>
    <row r="6628" spans="1:55" ht="14.25" customHeight="1">
      <c r="A6628" s="48"/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62"/>
      <c r="O6628" s="62"/>
      <c r="P6628" s="62"/>
      <c r="Q6628" s="62"/>
      <c r="R6628" s="62"/>
      <c r="S6628" s="62"/>
      <c r="T6628" s="48"/>
      <c r="U6628" s="28"/>
      <c r="V6628" s="28"/>
      <c r="W6628" s="28"/>
      <c r="Y6628" s="79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97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</row>
    <row r="6629" spans="1:55" ht="14.25" customHeight="1">
      <c r="A6629" s="48"/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62"/>
      <c r="O6629" s="62"/>
      <c r="P6629" s="62"/>
      <c r="Q6629" s="62"/>
      <c r="R6629" s="62"/>
      <c r="S6629" s="62"/>
      <c r="T6629" s="48"/>
      <c r="U6629" s="28"/>
      <c r="V6629" s="28"/>
      <c r="W6629" s="28"/>
      <c r="Y6629" s="79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97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</row>
    <row r="6630" spans="1:55" ht="14.25" customHeight="1">
      <c r="A6630" s="48"/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62"/>
      <c r="O6630" s="62"/>
      <c r="P6630" s="62"/>
      <c r="Q6630" s="62"/>
      <c r="R6630" s="62"/>
      <c r="S6630" s="62"/>
      <c r="T6630" s="48"/>
      <c r="U6630" s="28"/>
      <c r="V6630" s="28"/>
      <c r="W6630" s="28"/>
      <c r="Y6630" s="79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97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</row>
    <row r="6631" spans="1:55" ht="14.25" customHeight="1">
      <c r="A6631" s="48"/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62"/>
      <c r="O6631" s="62"/>
      <c r="P6631" s="62"/>
      <c r="Q6631" s="62"/>
      <c r="R6631" s="62"/>
      <c r="S6631" s="62"/>
      <c r="T6631" s="48"/>
      <c r="U6631" s="28"/>
      <c r="V6631" s="28"/>
      <c r="W6631" s="28"/>
      <c r="Y6631" s="79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97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</row>
    <row r="6632" spans="1:55" ht="14.25" customHeight="1">
      <c r="A6632" s="48"/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62"/>
      <c r="O6632" s="62"/>
      <c r="P6632" s="62"/>
      <c r="Q6632" s="62"/>
      <c r="R6632" s="62"/>
      <c r="S6632" s="62"/>
      <c r="T6632" s="48"/>
      <c r="U6632" s="28"/>
      <c r="V6632" s="28"/>
      <c r="W6632" s="28"/>
      <c r="Y6632" s="79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97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</row>
    <row r="6633" spans="1:55" ht="14.25" customHeight="1">
      <c r="A6633" s="48"/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62"/>
      <c r="O6633" s="62"/>
      <c r="P6633" s="62"/>
      <c r="Q6633" s="62"/>
      <c r="R6633" s="62"/>
      <c r="S6633" s="62"/>
      <c r="T6633" s="48"/>
      <c r="U6633" s="28"/>
      <c r="V6633" s="28"/>
      <c r="W6633" s="28"/>
      <c r="Y6633" s="79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97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</row>
    <row r="6634" spans="1:55" ht="14.25" customHeight="1">
      <c r="A6634" s="48"/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62"/>
      <c r="O6634" s="62"/>
      <c r="P6634" s="62"/>
      <c r="Q6634" s="62"/>
      <c r="R6634" s="62"/>
      <c r="S6634" s="62"/>
      <c r="T6634" s="48"/>
      <c r="U6634" s="28"/>
      <c r="V6634" s="28"/>
      <c r="W6634" s="28"/>
      <c r="Y6634" s="79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97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</row>
    <row r="6635" spans="1:55" ht="14.25" customHeight="1">
      <c r="A6635" s="48"/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62"/>
      <c r="O6635" s="62"/>
      <c r="P6635" s="62"/>
      <c r="Q6635" s="62"/>
      <c r="R6635" s="62"/>
      <c r="S6635" s="62"/>
      <c r="T6635" s="48"/>
      <c r="U6635" s="28"/>
      <c r="V6635" s="28"/>
      <c r="W6635" s="28"/>
      <c r="Y6635" s="79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97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</row>
    <row r="6636" spans="1:55" ht="14.25" customHeight="1">
      <c r="A6636" s="48"/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62"/>
      <c r="O6636" s="62"/>
      <c r="P6636" s="62"/>
      <c r="Q6636" s="62"/>
      <c r="R6636" s="62"/>
      <c r="S6636" s="62"/>
      <c r="T6636" s="48"/>
      <c r="U6636" s="28"/>
      <c r="V6636" s="28"/>
      <c r="W6636" s="28"/>
      <c r="Y6636" s="79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97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</row>
    <row r="6637" spans="1:55" ht="14.25" customHeight="1">
      <c r="A6637" s="48"/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62"/>
      <c r="O6637" s="62"/>
      <c r="P6637" s="62"/>
      <c r="Q6637" s="62"/>
      <c r="R6637" s="62"/>
      <c r="S6637" s="62"/>
      <c r="T6637" s="48"/>
      <c r="U6637" s="28"/>
      <c r="V6637" s="28"/>
      <c r="W6637" s="28"/>
      <c r="Y6637" s="79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97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</row>
    <row r="6638" spans="1:55" ht="14.25" customHeight="1">
      <c r="A6638" s="48"/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62"/>
      <c r="O6638" s="62"/>
      <c r="P6638" s="62"/>
      <c r="Q6638" s="62"/>
      <c r="R6638" s="62"/>
      <c r="S6638" s="62"/>
      <c r="T6638" s="48"/>
      <c r="U6638" s="28"/>
      <c r="V6638" s="28"/>
      <c r="W6638" s="28"/>
      <c r="Y6638" s="79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97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</row>
    <row r="6639" spans="1:55" ht="14.25" customHeight="1">
      <c r="A6639" s="48"/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62"/>
      <c r="O6639" s="62"/>
      <c r="P6639" s="62"/>
      <c r="Q6639" s="62"/>
      <c r="R6639" s="62"/>
      <c r="S6639" s="62"/>
      <c r="T6639" s="48"/>
      <c r="U6639" s="28"/>
      <c r="V6639" s="28"/>
      <c r="W6639" s="28"/>
      <c r="Y6639" s="79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97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</row>
    <row r="6640" spans="1:55" ht="14.25" customHeight="1">
      <c r="A6640" s="48"/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62"/>
      <c r="O6640" s="62"/>
      <c r="P6640" s="62"/>
      <c r="Q6640" s="62"/>
      <c r="R6640" s="62"/>
      <c r="S6640" s="62"/>
      <c r="T6640" s="48"/>
      <c r="U6640" s="28"/>
      <c r="V6640" s="28"/>
      <c r="W6640" s="28"/>
      <c r="Y6640" s="79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97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</row>
    <row r="6641" spans="1:55" ht="14.25" customHeight="1">
      <c r="A6641" s="48"/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62"/>
      <c r="O6641" s="62"/>
      <c r="P6641" s="62"/>
      <c r="Q6641" s="62"/>
      <c r="R6641" s="62"/>
      <c r="S6641" s="62"/>
      <c r="T6641" s="48"/>
      <c r="U6641" s="28"/>
      <c r="V6641" s="28"/>
      <c r="W6641" s="28"/>
      <c r="Y6641" s="79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97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</row>
    <row r="6642" spans="1:55" ht="14.25" customHeight="1">
      <c r="A6642" s="48"/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62"/>
      <c r="O6642" s="62"/>
      <c r="P6642" s="62"/>
      <c r="Q6642" s="62"/>
      <c r="R6642" s="62"/>
      <c r="S6642" s="62"/>
      <c r="T6642" s="48"/>
      <c r="U6642" s="28"/>
      <c r="V6642" s="28"/>
      <c r="W6642" s="28"/>
      <c r="Y6642" s="79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97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</row>
    <row r="6643" spans="1:55" ht="14.25" customHeight="1">
      <c r="A6643" s="48"/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62"/>
      <c r="O6643" s="62"/>
      <c r="P6643" s="62"/>
      <c r="Q6643" s="62"/>
      <c r="R6643" s="62"/>
      <c r="S6643" s="62"/>
      <c r="T6643" s="48"/>
      <c r="U6643" s="28"/>
      <c r="V6643" s="28"/>
      <c r="W6643" s="28"/>
      <c r="Y6643" s="79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97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</row>
    <row r="6644" spans="1:55" ht="14.25" customHeight="1">
      <c r="A6644" s="48"/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62"/>
      <c r="O6644" s="62"/>
      <c r="P6644" s="62"/>
      <c r="Q6644" s="62"/>
      <c r="R6644" s="62"/>
      <c r="S6644" s="62"/>
      <c r="T6644" s="48"/>
      <c r="U6644" s="28"/>
      <c r="V6644" s="28"/>
      <c r="W6644" s="28"/>
      <c r="Y6644" s="79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97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</row>
    <row r="6645" spans="1:55" ht="14.25" customHeight="1">
      <c r="A6645" s="48"/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62"/>
      <c r="O6645" s="62"/>
      <c r="P6645" s="62"/>
      <c r="Q6645" s="62"/>
      <c r="R6645" s="62"/>
      <c r="S6645" s="62"/>
      <c r="T6645" s="48"/>
      <c r="U6645" s="28"/>
      <c r="V6645" s="28"/>
      <c r="W6645" s="28"/>
      <c r="Y6645" s="79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97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</row>
    <row r="6646" spans="1:55" ht="14.25" customHeight="1">
      <c r="A6646" s="48"/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62"/>
      <c r="O6646" s="62"/>
      <c r="P6646" s="62"/>
      <c r="Q6646" s="62"/>
      <c r="R6646" s="62"/>
      <c r="S6646" s="62"/>
      <c r="T6646" s="48"/>
      <c r="U6646" s="28"/>
      <c r="V6646" s="28"/>
      <c r="W6646" s="28"/>
      <c r="Y6646" s="79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97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</row>
    <row r="6647" spans="1:55" ht="14.25" customHeight="1">
      <c r="A6647" s="48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62"/>
      <c r="O6647" s="62"/>
      <c r="P6647" s="62"/>
      <c r="Q6647" s="62"/>
      <c r="R6647" s="62"/>
      <c r="S6647" s="62"/>
      <c r="T6647" s="48"/>
      <c r="U6647" s="28"/>
      <c r="V6647" s="28"/>
      <c r="W6647" s="28"/>
      <c r="Y6647" s="79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97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</row>
    <row r="6648" spans="1:55" ht="14.25" customHeight="1">
      <c r="A6648" s="48"/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62"/>
      <c r="O6648" s="62"/>
      <c r="P6648" s="62"/>
      <c r="Q6648" s="62"/>
      <c r="R6648" s="62"/>
      <c r="S6648" s="62"/>
      <c r="T6648" s="48"/>
      <c r="U6648" s="28"/>
      <c r="V6648" s="28"/>
      <c r="W6648" s="28"/>
      <c r="Y6648" s="79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97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</row>
    <row r="6649" spans="1:55" ht="14.25" customHeight="1">
      <c r="A6649" s="48"/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62"/>
      <c r="O6649" s="62"/>
      <c r="P6649" s="62"/>
      <c r="Q6649" s="62"/>
      <c r="R6649" s="62"/>
      <c r="S6649" s="62"/>
      <c r="T6649" s="48"/>
      <c r="U6649" s="28"/>
      <c r="V6649" s="28"/>
      <c r="W6649" s="28"/>
      <c r="Y6649" s="79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97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</row>
    <row r="6650" spans="1:55" ht="14.25" customHeight="1">
      <c r="A6650" s="48"/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62"/>
      <c r="O6650" s="62"/>
      <c r="P6650" s="62"/>
      <c r="Q6650" s="62"/>
      <c r="R6650" s="62"/>
      <c r="S6650" s="62"/>
      <c r="T6650" s="48"/>
      <c r="U6650" s="28"/>
      <c r="V6650" s="28"/>
      <c r="W6650" s="28"/>
      <c r="Y6650" s="79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97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</row>
    <row r="6651" spans="1:55" ht="14.25" customHeight="1">
      <c r="A6651" s="48"/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62"/>
      <c r="O6651" s="62"/>
      <c r="P6651" s="62"/>
      <c r="Q6651" s="62"/>
      <c r="R6651" s="62"/>
      <c r="S6651" s="62"/>
      <c r="T6651" s="48"/>
      <c r="U6651" s="28"/>
      <c r="V6651" s="28"/>
      <c r="W6651" s="28"/>
      <c r="Y6651" s="79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97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</row>
    <row r="6652" spans="1:55" ht="14.25" customHeight="1">
      <c r="A6652" s="48"/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62"/>
      <c r="O6652" s="62"/>
      <c r="P6652" s="62"/>
      <c r="Q6652" s="62"/>
      <c r="R6652" s="62"/>
      <c r="S6652" s="62"/>
      <c r="T6652" s="48"/>
      <c r="U6652" s="28"/>
      <c r="V6652" s="28"/>
      <c r="W6652" s="28"/>
      <c r="Y6652" s="79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97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</row>
    <row r="6653" spans="1:55" ht="14.25" customHeight="1">
      <c r="A6653" s="48"/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62"/>
      <c r="O6653" s="62"/>
      <c r="P6653" s="62"/>
      <c r="Q6653" s="62"/>
      <c r="R6653" s="62"/>
      <c r="S6653" s="62"/>
      <c r="T6653" s="48"/>
      <c r="U6653" s="28"/>
      <c r="V6653" s="28"/>
      <c r="W6653" s="28"/>
      <c r="Y6653" s="79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97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</row>
    <row r="6654" spans="1:55" ht="14.25" customHeight="1">
      <c r="A6654" s="48"/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62"/>
      <c r="O6654" s="62"/>
      <c r="P6654" s="62"/>
      <c r="Q6654" s="62"/>
      <c r="R6654" s="62"/>
      <c r="S6654" s="62"/>
      <c r="T6654" s="48"/>
      <c r="U6654" s="28"/>
      <c r="V6654" s="28"/>
      <c r="W6654" s="28"/>
      <c r="Y6654" s="79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97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</row>
    <row r="6655" spans="1:55" ht="14.25" customHeight="1">
      <c r="A6655" s="48"/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62"/>
      <c r="O6655" s="62"/>
      <c r="P6655" s="62"/>
      <c r="Q6655" s="62"/>
      <c r="R6655" s="62"/>
      <c r="S6655" s="62"/>
      <c r="T6655" s="48"/>
      <c r="U6655" s="28"/>
      <c r="V6655" s="28"/>
      <c r="W6655" s="28"/>
      <c r="Y6655" s="79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97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</row>
    <row r="6656" spans="1:55" ht="14.25" customHeight="1">
      <c r="A6656" s="48"/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62"/>
      <c r="O6656" s="62"/>
      <c r="P6656" s="62"/>
      <c r="Q6656" s="62"/>
      <c r="R6656" s="62"/>
      <c r="S6656" s="62"/>
      <c r="T6656" s="48"/>
      <c r="U6656" s="28"/>
      <c r="V6656" s="28"/>
      <c r="W6656" s="28"/>
      <c r="Y6656" s="79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97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</row>
    <row r="6657" spans="1:55" ht="14.25" customHeight="1">
      <c r="A6657" s="48"/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62"/>
      <c r="O6657" s="62"/>
      <c r="P6657" s="62"/>
      <c r="Q6657" s="62"/>
      <c r="R6657" s="62"/>
      <c r="S6657" s="62"/>
      <c r="T6657" s="48"/>
      <c r="U6657" s="28"/>
      <c r="V6657" s="28"/>
      <c r="W6657" s="28"/>
      <c r="Y6657" s="79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97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</row>
    <row r="6658" spans="1:55" ht="14.25" customHeight="1">
      <c r="A6658" s="48"/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62"/>
      <c r="O6658" s="62"/>
      <c r="P6658" s="62"/>
      <c r="Q6658" s="62"/>
      <c r="R6658" s="62"/>
      <c r="S6658" s="62"/>
      <c r="T6658" s="48"/>
      <c r="U6658" s="28"/>
      <c r="V6658" s="28"/>
      <c r="W6658" s="28"/>
      <c r="Y6658" s="79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97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</row>
    <row r="6659" spans="1:55" ht="14.25" customHeight="1">
      <c r="A6659" s="48"/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62"/>
      <c r="O6659" s="62"/>
      <c r="P6659" s="62"/>
      <c r="Q6659" s="62"/>
      <c r="R6659" s="62"/>
      <c r="S6659" s="62"/>
      <c r="T6659" s="48"/>
      <c r="U6659" s="28"/>
      <c r="V6659" s="28"/>
      <c r="W6659" s="28"/>
      <c r="Y6659" s="79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97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</row>
    <row r="6660" spans="1:55" ht="14.25" customHeight="1">
      <c r="A6660" s="48"/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62"/>
      <c r="O6660" s="62"/>
      <c r="P6660" s="62"/>
      <c r="Q6660" s="62"/>
      <c r="R6660" s="62"/>
      <c r="S6660" s="62"/>
      <c r="T6660" s="48"/>
      <c r="U6660" s="28"/>
      <c r="V6660" s="28"/>
      <c r="W6660" s="28"/>
      <c r="Y6660" s="79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97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</row>
    <row r="6661" spans="1:55" ht="14.25" customHeight="1">
      <c r="A6661" s="48"/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62"/>
      <c r="O6661" s="62"/>
      <c r="P6661" s="62"/>
      <c r="Q6661" s="62"/>
      <c r="R6661" s="62"/>
      <c r="S6661" s="62"/>
      <c r="T6661" s="48"/>
      <c r="U6661" s="28"/>
      <c r="V6661" s="28"/>
      <c r="W6661" s="28"/>
      <c r="Y6661" s="79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97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</row>
    <row r="6662" spans="1:55" ht="14.25" customHeight="1">
      <c r="A6662" s="48"/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62"/>
      <c r="O6662" s="62"/>
      <c r="P6662" s="62"/>
      <c r="Q6662" s="62"/>
      <c r="R6662" s="62"/>
      <c r="S6662" s="62"/>
      <c r="T6662" s="48"/>
      <c r="U6662" s="28"/>
      <c r="V6662" s="28"/>
      <c r="W6662" s="28"/>
      <c r="Y6662" s="79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97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</row>
    <row r="6663" spans="1:55" ht="14.25" customHeight="1">
      <c r="A6663" s="48"/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62"/>
      <c r="O6663" s="62"/>
      <c r="P6663" s="62"/>
      <c r="Q6663" s="62"/>
      <c r="R6663" s="62"/>
      <c r="S6663" s="62"/>
      <c r="T6663" s="48"/>
      <c r="U6663" s="28"/>
      <c r="V6663" s="28"/>
      <c r="W6663" s="28"/>
      <c r="Y6663" s="79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97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</row>
    <row r="6664" spans="1:55" ht="14.25" customHeight="1">
      <c r="A6664" s="48"/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62"/>
      <c r="O6664" s="62"/>
      <c r="P6664" s="62"/>
      <c r="Q6664" s="62"/>
      <c r="R6664" s="62"/>
      <c r="S6664" s="62"/>
      <c r="T6664" s="48"/>
      <c r="U6664" s="28"/>
      <c r="V6664" s="28"/>
      <c r="W6664" s="28"/>
      <c r="Y6664" s="79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97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</row>
    <row r="6665" spans="1:55" ht="14.25" customHeight="1">
      <c r="A6665" s="48"/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62"/>
      <c r="O6665" s="62"/>
      <c r="P6665" s="62"/>
      <c r="Q6665" s="62"/>
      <c r="R6665" s="62"/>
      <c r="S6665" s="62"/>
      <c r="T6665" s="48"/>
      <c r="U6665" s="28"/>
      <c r="V6665" s="28"/>
      <c r="W6665" s="28"/>
      <c r="Y6665" s="79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97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</row>
    <row r="6666" spans="1:55" ht="14.25" customHeight="1">
      <c r="A6666" s="48"/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62"/>
      <c r="O6666" s="62"/>
      <c r="P6666" s="62"/>
      <c r="Q6666" s="62"/>
      <c r="R6666" s="62"/>
      <c r="S6666" s="62"/>
      <c r="T6666" s="48"/>
      <c r="U6666" s="28"/>
      <c r="V6666" s="28"/>
      <c r="W6666" s="28"/>
      <c r="Y6666" s="79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97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</row>
    <row r="6667" spans="1:55" ht="14.25" customHeight="1">
      <c r="A6667" s="48"/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62"/>
      <c r="O6667" s="62"/>
      <c r="P6667" s="62"/>
      <c r="Q6667" s="62"/>
      <c r="R6667" s="62"/>
      <c r="S6667" s="62"/>
      <c r="T6667" s="48"/>
      <c r="U6667" s="28"/>
      <c r="V6667" s="28"/>
      <c r="W6667" s="28"/>
      <c r="Y6667" s="79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97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</row>
    <row r="6668" spans="1:55" ht="14.25" customHeight="1">
      <c r="A6668" s="48"/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62"/>
      <c r="O6668" s="62"/>
      <c r="P6668" s="62"/>
      <c r="Q6668" s="62"/>
      <c r="R6668" s="62"/>
      <c r="S6668" s="62"/>
      <c r="T6668" s="48"/>
      <c r="U6668" s="28"/>
      <c r="V6668" s="28"/>
      <c r="W6668" s="28"/>
      <c r="Y6668" s="79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97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</row>
    <row r="6669" spans="1:55" ht="14.25" customHeight="1">
      <c r="A6669" s="48"/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62"/>
      <c r="O6669" s="62"/>
      <c r="P6669" s="62"/>
      <c r="Q6669" s="62"/>
      <c r="R6669" s="62"/>
      <c r="S6669" s="62"/>
      <c r="T6669" s="48"/>
      <c r="U6669" s="28"/>
      <c r="V6669" s="28"/>
      <c r="W6669" s="28"/>
      <c r="Y6669" s="79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97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</row>
    <row r="6670" spans="1:55" ht="14.25" customHeight="1">
      <c r="A6670" s="48"/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62"/>
      <c r="O6670" s="62"/>
      <c r="P6670" s="62"/>
      <c r="Q6670" s="62"/>
      <c r="R6670" s="62"/>
      <c r="S6670" s="62"/>
      <c r="T6670" s="48"/>
      <c r="U6670" s="28"/>
      <c r="V6670" s="28"/>
      <c r="W6670" s="28"/>
      <c r="Y6670" s="79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97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</row>
    <row r="6671" spans="1:55" ht="14.25" customHeight="1">
      <c r="A6671" s="48"/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62"/>
      <c r="O6671" s="62"/>
      <c r="P6671" s="62"/>
      <c r="Q6671" s="62"/>
      <c r="R6671" s="62"/>
      <c r="S6671" s="62"/>
      <c r="T6671" s="48"/>
      <c r="U6671" s="28"/>
      <c r="V6671" s="28"/>
      <c r="W6671" s="28"/>
      <c r="Y6671" s="79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97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</row>
    <row r="6672" spans="1:55" ht="14.25" customHeight="1">
      <c r="A6672" s="48"/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62"/>
      <c r="O6672" s="62"/>
      <c r="P6672" s="62"/>
      <c r="Q6672" s="62"/>
      <c r="R6672" s="62"/>
      <c r="S6672" s="62"/>
      <c r="T6672" s="48"/>
      <c r="U6672" s="28"/>
      <c r="V6672" s="28"/>
      <c r="W6672" s="28"/>
      <c r="Y6672" s="79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97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</row>
    <row r="6673" spans="1:55" ht="14.25" customHeight="1">
      <c r="A6673" s="48"/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62"/>
      <c r="O6673" s="62"/>
      <c r="P6673" s="62"/>
      <c r="Q6673" s="62"/>
      <c r="R6673" s="62"/>
      <c r="S6673" s="62"/>
      <c r="T6673" s="48"/>
      <c r="U6673" s="28"/>
      <c r="V6673" s="28"/>
      <c r="W6673" s="28"/>
      <c r="Y6673" s="79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97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</row>
    <row r="6674" spans="1:55" ht="14.25" customHeight="1">
      <c r="A6674" s="48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62"/>
      <c r="O6674" s="62"/>
      <c r="P6674" s="62"/>
      <c r="Q6674" s="62"/>
      <c r="R6674" s="62"/>
      <c r="S6674" s="62"/>
      <c r="T6674" s="48"/>
      <c r="U6674" s="28"/>
      <c r="V6674" s="28"/>
      <c r="W6674" s="28"/>
      <c r="Y6674" s="79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97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</row>
    <row r="6675" spans="1:55" ht="14.25" customHeight="1">
      <c r="A6675" s="48"/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62"/>
      <c r="O6675" s="62"/>
      <c r="P6675" s="62"/>
      <c r="Q6675" s="62"/>
      <c r="R6675" s="62"/>
      <c r="S6675" s="62"/>
      <c r="T6675" s="48"/>
      <c r="U6675" s="28"/>
      <c r="V6675" s="28"/>
      <c r="W6675" s="28"/>
      <c r="Y6675" s="79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97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</row>
    <row r="6676" spans="1:55" ht="14.25" customHeight="1">
      <c r="A6676" s="48"/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62"/>
      <c r="O6676" s="62"/>
      <c r="P6676" s="62"/>
      <c r="Q6676" s="62"/>
      <c r="R6676" s="62"/>
      <c r="S6676" s="62"/>
      <c r="T6676" s="48"/>
      <c r="U6676" s="28"/>
      <c r="V6676" s="28"/>
      <c r="W6676" s="28"/>
      <c r="Y6676" s="79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97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</row>
    <row r="6677" spans="1:55" ht="14.25" customHeight="1">
      <c r="A6677" s="48"/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62"/>
      <c r="O6677" s="62"/>
      <c r="P6677" s="62"/>
      <c r="Q6677" s="62"/>
      <c r="R6677" s="62"/>
      <c r="S6677" s="62"/>
      <c r="T6677" s="48"/>
      <c r="U6677" s="28"/>
      <c r="V6677" s="28"/>
      <c r="W6677" s="28"/>
      <c r="Y6677" s="79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97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</row>
    <row r="6678" spans="1:55" ht="14.25" customHeight="1">
      <c r="A6678" s="48"/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62"/>
      <c r="O6678" s="62"/>
      <c r="P6678" s="62"/>
      <c r="Q6678" s="62"/>
      <c r="R6678" s="62"/>
      <c r="S6678" s="62"/>
      <c r="T6678" s="48"/>
      <c r="U6678" s="28"/>
      <c r="V6678" s="28"/>
      <c r="W6678" s="28"/>
      <c r="Y6678" s="79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97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</row>
    <row r="6679" spans="1:55" ht="14.25" customHeight="1">
      <c r="A6679" s="48"/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62"/>
      <c r="O6679" s="62"/>
      <c r="P6679" s="62"/>
      <c r="Q6679" s="62"/>
      <c r="R6679" s="62"/>
      <c r="S6679" s="62"/>
      <c r="T6679" s="48"/>
      <c r="U6679" s="28"/>
      <c r="V6679" s="28"/>
      <c r="W6679" s="28"/>
      <c r="Y6679" s="79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97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</row>
    <row r="6680" spans="1:55" ht="14.25" customHeight="1">
      <c r="A6680" s="48"/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62"/>
      <c r="O6680" s="62"/>
      <c r="P6680" s="62"/>
      <c r="Q6680" s="62"/>
      <c r="R6680" s="62"/>
      <c r="S6680" s="62"/>
      <c r="T6680" s="48"/>
      <c r="U6680" s="28"/>
      <c r="V6680" s="28"/>
      <c r="W6680" s="28"/>
      <c r="Y6680" s="79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97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</row>
    <row r="6681" spans="1:55" ht="14.25" customHeight="1">
      <c r="A6681" s="48"/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62"/>
      <c r="O6681" s="62"/>
      <c r="P6681" s="62"/>
      <c r="Q6681" s="62"/>
      <c r="R6681" s="62"/>
      <c r="S6681" s="62"/>
      <c r="T6681" s="48"/>
      <c r="U6681" s="28"/>
      <c r="V6681" s="28"/>
      <c r="W6681" s="28"/>
      <c r="Y6681" s="79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97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</row>
    <row r="6682" spans="1:55" ht="14.25" customHeight="1">
      <c r="A6682" s="48"/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62"/>
      <c r="O6682" s="62"/>
      <c r="P6682" s="62"/>
      <c r="Q6682" s="62"/>
      <c r="R6682" s="62"/>
      <c r="S6682" s="62"/>
      <c r="T6682" s="48"/>
      <c r="U6682" s="28"/>
      <c r="V6682" s="28"/>
      <c r="W6682" s="28"/>
      <c r="Y6682" s="79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97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</row>
    <row r="6683" spans="1:55" ht="14.25" customHeight="1">
      <c r="A6683" s="48"/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62"/>
      <c r="O6683" s="62"/>
      <c r="P6683" s="62"/>
      <c r="Q6683" s="62"/>
      <c r="R6683" s="62"/>
      <c r="S6683" s="62"/>
      <c r="T6683" s="48"/>
      <c r="U6683" s="28"/>
      <c r="V6683" s="28"/>
      <c r="W6683" s="28"/>
      <c r="Y6683" s="79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97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</row>
    <row r="6684" spans="1:55" ht="14.25" customHeight="1">
      <c r="A6684" s="48"/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62"/>
      <c r="O6684" s="62"/>
      <c r="P6684" s="62"/>
      <c r="Q6684" s="62"/>
      <c r="R6684" s="62"/>
      <c r="S6684" s="62"/>
      <c r="T6684" s="48"/>
      <c r="U6684" s="28"/>
      <c r="V6684" s="28"/>
      <c r="W6684" s="28"/>
      <c r="Y6684" s="79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97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</row>
    <row r="6685" spans="1:55" ht="14.25" customHeight="1">
      <c r="A6685" s="48"/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62"/>
      <c r="O6685" s="62"/>
      <c r="P6685" s="62"/>
      <c r="Q6685" s="62"/>
      <c r="R6685" s="62"/>
      <c r="S6685" s="62"/>
      <c r="T6685" s="48"/>
      <c r="U6685" s="28"/>
      <c r="V6685" s="28"/>
      <c r="W6685" s="28"/>
      <c r="Y6685" s="79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97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</row>
    <row r="6686" spans="1:55" ht="14.25" customHeight="1">
      <c r="A6686" s="48"/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62"/>
      <c r="O6686" s="62"/>
      <c r="P6686" s="62"/>
      <c r="Q6686" s="62"/>
      <c r="R6686" s="62"/>
      <c r="S6686" s="62"/>
      <c r="T6686" s="48"/>
      <c r="U6686" s="28"/>
      <c r="V6686" s="28"/>
      <c r="W6686" s="28"/>
      <c r="Y6686" s="79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97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</row>
    <row r="6687" spans="1:55" ht="14.25" customHeight="1">
      <c r="A6687" s="48"/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62"/>
      <c r="O6687" s="62"/>
      <c r="P6687" s="62"/>
      <c r="Q6687" s="62"/>
      <c r="R6687" s="62"/>
      <c r="S6687" s="62"/>
      <c r="T6687" s="48"/>
      <c r="U6687" s="28"/>
      <c r="V6687" s="28"/>
      <c r="W6687" s="28"/>
      <c r="Y6687" s="79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97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</row>
    <row r="6688" spans="1:55" ht="14.25" customHeight="1">
      <c r="A6688" s="48"/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62"/>
      <c r="O6688" s="62"/>
      <c r="P6688" s="62"/>
      <c r="Q6688" s="62"/>
      <c r="R6688" s="62"/>
      <c r="S6688" s="62"/>
      <c r="T6688" s="48"/>
      <c r="U6688" s="28"/>
      <c r="V6688" s="28"/>
      <c r="W6688" s="28"/>
      <c r="Y6688" s="79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97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</row>
    <row r="6689" spans="1:55" ht="14.25" customHeight="1">
      <c r="A6689" s="48"/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62"/>
      <c r="O6689" s="62"/>
      <c r="P6689" s="62"/>
      <c r="Q6689" s="62"/>
      <c r="R6689" s="62"/>
      <c r="S6689" s="62"/>
      <c r="T6689" s="48"/>
      <c r="U6689" s="28"/>
      <c r="V6689" s="28"/>
      <c r="W6689" s="28"/>
      <c r="Y6689" s="79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97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</row>
    <row r="6690" spans="1:55" ht="14.25" customHeight="1">
      <c r="A6690" s="48"/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62"/>
      <c r="O6690" s="62"/>
      <c r="P6690" s="62"/>
      <c r="Q6690" s="62"/>
      <c r="R6690" s="62"/>
      <c r="S6690" s="62"/>
      <c r="T6690" s="48"/>
      <c r="U6690" s="28"/>
      <c r="V6690" s="28"/>
      <c r="W6690" s="28"/>
      <c r="Y6690" s="79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97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</row>
    <row r="6691" spans="1:55" ht="14.25" customHeight="1">
      <c r="A6691" s="48"/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62"/>
      <c r="O6691" s="62"/>
      <c r="P6691" s="62"/>
      <c r="Q6691" s="62"/>
      <c r="R6691" s="62"/>
      <c r="S6691" s="62"/>
      <c r="T6691" s="48"/>
      <c r="U6691" s="28"/>
      <c r="V6691" s="28"/>
      <c r="W6691" s="28"/>
      <c r="Y6691" s="79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97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</row>
    <row r="6692" spans="1:55" ht="14.25" customHeight="1">
      <c r="A6692" s="48"/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62"/>
      <c r="O6692" s="62"/>
      <c r="P6692" s="62"/>
      <c r="Q6692" s="62"/>
      <c r="R6692" s="62"/>
      <c r="S6692" s="62"/>
      <c r="T6692" s="48"/>
      <c r="U6692" s="28"/>
      <c r="V6692" s="28"/>
      <c r="W6692" s="28"/>
      <c r="Y6692" s="79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97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</row>
    <row r="6693" spans="1:55" ht="14.25" customHeight="1">
      <c r="A6693" s="48"/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62"/>
      <c r="O6693" s="62"/>
      <c r="P6693" s="62"/>
      <c r="Q6693" s="62"/>
      <c r="R6693" s="62"/>
      <c r="S6693" s="62"/>
      <c r="T6693" s="48"/>
      <c r="U6693" s="28"/>
      <c r="V6693" s="28"/>
      <c r="W6693" s="28"/>
      <c r="Y6693" s="79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97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</row>
    <row r="6694" spans="1:55" ht="14.25" customHeight="1">
      <c r="A6694" s="48"/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62"/>
      <c r="O6694" s="62"/>
      <c r="P6694" s="62"/>
      <c r="Q6694" s="62"/>
      <c r="R6694" s="62"/>
      <c r="S6694" s="62"/>
      <c r="T6694" s="48"/>
      <c r="U6694" s="28"/>
      <c r="V6694" s="28"/>
      <c r="W6694" s="28"/>
      <c r="Y6694" s="79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97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</row>
    <row r="6695" spans="1:55" ht="14.25" customHeight="1">
      <c r="A6695" s="48"/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62"/>
      <c r="O6695" s="62"/>
      <c r="P6695" s="62"/>
      <c r="Q6695" s="62"/>
      <c r="R6695" s="62"/>
      <c r="S6695" s="62"/>
      <c r="T6695" s="48"/>
      <c r="U6695" s="28"/>
      <c r="V6695" s="28"/>
      <c r="W6695" s="28"/>
      <c r="Y6695" s="79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97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</row>
    <row r="6696" spans="1:55" ht="14.25" customHeight="1">
      <c r="A6696" s="48"/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62"/>
      <c r="O6696" s="62"/>
      <c r="P6696" s="62"/>
      <c r="Q6696" s="62"/>
      <c r="R6696" s="62"/>
      <c r="S6696" s="62"/>
      <c r="T6696" s="48"/>
      <c r="U6696" s="28"/>
      <c r="V6696" s="28"/>
      <c r="W6696" s="28"/>
      <c r="Y6696" s="79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97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</row>
    <row r="6697" spans="1:55" ht="14.25" customHeight="1">
      <c r="A6697" s="48"/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62"/>
      <c r="O6697" s="62"/>
      <c r="P6697" s="62"/>
      <c r="Q6697" s="62"/>
      <c r="R6697" s="62"/>
      <c r="S6697" s="62"/>
      <c r="T6697" s="48"/>
      <c r="U6697" s="28"/>
      <c r="V6697" s="28"/>
      <c r="W6697" s="28"/>
      <c r="Y6697" s="79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97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</row>
    <row r="6698" spans="1:55" ht="14.25" customHeight="1">
      <c r="A6698" s="48"/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62"/>
      <c r="O6698" s="62"/>
      <c r="P6698" s="62"/>
      <c r="Q6698" s="62"/>
      <c r="R6698" s="62"/>
      <c r="S6698" s="62"/>
      <c r="T6698" s="48"/>
      <c r="U6698" s="28"/>
      <c r="V6698" s="28"/>
      <c r="W6698" s="28"/>
      <c r="Y6698" s="79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97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</row>
    <row r="6699" spans="1:55" ht="14.25" customHeight="1">
      <c r="A6699" s="48"/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62"/>
      <c r="O6699" s="62"/>
      <c r="P6699" s="62"/>
      <c r="Q6699" s="62"/>
      <c r="R6699" s="62"/>
      <c r="S6699" s="62"/>
      <c r="T6699" s="48"/>
      <c r="U6699" s="28"/>
      <c r="V6699" s="28"/>
      <c r="W6699" s="28"/>
      <c r="Y6699" s="79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97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</row>
    <row r="6700" spans="1:55" ht="14.25" customHeight="1">
      <c r="A6700" s="48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62"/>
      <c r="O6700" s="62"/>
      <c r="P6700" s="62"/>
      <c r="Q6700" s="62"/>
      <c r="R6700" s="62"/>
      <c r="S6700" s="62"/>
      <c r="T6700" s="48"/>
      <c r="U6700" s="28"/>
      <c r="V6700" s="28"/>
      <c r="W6700" s="28"/>
      <c r="Y6700" s="79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97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</row>
    <row r="6701" spans="1:55" ht="14.25" customHeight="1">
      <c r="A6701" s="48"/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62"/>
      <c r="O6701" s="62"/>
      <c r="P6701" s="62"/>
      <c r="Q6701" s="62"/>
      <c r="R6701" s="62"/>
      <c r="S6701" s="62"/>
      <c r="T6701" s="48"/>
      <c r="U6701" s="28"/>
      <c r="V6701" s="28"/>
      <c r="W6701" s="28"/>
      <c r="Y6701" s="79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97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</row>
    <row r="6702" spans="1:55" ht="14.25" customHeight="1">
      <c r="A6702" s="48"/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62"/>
      <c r="O6702" s="62"/>
      <c r="P6702" s="62"/>
      <c r="Q6702" s="62"/>
      <c r="R6702" s="62"/>
      <c r="S6702" s="62"/>
      <c r="T6702" s="48"/>
      <c r="U6702" s="28"/>
      <c r="V6702" s="28"/>
      <c r="W6702" s="28"/>
      <c r="Y6702" s="79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97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</row>
    <row r="6703" spans="1:55" ht="14.25" customHeight="1">
      <c r="A6703" s="48"/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62"/>
      <c r="O6703" s="62"/>
      <c r="P6703" s="62"/>
      <c r="Q6703" s="62"/>
      <c r="R6703" s="62"/>
      <c r="S6703" s="62"/>
      <c r="T6703" s="48"/>
      <c r="U6703" s="28"/>
      <c r="V6703" s="28"/>
      <c r="W6703" s="28"/>
      <c r="Y6703" s="79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97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</row>
    <row r="6704" spans="1:55" ht="14.25" customHeight="1">
      <c r="A6704" s="48"/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62"/>
      <c r="O6704" s="62"/>
      <c r="P6704" s="62"/>
      <c r="Q6704" s="62"/>
      <c r="R6704" s="62"/>
      <c r="S6704" s="62"/>
      <c r="T6704" s="48"/>
      <c r="U6704" s="28"/>
      <c r="V6704" s="28"/>
      <c r="W6704" s="28"/>
      <c r="Y6704" s="79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97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</row>
    <row r="6705" spans="1:55" ht="14.25" customHeight="1">
      <c r="A6705" s="48"/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62"/>
      <c r="O6705" s="62"/>
      <c r="P6705" s="62"/>
      <c r="Q6705" s="62"/>
      <c r="R6705" s="62"/>
      <c r="S6705" s="62"/>
      <c r="T6705" s="48"/>
      <c r="U6705" s="28"/>
      <c r="V6705" s="28"/>
      <c r="W6705" s="28"/>
      <c r="Y6705" s="79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97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</row>
    <row r="6706" spans="1:55" ht="14.25" customHeight="1">
      <c r="A6706" s="48"/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62"/>
      <c r="O6706" s="62"/>
      <c r="P6706" s="62"/>
      <c r="Q6706" s="62"/>
      <c r="R6706" s="62"/>
      <c r="S6706" s="62"/>
      <c r="T6706" s="48"/>
      <c r="U6706" s="28"/>
      <c r="V6706" s="28"/>
      <c r="W6706" s="28"/>
      <c r="Y6706" s="79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97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</row>
    <row r="6707" spans="1:55" ht="14.25" customHeight="1">
      <c r="A6707" s="48"/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62"/>
      <c r="O6707" s="62"/>
      <c r="P6707" s="62"/>
      <c r="Q6707" s="62"/>
      <c r="R6707" s="62"/>
      <c r="S6707" s="62"/>
      <c r="T6707" s="48"/>
      <c r="U6707" s="28"/>
      <c r="V6707" s="28"/>
      <c r="W6707" s="28"/>
      <c r="Y6707" s="79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97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</row>
    <row r="6708" spans="1:55" ht="14.25" customHeight="1">
      <c r="A6708" s="48"/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62"/>
      <c r="O6708" s="62"/>
      <c r="P6708" s="62"/>
      <c r="Q6708" s="62"/>
      <c r="R6708" s="62"/>
      <c r="S6708" s="62"/>
      <c r="T6708" s="48"/>
      <c r="U6708" s="28"/>
      <c r="V6708" s="28"/>
      <c r="W6708" s="28"/>
      <c r="Y6708" s="79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97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</row>
    <row r="6709" spans="1:55" ht="14.25" customHeight="1">
      <c r="A6709" s="48"/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62"/>
      <c r="O6709" s="62"/>
      <c r="P6709" s="62"/>
      <c r="Q6709" s="62"/>
      <c r="R6709" s="62"/>
      <c r="S6709" s="62"/>
      <c r="T6709" s="48"/>
      <c r="U6709" s="28"/>
      <c r="V6709" s="28"/>
      <c r="W6709" s="28"/>
      <c r="Y6709" s="79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97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</row>
    <row r="6710" spans="1:55" ht="14.25" customHeight="1">
      <c r="A6710" s="48"/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62"/>
      <c r="O6710" s="62"/>
      <c r="P6710" s="62"/>
      <c r="Q6710" s="62"/>
      <c r="R6710" s="62"/>
      <c r="S6710" s="62"/>
      <c r="T6710" s="48"/>
      <c r="U6710" s="28"/>
      <c r="V6710" s="28"/>
      <c r="W6710" s="28"/>
      <c r="Y6710" s="79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97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</row>
    <row r="6711" spans="1:55" ht="14.25" customHeight="1">
      <c r="A6711" s="48"/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62"/>
      <c r="O6711" s="62"/>
      <c r="P6711" s="62"/>
      <c r="Q6711" s="62"/>
      <c r="R6711" s="62"/>
      <c r="S6711" s="62"/>
      <c r="T6711" s="48"/>
      <c r="U6711" s="28"/>
      <c r="V6711" s="28"/>
      <c r="W6711" s="28"/>
      <c r="Y6711" s="79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97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</row>
    <row r="6712" spans="1:55" ht="14.25" customHeight="1">
      <c r="A6712" s="48"/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62"/>
      <c r="O6712" s="62"/>
      <c r="P6712" s="62"/>
      <c r="Q6712" s="62"/>
      <c r="R6712" s="62"/>
      <c r="S6712" s="62"/>
      <c r="T6712" s="48"/>
      <c r="U6712" s="28"/>
      <c r="V6712" s="28"/>
      <c r="W6712" s="28"/>
      <c r="Y6712" s="79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97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</row>
    <row r="6713" spans="1:55" ht="14.25" customHeight="1">
      <c r="A6713" s="48"/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62"/>
      <c r="O6713" s="62"/>
      <c r="P6713" s="62"/>
      <c r="Q6713" s="62"/>
      <c r="R6713" s="62"/>
      <c r="S6713" s="62"/>
      <c r="T6713" s="48"/>
      <c r="U6713" s="28"/>
      <c r="V6713" s="28"/>
      <c r="W6713" s="28"/>
      <c r="Y6713" s="79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97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</row>
    <row r="6714" spans="1:55" ht="14.25" customHeight="1">
      <c r="A6714" s="48"/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62"/>
      <c r="O6714" s="62"/>
      <c r="P6714" s="62"/>
      <c r="Q6714" s="62"/>
      <c r="R6714" s="62"/>
      <c r="S6714" s="62"/>
      <c r="T6714" s="48"/>
      <c r="U6714" s="28"/>
      <c r="V6714" s="28"/>
      <c r="W6714" s="28"/>
      <c r="Y6714" s="79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97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</row>
    <row r="6715" spans="1:55" ht="14.25" customHeight="1">
      <c r="A6715" s="48"/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62"/>
      <c r="O6715" s="62"/>
      <c r="P6715" s="62"/>
      <c r="Q6715" s="62"/>
      <c r="R6715" s="62"/>
      <c r="S6715" s="62"/>
      <c r="T6715" s="48"/>
      <c r="U6715" s="28"/>
      <c r="V6715" s="28"/>
      <c r="W6715" s="28"/>
      <c r="Y6715" s="79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97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</row>
    <row r="6716" spans="1:55" ht="14.25" customHeight="1">
      <c r="A6716" s="48"/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62"/>
      <c r="O6716" s="62"/>
      <c r="P6716" s="62"/>
      <c r="Q6716" s="62"/>
      <c r="R6716" s="62"/>
      <c r="S6716" s="62"/>
      <c r="T6716" s="48"/>
      <c r="U6716" s="28"/>
      <c r="V6716" s="28"/>
      <c r="W6716" s="28"/>
      <c r="Y6716" s="79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97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</row>
    <row r="6717" spans="1:55" ht="14.25" customHeight="1">
      <c r="A6717" s="48"/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62"/>
      <c r="O6717" s="62"/>
      <c r="P6717" s="62"/>
      <c r="Q6717" s="62"/>
      <c r="R6717" s="62"/>
      <c r="S6717" s="62"/>
      <c r="T6717" s="48"/>
      <c r="U6717" s="28"/>
      <c r="V6717" s="28"/>
      <c r="W6717" s="28"/>
      <c r="Y6717" s="79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97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</row>
    <row r="6718" spans="1:55" ht="14.25" customHeight="1">
      <c r="A6718" s="48"/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62"/>
      <c r="O6718" s="62"/>
      <c r="P6718" s="62"/>
      <c r="Q6718" s="62"/>
      <c r="R6718" s="62"/>
      <c r="S6718" s="62"/>
      <c r="T6718" s="48"/>
      <c r="U6718" s="28"/>
      <c r="V6718" s="28"/>
      <c r="W6718" s="28"/>
      <c r="Y6718" s="79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97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</row>
    <row r="6719" spans="1:55" ht="14.25" customHeight="1">
      <c r="A6719" s="48"/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62"/>
      <c r="O6719" s="62"/>
      <c r="P6719" s="62"/>
      <c r="Q6719" s="62"/>
      <c r="R6719" s="62"/>
      <c r="S6719" s="62"/>
      <c r="T6719" s="48"/>
      <c r="U6719" s="28"/>
      <c r="V6719" s="28"/>
      <c r="W6719" s="28"/>
      <c r="Y6719" s="79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97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</row>
    <row r="6720" spans="1:55" ht="14.25" customHeight="1">
      <c r="A6720" s="48"/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62"/>
      <c r="O6720" s="62"/>
      <c r="P6720" s="62"/>
      <c r="Q6720" s="62"/>
      <c r="R6720" s="62"/>
      <c r="S6720" s="62"/>
      <c r="T6720" s="48"/>
      <c r="U6720" s="28"/>
      <c r="V6720" s="28"/>
      <c r="W6720" s="28"/>
      <c r="Y6720" s="79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97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</row>
    <row r="6721" spans="1:55" ht="14.25" customHeight="1">
      <c r="A6721" s="48"/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62"/>
      <c r="O6721" s="62"/>
      <c r="P6721" s="62"/>
      <c r="Q6721" s="62"/>
      <c r="R6721" s="62"/>
      <c r="S6721" s="62"/>
      <c r="T6721" s="48"/>
      <c r="U6721" s="28"/>
      <c r="V6721" s="28"/>
      <c r="W6721" s="28"/>
      <c r="Y6721" s="79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97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</row>
    <row r="6722" spans="1:55" ht="14.25" customHeight="1">
      <c r="A6722" s="48"/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62"/>
      <c r="O6722" s="62"/>
      <c r="P6722" s="62"/>
      <c r="Q6722" s="62"/>
      <c r="R6722" s="62"/>
      <c r="S6722" s="62"/>
      <c r="T6722" s="48"/>
      <c r="U6722" s="28"/>
      <c r="V6722" s="28"/>
      <c r="W6722" s="28"/>
      <c r="Y6722" s="79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97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</row>
    <row r="6723" spans="1:55" ht="14.25" customHeight="1">
      <c r="A6723" s="48"/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62"/>
      <c r="O6723" s="62"/>
      <c r="P6723" s="62"/>
      <c r="Q6723" s="62"/>
      <c r="R6723" s="62"/>
      <c r="S6723" s="62"/>
      <c r="T6723" s="48"/>
      <c r="U6723" s="28"/>
      <c r="V6723" s="28"/>
      <c r="W6723" s="28"/>
      <c r="Y6723" s="79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97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</row>
    <row r="6724" spans="1:55" ht="14.25" customHeight="1">
      <c r="A6724" s="48"/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62"/>
      <c r="O6724" s="62"/>
      <c r="P6724" s="62"/>
      <c r="Q6724" s="62"/>
      <c r="R6724" s="62"/>
      <c r="S6724" s="62"/>
      <c r="T6724" s="48"/>
      <c r="U6724" s="28"/>
      <c r="V6724" s="28"/>
      <c r="W6724" s="28"/>
      <c r="Y6724" s="79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97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</row>
    <row r="6725" spans="1:55" ht="14.25" customHeight="1">
      <c r="A6725" s="48"/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62"/>
      <c r="O6725" s="62"/>
      <c r="P6725" s="62"/>
      <c r="Q6725" s="62"/>
      <c r="R6725" s="62"/>
      <c r="S6725" s="62"/>
      <c r="T6725" s="48"/>
      <c r="U6725" s="28"/>
      <c r="V6725" s="28"/>
      <c r="W6725" s="28"/>
      <c r="Y6725" s="79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97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</row>
    <row r="6726" spans="1:55" ht="14.25" customHeight="1">
      <c r="A6726" s="48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62"/>
      <c r="O6726" s="62"/>
      <c r="P6726" s="62"/>
      <c r="Q6726" s="62"/>
      <c r="R6726" s="62"/>
      <c r="S6726" s="62"/>
      <c r="T6726" s="48"/>
      <c r="U6726" s="28"/>
      <c r="V6726" s="28"/>
      <c r="W6726" s="28"/>
      <c r="Y6726" s="79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97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</row>
    <row r="6727" spans="1:55" ht="14.25" customHeight="1">
      <c r="A6727" s="48"/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62"/>
      <c r="O6727" s="62"/>
      <c r="P6727" s="62"/>
      <c r="Q6727" s="62"/>
      <c r="R6727" s="62"/>
      <c r="S6727" s="62"/>
      <c r="T6727" s="48"/>
      <c r="U6727" s="28"/>
      <c r="V6727" s="28"/>
      <c r="W6727" s="28"/>
      <c r="Y6727" s="79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97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</row>
    <row r="6728" spans="1:55" ht="14.25" customHeight="1">
      <c r="A6728" s="48"/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62"/>
      <c r="O6728" s="62"/>
      <c r="P6728" s="62"/>
      <c r="Q6728" s="62"/>
      <c r="R6728" s="62"/>
      <c r="S6728" s="62"/>
      <c r="T6728" s="48"/>
      <c r="U6728" s="28"/>
      <c r="V6728" s="28"/>
      <c r="W6728" s="28"/>
      <c r="Y6728" s="79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97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</row>
    <row r="6729" spans="1:55" ht="14.25" customHeight="1">
      <c r="A6729" s="48"/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62"/>
      <c r="O6729" s="62"/>
      <c r="P6729" s="62"/>
      <c r="Q6729" s="62"/>
      <c r="R6729" s="62"/>
      <c r="S6729" s="62"/>
      <c r="T6729" s="48"/>
      <c r="U6729" s="28"/>
      <c r="V6729" s="28"/>
      <c r="W6729" s="28"/>
      <c r="Y6729" s="79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97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</row>
    <row r="6730" spans="1:55" ht="14.25" customHeight="1">
      <c r="A6730" s="48"/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62"/>
      <c r="O6730" s="62"/>
      <c r="P6730" s="62"/>
      <c r="Q6730" s="62"/>
      <c r="R6730" s="62"/>
      <c r="S6730" s="62"/>
      <c r="T6730" s="48"/>
      <c r="U6730" s="28"/>
      <c r="V6730" s="28"/>
      <c r="W6730" s="28"/>
      <c r="Y6730" s="79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97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</row>
    <row r="6731" spans="1:55" ht="14.25" customHeight="1">
      <c r="A6731" s="48"/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62"/>
      <c r="O6731" s="62"/>
      <c r="P6731" s="62"/>
      <c r="Q6731" s="62"/>
      <c r="R6731" s="62"/>
      <c r="S6731" s="62"/>
      <c r="T6731" s="48"/>
      <c r="U6731" s="28"/>
      <c r="V6731" s="28"/>
      <c r="W6731" s="28"/>
      <c r="Y6731" s="79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97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</row>
    <row r="6732" spans="1:55" ht="14.25" customHeight="1">
      <c r="A6732" s="48"/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62"/>
      <c r="O6732" s="62"/>
      <c r="P6732" s="62"/>
      <c r="Q6732" s="62"/>
      <c r="R6732" s="62"/>
      <c r="S6732" s="62"/>
      <c r="T6732" s="48"/>
      <c r="U6732" s="28"/>
      <c r="V6732" s="28"/>
      <c r="W6732" s="28"/>
      <c r="Y6732" s="79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97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</row>
    <row r="6733" spans="1:55" ht="14.25" customHeight="1">
      <c r="A6733" s="48"/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62"/>
      <c r="O6733" s="62"/>
      <c r="P6733" s="62"/>
      <c r="Q6733" s="62"/>
      <c r="R6733" s="62"/>
      <c r="S6733" s="62"/>
      <c r="T6733" s="48"/>
      <c r="U6733" s="28"/>
      <c r="V6733" s="28"/>
      <c r="W6733" s="28"/>
      <c r="Y6733" s="79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97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</row>
    <row r="6734" spans="1:55" ht="14.25" customHeight="1">
      <c r="A6734" s="48"/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62"/>
      <c r="O6734" s="62"/>
      <c r="P6734" s="62"/>
      <c r="Q6734" s="62"/>
      <c r="R6734" s="62"/>
      <c r="S6734" s="62"/>
      <c r="T6734" s="48"/>
      <c r="U6734" s="28"/>
      <c r="V6734" s="28"/>
      <c r="W6734" s="28"/>
      <c r="Y6734" s="79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97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</row>
    <row r="6735" spans="1:55" ht="14.25" customHeight="1">
      <c r="A6735" s="48"/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62"/>
      <c r="O6735" s="62"/>
      <c r="P6735" s="62"/>
      <c r="Q6735" s="62"/>
      <c r="R6735" s="62"/>
      <c r="S6735" s="62"/>
      <c r="T6735" s="48"/>
      <c r="U6735" s="28"/>
      <c r="V6735" s="28"/>
      <c r="W6735" s="28"/>
      <c r="Y6735" s="79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97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</row>
    <row r="6736" spans="1:55" ht="14.25" customHeight="1">
      <c r="A6736" s="48"/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62"/>
      <c r="O6736" s="62"/>
      <c r="P6736" s="62"/>
      <c r="Q6736" s="62"/>
      <c r="R6736" s="62"/>
      <c r="S6736" s="62"/>
      <c r="T6736" s="48"/>
      <c r="U6736" s="28"/>
      <c r="V6736" s="28"/>
      <c r="W6736" s="28"/>
      <c r="Y6736" s="79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97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</row>
    <row r="6737" spans="1:55" ht="14.25" customHeight="1">
      <c r="A6737" s="48"/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62"/>
      <c r="O6737" s="62"/>
      <c r="P6737" s="62"/>
      <c r="Q6737" s="62"/>
      <c r="R6737" s="62"/>
      <c r="S6737" s="62"/>
      <c r="T6737" s="48"/>
      <c r="U6737" s="28"/>
      <c r="V6737" s="28"/>
      <c r="W6737" s="28"/>
      <c r="Y6737" s="79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97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</row>
    <row r="6738" spans="1:55" ht="14.25" customHeight="1">
      <c r="A6738" s="48"/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62"/>
      <c r="O6738" s="62"/>
      <c r="P6738" s="62"/>
      <c r="Q6738" s="62"/>
      <c r="R6738" s="62"/>
      <c r="S6738" s="62"/>
      <c r="T6738" s="48"/>
      <c r="U6738" s="28"/>
      <c r="V6738" s="28"/>
      <c r="W6738" s="28"/>
      <c r="Y6738" s="79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97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</row>
    <row r="6739" spans="1:55" ht="14.25" customHeight="1">
      <c r="A6739" s="48"/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62"/>
      <c r="O6739" s="62"/>
      <c r="P6739" s="62"/>
      <c r="Q6739" s="62"/>
      <c r="R6739" s="62"/>
      <c r="S6739" s="62"/>
      <c r="T6739" s="48"/>
      <c r="U6739" s="28"/>
      <c r="V6739" s="28"/>
      <c r="W6739" s="28"/>
      <c r="Y6739" s="79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97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</row>
    <row r="6740" spans="1:55" ht="14.25" customHeight="1">
      <c r="A6740" s="48"/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62"/>
      <c r="O6740" s="62"/>
      <c r="P6740" s="62"/>
      <c r="Q6740" s="62"/>
      <c r="R6740" s="62"/>
      <c r="S6740" s="62"/>
      <c r="T6740" s="48"/>
      <c r="U6740" s="28"/>
      <c r="V6740" s="28"/>
      <c r="W6740" s="28"/>
      <c r="Y6740" s="79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97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</row>
    <row r="6741" spans="1:55" ht="14.25" customHeight="1">
      <c r="A6741" s="48"/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62"/>
      <c r="O6741" s="62"/>
      <c r="P6741" s="62"/>
      <c r="Q6741" s="62"/>
      <c r="R6741" s="62"/>
      <c r="S6741" s="62"/>
      <c r="T6741" s="48"/>
      <c r="U6741" s="28"/>
      <c r="V6741" s="28"/>
      <c r="W6741" s="28"/>
      <c r="Y6741" s="79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97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</row>
    <row r="6742" spans="1:55" ht="14.25" customHeight="1">
      <c r="A6742" s="48"/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62"/>
      <c r="O6742" s="62"/>
      <c r="P6742" s="62"/>
      <c r="Q6742" s="62"/>
      <c r="R6742" s="62"/>
      <c r="S6742" s="62"/>
      <c r="T6742" s="48"/>
      <c r="U6742" s="28"/>
      <c r="V6742" s="28"/>
      <c r="W6742" s="28"/>
      <c r="Y6742" s="79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97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</row>
    <row r="6743" spans="1:55" ht="14.25" customHeight="1">
      <c r="A6743" s="48"/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62"/>
      <c r="O6743" s="62"/>
      <c r="P6743" s="62"/>
      <c r="Q6743" s="62"/>
      <c r="R6743" s="62"/>
      <c r="S6743" s="62"/>
      <c r="T6743" s="48"/>
      <c r="U6743" s="28"/>
      <c r="V6743" s="28"/>
      <c r="W6743" s="28"/>
      <c r="Y6743" s="79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97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</row>
    <row r="6744" spans="1:55" ht="14.25" customHeight="1">
      <c r="A6744" s="48"/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62"/>
      <c r="O6744" s="62"/>
      <c r="P6744" s="62"/>
      <c r="Q6744" s="62"/>
      <c r="R6744" s="62"/>
      <c r="S6744" s="62"/>
      <c r="T6744" s="48"/>
      <c r="U6744" s="28"/>
      <c r="V6744" s="28"/>
      <c r="W6744" s="28"/>
      <c r="Y6744" s="79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97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</row>
    <row r="6745" spans="1:55" ht="14.25" customHeight="1">
      <c r="A6745" s="48"/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62"/>
      <c r="O6745" s="62"/>
      <c r="P6745" s="62"/>
      <c r="Q6745" s="62"/>
      <c r="R6745" s="62"/>
      <c r="S6745" s="62"/>
      <c r="T6745" s="48"/>
      <c r="U6745" s="28"/>
      <c r="V6745" s="28"/>
      <c r="W6745" s="28"/>
      <c r="Y6745" s="79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97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</row>
    <row r="6746" spans="1:55" ht="14.25" customHeight="1">
      <c r="A6746" s="48"/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62"/>
      <c r="O6746" s="62"/>
      <c r="P6746" s="62"/>
      <c r="Q6746" s="62"/>
      <c r="R6746" s="62"/>
      <c r="S6746" s="62"/>
      <c r="T6746" s="48"/>
      <c r="U6746" s="28"/>
      <c r="V6746" s="28"/>
      <c r="W6746" s="28"/>
      <c r="Y6746" s="79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97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</row>
    <row r="6747" spans="1:55" ht="14.25" customHeight="1">
      <c r="A6747" s="48"/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62"/>
      <c r="O6747" s="62"/>
      <c r="P6747" s="62"/>
      <c r="Q6747" s="62"/>
      <c r="R6747" s="62"/>
      <c r="S6747" s="62"/>
      <c r="T6747" s="48"/>
      <c r="U6747" s="28"/>
      <c r="V6747" s="28"/>
      <c r="W6747" s="28"/>
      <c r="Y6747" s="79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97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</row>
    <row r="6748" spans="1:55" ht="14.25" customHeight="1">
      <c r="A6748" s="48"/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62"/>
      <c r="O6748" s="62"/>
      <c r="P6748" s="62"/>
      <c r="Q6748" s="62"/>
      <c r="R6748" s="62"/>
      <c r="S6748" s="62"/>
      <c r="T6748" s="48"/>
      <c r="U6748" s="28"/>
      <c r="V6748" s="28"/>
      <c r="W6748" s="28"/>
      <c r="Y6748" s="79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97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</row>
    <row r="6749" spans="1:55" ht="14.25" customHeight="1">
      <c r="A6749" s="48"/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62"/>
      <c r="O6749" s="62"/>
      <c r="P6749" s="62"/>
      <c r="Q6749" s="62"/>
      <c r="R6749" s="62"/>
      <c r="S6749" s="62"/>
      <c r="T6749" s="48"/>
      <c r="U6749" s="28"/>
      <c r="V6749" s="28"/>
      <c r="W6749" s="28"/>
      <c r="Y6749" s="79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97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</row>
    <row r="6750" spans="1:55" ht="14.25" customHeight="1">
      <c r="A6750" s="48"/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62"/>
      <c r="O6750" s="62"/>
      <c r="P6750" s="62"/>
      <c r="Q6750" s="62"/>
      <c r="R6750" s="62"/>
      <c r="S6750" s="62"/>
      <c r="T6750" s="48"/>
      <c r="U6750" s="28"/>
      <c r="V6750" s="28"/>
      <c r="W6750" s="28"/>
      <c r="Y6750" s="79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97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</row>
    <row r="6751" spans="1:55" ht="14.25" customHeight="1">
      <c r="A6751" s="48"/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62"/>
      <c r="O6751" s="62"/>
      <c r="P6751" s="62"/>
      <c r="Q6751" s="62"/>
      <c r="R6751" s="62"/>
      <c r="S6751" s="62"/>
      <c r="T6751" s="48"/>
      <c r="U6751" s="28"/>
      <c r="V6751" s="28"/>
      <c r="W6751" s="28"/>
      <c r="Y6751" s="79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97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</row>
    <row r="6752" spans="1:55" ht="14.25" customHeight="1">
      <c r="A6752" s="48"/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62"/>
      <c r="O6752" s="62"/>
      <c r="P6752" s="62"/>
      <c r="Q6752" s="62"/>
      <c r="R6752" s="62"/>
      <c r="S6752" s="62"/>
      <c r="T6752" s="48"/>
      <c r="U6752" s="28"/>
      <c r="V6752" s="28"/>
      <c r="W6752" s="28"/>
      <c r="Y6752" s="79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97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</row>
    <row r="6753" spans="1:55" ht="14.25" customHeight="1">
      <c r="A6753" s="48"/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62"/>
      <c r="O6753" s="62"/>
      <c r="P6753" s="62"/>
      <c r="Q6753" s="62"/>
      <c r="R6753" s="62"/>
      <c r="S6753" s="62"/>
      <c r="T6753" s="48"/>
      <c r="U6753" s="28"/>
      <c r="V6753" s="28"/>
      <c r="W6753" s="28"/>
      <c r="Y6753" s="79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97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</row>
    <row r="6754" spans="1:55" ht="14.25" customHeight="1">
      <c r="A6754" s="48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62"/>
      <c r="O6754" s="62"/>
      <c r="P6754" s="62"/>
      <c r="Q6754" s="62"/>
      <c r="R6754" s="62"/>
      <c r="S6754" s="62"/>
      <c r="T6754" s="48"/>
      <c r="U6754" s="28"/>
      <c r="V6754" s="28"/>
      <c r="W6754" s="28"/>
      <c r="Y6754" s="79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97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</row>
    <row r="6755" spans="1:55" ht="14.25" customHeight="1">
      <c r="A6755" s="48"/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62"/>
      <c r="O6755" s="62"/>
      <c r="P6755" s="62"/>
      <c r="Q6755" s="62"/>
      <c r="R6755" s="62"/>
      <c r="S6755" s="62"/>
      <c r="T6755" s="48"/>
      <c r="U6755" s="28"/>
      <c r="V6755" s="28"/>
      <c r="W6755" s="28"/>
      <c r="Y6755" s="79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97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</row>
    <row r="6756" spans="1:55" ht="14.25" customHeight="1">
      <c r="A6756" s="48"/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62"/>
      <c r="O6756" s="62"/>
      <c r="P6756" s="62"/>
      <c r="Q6756" s="62"/>
      <c r="R6756" s="62"/>
      <c r="S6756" s="62"/>
      <c r="T6756" s="48"/>
      <c r="U6756" s="28"/>
      <c r="V6756" s="28"/>
      <c r="W6756" s="28"/>
      <c r="Y6756" s="79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97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</row>
    <row r="6757" spans="1:55" ht="14.25" customHeight="1">
      <c r="A6757" s="48"/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62"/>
      <c r="O6757" s="62"/>
      <c r="P6757" s="62"/>
      <c r="Q6757" s="62"/>
      <c r="R6757" s="62"/>
      <c r="S6757" s="62"/>
      <c r="T6757" s="48"/>
      <c r="U6757" s="28"/>
      <c r="V6757" s="28"/>
      <c r="W6757" s="28"/>
      <c r="Y6757" s="79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97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</row>
    <row r="6758" spans="1:55" ht="14.25" customHeight="1">
      <c r="A6758" s="48"/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62"/>
      <c r="O6758" s="62"/>
      <c r="P6758" s="62"/>
      <c r="Q6758" s="62"/>
      <c r="R6758" s="62"/>
      <c r="S6758" s="62"/>
      <c r="T6758" s="48"/>
      <c r="U6758" s="28"/>
      <c r="V6758" s="28"/>
      <c r="W6758" s="28"/>
      <c r="Y6758" s="79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97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</row>
    <row r="6759" spans="1:55" ht="14.25" customHeight="1">
      <c r="A6759" s="48"/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62"/>
      <c r="O6759" s="62"/>
      <c r="P6759" s="62"/>
      <c r="Q6759" s="62"/>
      <c r="R6759" s="62"/>
      <c r="S6759" s="62"/>
      <c r="T6759" s="48"/>
      <c r="U6759" s="28"/>
      <c r="V6759" s="28"/>
      <c r="W6759" s="28"/>
      <c r="Y6759" s="79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97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</row>
    <row r="6760" spans="1:55" ht="14.25" customHeight="1">
      <c r="A6760" s="48"/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62"/>
      <c r="O6760" s="62"/>
      <c r="P6760" s="62"/>
      <c r="Q6760" s="62"/>
      <c r="R6760" s="62"/>
      <c r="S6760" s="62"/>
      <c r="T6760" s="48"/>
      <c r="U6760" s="28"/>
      <c r="V6760" s="28"/>
      <c r="W6760" s="28"/>
      <c r="Y6760" s="79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97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</row>
    <row r="6761" spans="1:55" ht="14.25" customHeight="1">
      <c r="A6761" s="48"/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62"/>
      <c r="O6761" s="62"/>
      <c r="P6761" s="62"/>
      <c r="Q6761" s="62"/>
      <c r="R6761" s="62"/>
      <c r="S6761" s="62"/>
      <c r="T6761" s="48"/>
      <c r="U6761" s="28"/>
      <c r="V6761" s="28"/>
      <c r="W6761" s="28"/>
      <c r="Y6761" s="79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97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</row>
    <row r="6762" spans="1:55" ht="14.25" customHeight="1">
      <c r="A6762" s="48"/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62"/>
      <c r="O6762" s="62"/>
      <c r="P6762" s="62"/>
      <c r="Q6762" s="62"/>
      <c r="R6762" s="62"/>
      <c r="S6762" s="62"/>
      <c r="T6762" s="48"/>
      <c r="U6762" s="28"/>
      <c r="V6762" s="28"/>
      <c r="W6762" s="28"/>
      <c r="Y6762" s="79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97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</row>
    <row r="6763" spans="1:55" ht="14.25" customHeight="1">
      <c r="A6763" s="48"/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62"/>
      <c r="O6763" s="62"/>
      <c r="P6763" s="62"/>
      <c r="Q6763" s="62"/>
      <c r="R6763" s="62"/>
      <c r="S6763" s="62"/>
      <c r="T6763" s="48"/>
      <c r="U6763" s="28"/>
      <c r="V6763" s="28"/>
      <c r="W6763" s="28"/>
      <c r="Y6763" s="79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97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</row>
    <row r="6764" spans="1:55" ht="14.25" customHeight="1">
      <c r="A6764" s="48"/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62"/>
      <c r="O6764" s="62"/>
      <c r="P6764" s="62"/>
      <c r="Q6764" s="62"/>
      <c r="R6764" s="62"/>
      <c r="S6764" s="62"/>
      <c r="T6764" s="48"/>
      <c r="U6764" s="28"/>
      <c r="V6764" s="28"/>
      <c r="W6764" s="28"/>
      <c r="Y6764" s="79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97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</row>
    <row r="6765" spans="1:55" ht="14.25" customHeight="1">
      <c r="A6765" s="48"/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62"/>
      <c r="O6765" s="62"/>
      <c r="P6765" s="62"/>
      <c r="Q6765" s="62"/>
      <c r="R6765" s="62"/>
      <c r="S6765" s="62"/>
      <c r="T6765" s="48"/>
      <c r="U6765" s="28"/>
      <c r="V6765" s="28"/>
      <c r="W6765" s="28"/>
      <c r="Y6765" s="79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97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</row>
    <row r="6766" spans="1:55" ht="14.25" customHeight="1">
      <c r="A6766" s="48"/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62"/>
      <c r="O6766" s="62"/>
      <c r="P6766" s="62"/>
      <c r="Q6766" s="62"/>
      <c r="R6766" s="62"/>
      <c r="S6766" s="62"/>
      <c r="T6766" s="48"/>
      <c r="U6766" s="28"/>
      <c r="V6766" s="28"/>
      <c r="W6766" s="28"/>
      <c r="Y6766" s="79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97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</row>
    <row r="6767" spans="1:55" ht="14.25" customHeight="1">
      <c r="A6767" s="48"/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62"/>
      <c r="O6767" s="62"/>
      <c r="P6767" s="62"/>
      <c r="Q6767" s="62"/>
      <c r="R6767" s="62"/>
      <c r="S6767" s="62"/>
      <c r="T6767" s="48"/>
      <c r="U6767" s="28"/>
      <c r="V6767" s="28"/>
      <c r="W6767" s="28"/>
      <c r="Y6767" s="79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97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</row>
    <row r="6768" spans="1:55" ht="14.25" customHeight="1">
      <c r="A6768" s="48"/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62"/>
      <c r="O6768" s="62"/>
      <c r="P6768" s="62"/>
      <c r="Q6768" s="62"/>
      <c r="R6768" s="62"/>
      <c r="S6768" s="62"/>
      <c r="T6768" s="48"/>
      <c r="U6768" s="28"/>
      <c r="V6768" s="28"/>
      <c r="W6768" s="28"/>
      <c r="Y6768" s="79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97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</row>
    <row r="6769" spans="1:55" ht="14.25" customHeight="1">
      <c r="A6769" s="48"/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62"/>
      <c r="O6769" s="62"/>
      <c r="P6769" s="62"/>
      <c r="Q6769" s="62"/>
      <c r="R6769" s="62"/>
      <c r="S6769" s="62"/>
      <c r="T6769" s="48"/>
      <c r="U6769" s="28"/>
      <c r="V6769" s="28"/>
      <c r="W6769" s="28"/>
      <c r="Y6769" s="79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97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</row>
    <row r="6770" spans="1:55" ht="14.25" customHeight="1">
      <c r="A6770" s="48"/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62"/>
      <c r="O6770" s="62"/>
      <c r="P6770" s="62"/>
      <c r="Q6770" s="62"/>
      <c r="R6770" s="62"/>
      <c r="S6770" s="62"/>
      <c r="T6770" s="48"/>
      <c r="U6770" s="28"/>
      <c r="V6770" s="28"/>
      <c r="W6770" s="28"/>
      <c r="Y6770" s="79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97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</row>
    <row r="6771" spans="1:55" ht="14.25" customHeight="1">
      <c r="A6771" s="48"/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62"/>
      <c r="O6771" s="62"/>
      <c r="P6771" s="62"/>
      <c r="Q6771" s="62"/>
      <c r="R6771" s="62"/>
      <c r="S6771" s="62"/>
      <c r="T6771" s="48"/>
      <c r="U6771" s="28"/>
      <c r="V6771" s="28"/>
      <c r="W6771" s="28"/>
      <c r="Y6771" s="79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97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</row>
    <row r="6772" spans="1:55" ht="14.25" customHeight="1">
      <c r="A6772" s="48"/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62"/>
      <c r="O6772" s="62"/>
      <c r="P6772" s="62"/>
      <c r="Q6772" s="62"/>
      <c r="R6772" s="62"/>
      <c r="S6772" s="62"/>
      <c r="T6772" s="48"/>
      <c r="U6772" s="28"/>
      <c r="V6772" s="28"/>
      <c r="W6772" s="28"/>
      <c r="Y6772" s="79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97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</row>
    <row r="6773" spans="1:55" ht="14.25" customHeight="1">
      <c r="A6773" s="48"/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62"/>
      <c r="O6773" s="62"/>
      <c r="P6773" s="62"/>
      <c r="Q6773" s="62"/>
      <c r="R6773" s="62"/>
      <c r="S6773" s="62"/>
      <c r="T6773" s="48"/>
      <c r="U6773" s="28"/>
      <c r="V6773" s="28"/>
      <c r="W6773" s="28"/>
      <c r="Y6773" s="79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97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</row>
    <row r="6774" spans="1:55" ht="14.25" customHeight="1">
      <c r="A6774" s="48"/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62"/>
      <c r="O6774" s="62"/>
      <c r="P6774" s="62"/>
      <c r="Q6774" s="62"/>
      <c r="R6774" s="62"/>
      <c r="S6774" s="62"/>
      <c r="T6774" s="48"/>
      <c r="U6774" s="28"/>
      <c r="V6774" s="28"/>
      <c r="W6774" s="28"/>
      <c r="Y6774" s="79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97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</row>
    <row r="6775" spans="1:55" ht="14.25" customHeight="1">
      <c r="A6775" s="48"/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62"/>
      <c r="O6775" s="62"/>
      <c r="P6775" s="62"/>
      <c r="Q6775" s="62"/>
      <c r="R6775" s="62"/>
      <c r="S6775" s="62"/>
      <c r="T6775" s="48"/>
      <c r="U6775" s="28"/>
      <c r="V6775" s="28"/>
      <c r="W6775" s="28"/>
      <c r="Y6775" s="79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97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</row>
    <row r="6776" spans="1:55" ht="14.25" customHeight="1">
      <c r="A6776" s="48"/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62"/>
      <c r="O6776" s="62"/>
      <c r="P6776" s="62"/>
      <c r="Q6776" s="62"/>
      <c r="R6776" s="62"/>
      <c r="S6776" s="62"/>
      <c r="T6776" s="48"/>
      <c r="U6776" s="28"/>
      <c r="V6776" s="28"/>
      <c r="W6776" s="28"/>
      <c r="Y6776" s="79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97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</row>
    <row r="6777" spans="1:55" ht="14.25" customHeight="1">
      <c r="A6777" s="48"/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62"/>
      <c r="O6777" s="62"/>
      <c r="P6777" s="62"/>
      <c r="Q6777" s="62"/>
      <c r="R6777" s="62"/>
      <c r="S6777" s="62"/>
      <c r="T6777" s="48"/>
      <c r="U6777" s="28"/>
      <c r="V6777" s="28"/>
      <c r="W6777" s="28"/>
      <c r="Y6777" s="79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97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</row>
    <row r="6778" spans="1:55" ht="14.25" customHeight="1">
      <c r="A6778" s="48"/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62"/>
      <c r="O6778" s="62"/>
      <c r="P6778" s="62"/>
      <c r="Q6778" s="62"/>
      <c r="R6778" s="62"/>
      <c r="S6778" s="62"/>
      <c r="T6778" s="48"/>
      <c r="U6778" s="28"/>
      <c r="V6778" s="28"/>
      <c r="W6778" s="28"/>
      <c r="Y6778" s="79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97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</row>
    <row r="6779" spans="1:55" ht="14.25" customHeight="1">
      <c r="A6779" s="48"/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62"/>
      <c r="O6779" s="62"/>
      <c r="P6779" s="62"/>
      <c r="Q6779" s="62"/>
      <c r="R6779" s="62"/>
      <c r="S6779" s="62"/>
      <c r="T6779" s="48"/>
      <c r="U6779" s="28"/>
      <c r="V6779" s="28"/>
      <c r="W6779" s="28"/>
      <c r="Y6779" s="79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97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</row>
    <row r="6780" spans="1:55" ht="14.25" customHeight="1">
      <c r="A6780" s="48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62"/>
      <c r="O6780" s="62"/>
      <c r="P6780" s="62"/>
      <c r="Q6780" s="62"/>
      <c r="R6780" s="62"/>
      <c r="S6780" s="62"/>
      <c r="T6780" s="48"/>
      <c r="U6780" s="28"/>
      <c r="V6780" s="28"/>
      <c r="W6780" s="28"/>
      <c r="Y6780" s="79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97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</row>
    <row r="6781" spans="1:55" ht="14.25" customHeight="1">
      <c r="A6781" s="48"/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62"/>
      <c r="O6781" s="62"/>
      <c r="P6781" s="62"/>
      <c r="Q6781" s="62"/>
      <c r="R6781" s="62"/>
      <c r="S6781" s="62"/>
      <c r="T6781" s="48"/>
      <c r="U6781" s="28"/>
      <c r="V6781" s="28"/>
      <c r="W6781" s="28"/>
      <c r="Y6781" s="79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97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</row>
    <row r="6782" spans="1:55" ht="14.25" customHeight="1">
      <c r="A6782" s="48"/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62"/>
      <c r="O6782" s="62"/>
      <c r="P6782" s="62"/>
      <c r="Q6782" s="62"/>
      <c r="R6782" s="62"/>
      <c r="S6782" s="62"/>
      <c r="T6782" s="48"/>
      <c r="U6782" s="28"/>
      <c r="V6782" s="28"/>
      <c r="W6782" s="28"/>
      <c r="Y6782" s="79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97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</row>
    <row r="6783" spans="1:55" ht="14.25" customHeight="1">
      <c r="A6783" s="48"/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62"/>
      <c r="O6783" s="62"/>
      <c r="P6783" s="62"/>
      <c r="Q6783" s="62"/>
      <c r="R6783" s="62"/>
      <c r="S6783" s="62"/>
      <c r="T6783" s="48"/>
      <c r="U6783" s="28"/>
      <c r="V6783" s="28"/>
      <c r="W6783" s="28"/>
      <c r="Y6783" s="79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97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</row>
    <row r="6784" spans="1:55" ht="14.25" customHeight="1">
      <c r="A6784" s="48"/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62"/>
      <c r="O6784" s="62"/>
      <c r="P6784" s="62"/>
      <c r="Q6784" s="62"/>
      <c r="R6784" s="62"/>
      <c r="S6784" s="62"/>
      <c r="T6784" s="48"/>
      <c r="U6784" s="28"/>
      <c r="V6784" s="28"/>
      <c r="W6784" s="28"/>
      <c r="Y6784" s="79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97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</row>
    <row r="6785" spans="1:55" ht="14.25" customHeight="1">
      <c r="A6785" s="48"/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62"/>
      <c r="O6785" s="62"/>
      <c r="P6785" s="62"/>
      <c r="Q6785" s="62"/>
      <c r="R6785" s="62"/>
      <c r="S6785" s="62"/>
      <c r="T6785" s="48"/>
      <c r="U6785" s="28"/>
      <c r="V6785" s="28"/>
      <c r="W6785" s="28"/>
      <c r="Y6785" s="79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97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</row>
    <row r="6786" spans="1:55" ht="14.25" customHeight="1">
      <c r="A6786" s="48"/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62"/>
      <c r="O6786" s="62"/>
      <c r="P6786" s="62"/>
      <c r="Q6786" s="62"/>
      <c r="R6786" s="62"/>
      <c r="S6786" s="62"/>
      <c r="T6786" s="48"/>
      <c r="U6786" s="28"/>
      <c r="V6786" s="28"/>
      <c r="W6786" s="28"/>
      <c r="Y6786" s="79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97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</row>
    <row r="6787" spans="1:55" ht="14.25" customHeight="1">
      <c r="A6787" s="48"/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62"/>
      <c r="O6787" s="62"/>
      <c r="P6787" s="62"/>
      <c r="Q6787" s="62"/>
      <c r="R6787" s="62"/>
      <c r="S6787" s="62"/>
      <c r="T6787" s="48"/>
      <c r="U6787" s="28"/>
      <c r="V6787" s="28"/>
      <c r="W6787" s="28"/>
      <c r="Y6787" s="79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97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</row>
    <row r="6788" spans="1:55" ht="14.25" customHeight="1">
      <c r="A6788" s="48"/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62"/>
      <c r="O6788" s="62"/>
      <c r="P6788" s="62"/>
      <c r="Q6788" s="62"/>
      <c r="R6788" s="62"/>
      <c r="S6788" s="62"/>
      <c r="T6788" s="48"/>
      <c r="U6788" s="28"/>
      <c r="V6788" s="28"/>
      <c r="W6788" s="28"/>
      <c r="Y6788" s="79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97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</row>
    <row r="6789" spans="1:55" ht="14.25" customHeight="1">
      <c r="A6789" s="48"/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62"/>
      <c r="O6789" s="62"/>
      <c r="P6789" s="62"/>
      <c r="Q6789" s="62"/>
      <c r="R6789" s="62"/>
      <c r="S6789" s="62"/>
      <c r="T6789" s="48"/>
      <c r="U6789" s="28"/>
      <c r="V6789" s="28"/>
      <c r="W6789" s="28"/>
      <c r="Y6789" s="79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97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</row>
    <row r="6790" spans="1:55" ht="14.25" customHeight="1">
      <c r="A6790" s="48"/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62"/>
      <c r="O6790" s="62"/>
      <c r="P6790" s="62"/>
      <c r="Q6790" s="62"/>
      <c r="R6790" s="62"/>
      <c r="S6790" s="62"/>
      <c r="T6790" s="48"/>
      <c r="U6790" s="28"/>
      <c r="V6790" s="28"/>
      <c r="W6790" s="28"/>
      <c r="Y6790" s="79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97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</row>
    <row r="6791" spans="1:55" ht="14.25" customHeight="1">
      <c r="A6791" s="48"/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62"/>
      <c r="O6791" s="62"/>
      <c r="P6791" s="62"/>
      <c r="Q6791" s="62"/>
      <c r="R6791" s="62"/>
      <c r="S6791" s="62"/>
      <c r="T6791" s="48"/>
      <c r="U6791" s="28"/>
      <c r="V6791" s="28"/>
      <c r="W6791" s="28"/>
      <c r="Y6791" s="79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97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</row>
    <row r="6792" spans="1:55" ht="14.25" customHeight="1">
      <c r="A6792" s="48"/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62"/>
      <c r="O6792" s="62"/>
      <c r="P6792" s="62"/>
      <c r="Q6792" s="62"/>
      <c r="R6792" s="62"/>
      <c r="S6792" s="62"/>
      <c r="T6792" s="48"/>
      <c r="U6792" s="28"/>
      <c r="V6792" s="28"/>
      <c r="W6792" s="28"/>
      <c r="Y6792" s="79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97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</row>
    <row r="6793" spans="1:55" ht="14.25" customHeight="1">
      <c r="A6793" s="48"/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62"/>
      <c r="O6793" s="62"/>
      <c r="P6793" s="62"/>
      <c r="Q6793" s="62"/>
      <c r="R6793" s="62"/>
      <c r="S6793" s="62"/>
      <c r="T6793" s="48"/>
      <c r="U6793" s="28"/>
      <c r="V6793" s="28"/>
      <c r="W6793" s="28"/>
      <c r="Y6793" s="79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97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</row>
    <row r="6794" spans="1:55" ht="14.25" customHeight="1">
      <c r="A6794" s="48"/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62"/>
      <c r="O6794" s="62"/>
      <c r="P6794" s="62"/>
      <c r="Q6794" s="62"/>
      <c r="R6794" s="62"/>
      <c r="S6794" s="62"/>
      <c r="T6794" s="48"/>
      <c r="U6794" s="28"/>
      <c r="V6794" s="28"/>
      <c r="W6794" s="28"/>
      <c r="Y6794" s="79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97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</row>
    <row r="6795" spans="1:55" ht="14.25" customHeight="1">
      <c r="A6795" s="48"/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62"/>
      <c r="O6795" s="62"/>
      <c r="P6795" s="62"/>
      <c r="Q6795" s="62"/>
      <c r="R6795" s="62"/>
      <c r="S6795" s="62"/>
      <c r="T6795" s="48"/>
      <c r="U6795" s="28"/>
      <c r="V6795" s="28"/>
      <c r="W6795" s="28"/>
      <c r="Y6795" s="79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97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</row>
    <row r="6796" spans="1:55" ht="14.25" customHeight="1">
      <c r="A6796" s="48"/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62"/>
      <c r="O6796" s="62"/>
      <c r="P6796" s="62"/>
      <c r="Q6796" s="62"/>
      <c r="R6796" s="62"/>
      <c r="S6796" s="62"/>
      <c r="T6796" s="48"/>
      <c r="U6796" s="28"/>
      <c r="V6796" s="28"/>
      <c r="W6796" s="28"/>
      <c r="Y6796" s="79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97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</row>
    <row r="6797" spans="1:55" ht="14.25" customHeight="1">
      <c r="A6797" s="48"/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62"/>
      <c r="O6797" s="62"/>
      <c r="P6797" s="62"/>
      <c r="Q6797" s="62"/>
      <c r="R6797" s="62"/>
      <c r="S6797" s="62"/>
      <c r="T6797" s="48"/>
      <c r="U6797" s="28"/>
      <c r="V6797" s="28"/>
      <c r="W6797" s="28"/>
      <c r="Y6797" s="79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97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</row>
    <row r="6798" spans="1:55" ht="14.25" customHeight="1">
      <c r="A6798" s="48"/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62"/>
      <c r="O6798" s="62"/>
      <c r="P6798" s="62"/>
      <c r="Q6798" s="62"/>
      <c r="R6798" s="62"/>
      <c r="S6798" s="62"/>
      <c r="T6798" s="48"/>
      <c r="U6798" s="28"/>
      <c r="V6798" s="28"/>
      <c r="W6798" s="28"/>
      <c r="Y6798" s="79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97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</row>
    <row r="6799" spans="1:55" ht="14.25" customHeight="1">
      <c r="A6799" s="48"/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62"/>
      <c r="O6799" s="62"/>
      <c r="P6799" s="62"/>
      <c r="Q6799" s="62"/>
      <c r="R6799" s="62"/>
      <c r="S6799" s="62"/>
      <c r="T6799" s="48"/>
      <c r="U6799" s="28"/>
      <c r="V6799" s="28"/>
      <c r="W6799" s="28"/>
      <c r="Y6799" s="79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97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</row>
    <row r="6800" spans="1:55" ht="14.25" customHeight="1">
      <c r="A6800" s="48"/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62"/>
      <c r="O6800" s="62"/>
      <c r="P6800" s="62"/>
      <c r="Q6800" s="62"/>
      <c r="R6800" s="62"/>
      <c r="S6800" s="62"/>
      <c r="T6800" s="48"/>
      <c r="U6800" s="28"/>
      <c r="V6800" s="28"/>
      <c r="W6800" s="28"/>
      <c r="Y6800" s="79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97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</row>
    <row r="6801" spans="1:55" ht="14.25" customHeight="1">
      <c r="A6801" s="48"/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62"/>
      <c r="O6801" s="62"/>
      <c r="P6801" s="62"/>
      <c r="Q6801" s="62"/>
      <c r="R6801" s="62"/>
      <c r="S6801" s="62"/>
      <c r="T6801" s="48"/>
      <c r="U6801" s="28"/>
      <c r="V6801" s="28"/>
      <c r="W6801" s="28"/>
      <c r="Y6801" s="79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97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</row>
    <row r="6802" spans="1:55" ht="14.25" customHeight="1">
      <c r="A6802" s="48"/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62"/>
      <c r="O6802" s="62"/>
      <c r="P6802" s="62"/>
      <c r="Q6802" s="62"/>
      <c r="R6802" s="62"/>
      <c r="S6802" s="62"/>
      <c r="T6802" s="48"/>
      <c r="U6802" s="28"/>
      <c r="V6802" s="28"/>
      <c r="W6802" s="28"/>
      <c r="Y6802" s="79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97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</row>
    <row r="6803" spans="1:55" ht="14.25" customHeight="1">
      <c r="A6803" s="48"/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62"/>
      <c r="O6803" s="62"/>
      <c r="P6803" s="62"/>
      <c r="Q6803" s="62"/>
      <c r="R6803" s="62"/>
      <c r="S6803" s="62"/>
      <c r="T6803" s="48"/>
      <c r="U6803" s="28"/>
      <c r="V6803" s="28"/>
      <c r="W6803" s="28"/>
      <c r="Y6803" s="79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97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</row>
    <row r="6804" spans="1:55" ht="14.25" customHeight="1">
      <c r="A6804" s="48"/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62"/>
      <c r="O6804" s="62"/>
      <c r="P6804" s="62"/>
      <c r="Q6804" s="62"/>
      <c r="R6804" s="62"/>
      <c r="S6804" s="62"/>
      <c r="T6804" s="48"/>
      <c r="U6804" s="28"/>
      <c r="V6804" s="28"/>
      <c r="W6804" s="28"/>
      <c r="Y6804" s="79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97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</row>
    <row r="6805" spans="1:55" ht="14.25" customHeight="1">
      <c r="A6805" s="48"/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62"/>
      <c r="O6805" s="62"/>
      <c r="P6805" s="62"/>
      <c r="Q6805" s="62"/>
      <c r="R6805" s="62"/>
      <c r="S6805" s="62"/>
      <c r="T6805" s="48"/>
      <c r="U6805" s="28"/>
      <c r="V6805" s="28"/>
      <c r="W6805" s="28"/>
      <c r="Y6805" s="79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97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</row>
    <row r="6806" spans="1:55" ht="14.25" customHeight="1">
      <c r="A6806" s="48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62"/>
      <c r="O6806" s="62"/>
      <c r="P6806" s="62"/>
      <c r="Q6806" s="62"/>
      <c r="R6806" s="62"/>
      <c r="S6806" s="62"/>
      <c r="T6806" s="48"/>
      <c r="U6806" s="28"/>
      <c r="V6806" s="28"/>
      <c r="W6806" s="28"/>
      <c r="Y6806" s="79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97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</row>
    <row r="6807" spans="1:55" ht="14.25" customHeight="1">
      <c r="A6807" s="48"/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62"/>
      <c r="O6807" s="62"/>
      <c r="P6807" s="62"/>
      <c r="Q6807" s="62"/>
      <c r="R6807" s="62"/>
      <c r="S6807" s="62"/>
      <c r="T6807" s="48"/>
      <c r="U6807" s="28"/>
      <c r="V6807" s="28"/>
      <c r="W6807" s="28"/>
      <c r="Y6807" s="79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97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</row>
    <row r="6808" spans="1:55" ht="14.25" customHeight="1">
      <c r="A6808" s="48"/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62"/>
      <c r="O6808" s="62"/>
      <c r="P6808" s="62"/>
      <c r="Q6808" s="62"/>
      <c r="R6808" s="62"/>
      <c r="S6808" s="62"/>
      <c r="T6808" s="48"/>
      <c r="U6808" s="28"/>
      <c r="V6808" s="28"/>
      <c r="W6808" s="28"/>
      <c r="Y6808" s="79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97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</row>
    <row r="6809" spans="1:55" ht="14.25" customHeight="1">
      <c r="A6809" s="48"/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62"/>
      <c r="O6809" s="62"/>
      <c r="P6809" s="62"/>
      <c r="Q6809" s="62"/>
      <c r="R6809" s="62"/>
      <c r="S6809" s="62"/>
      <c r="T6809" s="48"/>
      <c r="U6809" s="28"/>
      <c r="V6809" s="28"/>
      <c r="W6809" s="28"/>
      <c r="Y6809" s="79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97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</row>
    <row r="6810" spans="1:55" ht="14.25" customHeight="1">
      <c r="A6810" s="48"/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62"/>
      <c r="O6810" s="62"/>
      <c r="P6810" s="62"/>
      <c r="Q6810" s="62"/>
      <c r="R6810" s="62"/>
      <c r="S6810" s="62"/>
      <c r="T6810" s="48"/>
      <c r="U6810" s="28"/>
      <c r="V6810" s="28"/>
      <c r="W6810" s="28"/>
      <c r="Y6810" s="79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97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</row>
    <row r="6811" spans="1:55" ht="14.25" customHeight="1">
      <c r="A6811" s="48"/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62"/>
      <c r="O6811" s="62"/>
      <c r="P6811" s="62"/>
      <c r="Q6811" s="62"/>
      <c r="R6811" s="62"/>
      <c r="S6811" s="62"/>
      <c r="T6811" s="48"/>
      <c r="U6811" s="28"/>
      <c r="V6811" s="28"/>
      <c r="W6811" s="28"/>
      <c r="Y6811" s="79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97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</row>
    <row r="6812" spans="1:55" ht="14.25" customHeight="1">
      <c r="A6812" s="48"/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62"/>
      <c r="O6812" s="62"/>
      <c r="P6812" s="62"/>
      <c r="Q6812" s="62"/>
      <c r="R6812" s="62"/>
      <c r="S6812" s="62"/>
      <c r="T6812" s="48"/>
      <c r="U6812" s="28"/>
      <c r="V6812" s="28"/>
      <c r="W6812" s="28"/>
      <c r="Y6812" s="79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97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</row>
    <row r="6813" spans="1:55" ht="14.25" customHeight="1">
      <c r="A6813" s="48"/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62"/>
      <c r="O6813" s="62"/>
      <c r="P6813" s="62"/>
      <c r="Q6813" s="62"/>
      <c r="R6813" s="62"/>
      <c r="S6813" s="62"/>
      <c r="T6813" s="48"/>
      <c r="U6813" s="28"/>
      <c r="V6813" s="28"/>
      <c r="W6813" s="28"/>
      <c r="Y6813" s="79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97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</row>
    <row r="6814" spans="1:55" ht="14.25" customHeight="1">
      <c r="A6814" s="48"/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62"/>
      <c r="O6814" s="62"/>
      <c r="P6814" s="62"/>
      <c r="Q6814" s="62"/>
      <c r="R6814" s="62"/>
      <c r="S6814" s="62"/>
      <c r="T6814" s="48"/>
      <c r="U6814" s="28"/>
      <c r="V6814" s="28"/>
      <c r="W6814" s="28"/>
      <c r="Y6814" s="79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97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</row>
    <row r="6815" spans="1:55" ht="14.25" customHeight="1">
      <c r="A6815" s="48"/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62"/>
      <c r="O6815" s="62"/>
      <c r="P6815" s="62"/>
      <c r="Q6815" s="62"/>
      <c r="R6815" s="62"/>
      <c r="S6815" s="62"/>
      <c r="T6815" s="48"/>
      <c r="U6815" s="28"/>
      <c r="V6815" s="28"/>
      <c r="W6815" s="28"/>
      <c r="Y6815" s="79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97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</row>
    <row r="6816" spans="1:55" ht="14.25" customHeight="1">
      <c r="A6816" s="48"/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62"/>
      <c r="O6816" s="62"/>
      <c r="P6816" s="62"/>
      <c r="Q6816" s="62"/>
      <c r="R6816" s="62"/>
      <c r="S6816" s="62"/>
      <c r="T6816" s="48"/>
      <c r="U6816" s="28"/>
      <c r="V6816" s="28"/>
      <c r="W6816" s="28"/>
      <c r="Y6816" s="79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97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</row>
    <row r="6817" spans="1:55" ht="14.25" customHeight="1">
      <c r="A6817" s="48"/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62"/>
      <c r="O6817" s="62"/>
      <c r="P6817" s="62"/>
      <c r="Q6817" s="62"/>
      <c r="R6817" s="62"/>
      <c r="S6817" s="62"/>
      <c r="T6817" s="48"/>
      <c r="U6817" s="28"/>
      <c r="V6817" s="28"/>
      <c r="W6817" s="28"/>
      <c r="Y6817" s="79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97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</row>
    <row r="6818" spans="1:55" ht="14.25" customHeight="1">
      <c r="A6818" s="48"/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62"/>
      <c r="O6818" s="62"/>
      <c r="P6818" s="62"/>
      <c r="Q6818" s="62"/>
      <c r="R6818" s="62"/>
      <c r="S6818" s="62"/>
      <c r="T6818" s="48"/>
      <c r="U6818" s="28"/>
      <c r="V6818" s="28"/>
      <c r="W6818" s="28"/>
      <c r="Y6818" s="79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97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</row>
    <row r="6819" spans="1:55" ht="14.25" customHeight="1">
      <c r="A6819" s="48"/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62"/>
      <c r="O6819" s="62"/>
      <c r="P6819" s="62"/>
      <c r="Q6819" s="62"/>
      <c r="R6819" s="62"/>
      <c r="S6819" s="62"/>
      <c r="T6819" s="48"/>
      <c r="U6819" s="28"/>
      <c r="V6819" s="28"/>
      <c r="W6819" s="28"/>
      <c r="Y6819" s="79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97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</row>
    <row r="6820" spans="1:55" ht="14.25" customHeight="1">
      <c r="A6820" s="48"/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62"/>
      <c r="O6820" s="62"/>
      <c r="P6820" s="62"/>
      <c r="Q6820" s="62"/>
      <c r="R6820" s="62"/>
      <c r="S6820" s="62"/>
      <c r="T6820" s="48"/>
      <c r="U6820" s="28"/>
      <c r="V6820" s="28"/>
      <c r="W6820" s="28"/>
      <c r="Y6820" s="79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97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</row>
    <row r="6821" spans="1:55" ht="14.25" customHeight="1">
      <c r="A6821" s="48"/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62"/>
      <c r="O6821" s="62"/>
      <c r="P6821" s="62"/>
      <c r="Q6821" s="62"/>
      <c r="R6821" s="62"/>
      <c r="S6821" s="62"/>
      <c r="T6821" s="48"/>
      <c r="U6821" s="28"/>
      <c r="V6821" s="28"/>
      <c r="W6821" s="28"/>
      <c r="Y6821" s="79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97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</row>
    <row r="6822" spans="1:55" ht="14.25" customHeight="1">
      <c r="A6822" s="48"/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62"/>
      <c r="O6822" s="62"/>
      <c r="P6822" s="62"/>
      <c r="Q6822" s="62"/>
      <c r="R6822" s="62"/>
      <c r="S6822" s="62"/>
      <c r="T6822" s="48"/>
      <c r="U6822" s="28"/>
      <c r="V6822" s="28"/>
      <c r="W6822" s="28"/>
      <c r="Y6822" s="79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97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</row>
    <row r="6823" spans="1:55" ht="14.25" customHeight="1">
      <c r="A6823" s="48"/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62"/>
      <c r="O6823" s="62"/>
      <c r="P6823" s="62"/>
      <c r="Q6823" s="62"/>
      <c r="R6823" s="62"/>
      <c r="S6823" s="62"/>
      <c r="T6823" s="48"/>
      <c r="U6823" s="28"/>
      <c r="V6823" s="28"/>
      <c r="W6823" s="28"/>
      <c r="Y6823" s="79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97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</row>
    <row r="6824" spans="1:55" ht="14.25" customHeight="1">
      <c r="A6824" s="48"/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62"/>
      <c r="O6824" s="62"/>
      <c r="P6824" s="62"/>
      <c r="Q6824" s="62"/>
      <c r="R6824" s="62"/>
      <c r="S6824" s="62"/>
      <c r="T6824" s="48"/>
      <c r="U6824" s="28"/>
      <c r="V6824" s="28"/>
      <c r="W6824" s="28"/>
      <c r="Y6824" s="79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97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</row>
    <row r="6825" spans="1:55" ht="14.25" customHeight="1">
      <c r="A6825" s="48"/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62"/>
      <c r="O6825" s="62"/>
      <c r="P6825" s="62"/>
      <c r="Q6825" s="62"/>
      <c r="R6825" s="62"/>
      <c r="S6825" s="62"/>
      <c r="T6825" s="48"/>
      <c r="U6825" s="28"/>
      <c r="V6825" s="28"/>
      <c r="W6825" s="28"/>
      <c r="Y6825" s="79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97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</row>
    <row r="6826" spans="1:55" ht="14.25" customHeight="1">
      <c r="A6826" s="48"/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62"/>
      <c r="O6826" s="62"/>
      <c r="P6826" s="62"/>
      <c r="Q6826" s="62"/>
      <c r="R6826" s="62"/>
      <c r="S6826" s="62"/>
      <c r="T6826" s="48"/>
      <c r="U6826" s="28"/>
      <c r="V6826" s="28"/>
      <c r="W6826" s="28"/>
      <c r="Y6826" s="79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97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</row>
    <row r="6827" spans="1:55" ht="14.25" customHeight="1">
      <c r="A6827" s="48"/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62"/>
      <c r="O6827" s="62"/>
      <c r="P6827" s="62"/>
      <c r="Q6827" s="62"/>
      <c r="R6827" s="62"/>
      <c r="S6827" s="62"/>
      <c r="T6827" s="48"/>
      <c r="U6827" s="28"/>
      <c r="V6827" s="28"/>
      <c r="W6827" s="28"/>
      <c r="Y6827" s="79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97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</row>
    <row r="6828" spans="1:55" ht="14.25" customHeight="1">
      <c r="A6828" s="48"/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62"/>
      <c r="O6828" s="62"/>
      <c r="P6828" s="62"/>
      <c r="Q6828" s="62"/>
      <c r="R6828" s="62"/>
      <c r="S6828" s="62"/>
      <c r="T6828" s="48"/>
      <c r="U6828" s="28"/>
      <c r="V6828" s="28"/>
      <c r="W6828" s="28"/>
      <c r="Y6828" s="79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97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</row>
    <row r="6829" spans="1:55" ht="14.25" customHeight="1">
      <c r="A6829" s="48"/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62"/>
      <c r="O6829" s="62"/>
      <c r="P6829" s="62"/>
      <c r="Q6829" s="62"/>
      <c r="R6829" s="62"/>
      <c r="S6829" s="62"/>
      <c r="T6829" s="48"/>
      <c r="U6829" s="28"/>
      <c r="V6829" s="28"/>
      <c r="W6829" s="28"/>
      <c r="Y6829" s="79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97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</row>
    <row r="6830" spans="1:55" ht="14.25" customHeight="1">
      <c r="A6830" s="48"/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62"/>
      <c r="O6830" s="62"/>
      <c r="P6830" s="62"/>
      <c r="Q6830" s="62"/>
      <c r="R6830" s="62"/>
      <c r="S6830" s="62"/>
      <c r="T6830" s="48"/>
      <c r="U6830" s="28"/>
      <c r="V6830" s="28"/>
      <c r="W6830" s="28"/>
      <c r="Y6830" s="79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97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</row>
    <row r="6831" spans="1:55" ht="14.25" customHeight="1">
      <c r="A6831" s="48"/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62"/>
      <c r="O6831" s="62"/>
      <c r="P6831" s="62"/>
      <c r="Q6831" s="62"/>
      <c r="R6831" s="62"/>
      <c r="S6831" s="62"/>
      <c r="T6831" s="48"/>
      <c r="U6831" s="28"/>
      <c r="V6831" s="28"/>
      <c r="W6831" s="28"/>
      <c r="Y6831" s="79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97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</row>
    <row r="6832" spans="1:55" ht="14.25" customHeight="1">
      <c r="A6832" s="48"/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62"/>
      <c r="O6832" s="62"/>
      <c r="P6832" s="62"/>
      <c r="Q6832" s="62"/>
      <c r="R6832" s="62"/>
      <c r="S6832" s="62"/>
      <c r="T6832" s="48"/>
      <c r="U6832" s="28"/>
      <c r="V6832" s="28"/>
      <c r="W6832" s="28"/>
      <c r="Y6832" s="79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97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</row>
    <row r="6833" spans="1:55" ht="14.25" customHeight="1">
      <c r="A6833" s="48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62"/>
      <c r="O6833" s="62"/>
      <c r="P6833" s="62"/>
      <c r="Q6833" s="62"/>
      <c r="R6833" s="62"/>
      <c r="S6833" s="62"/>
      <c r="T6833" s="48"/>
      <c r="U6833" s="28"/>
      <c r="V6833" s="28"/>
      <c r="W6833" s="28"/>
      <c r="Y6833" s="79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97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</row>
    <row r="6834" spans="1:55" ht="14.25" customHeight="1">
      <c r="A6834" s="48"/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62"/>
      <c r="O6834" s="62"/>
      <c r="P6834" s="62"/>
      <c r="Q6834" s="62"/>
      <c r="R6834" s="62"/>
      <c r="S6834" s="62"/>
      <c r="T6834" s="48"/>
      <c r="U6834" s="28"/>
      <c r="V6834" s="28"/>
      <c r="W6834" s="28"/>
      <c r="Y6834" s="79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97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</row>
    <row r="6835" spans="1:55" ht="14.25" customHeight="1">
      <c r="A6835" s="48"/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62"/>
      <c r="O6835" s="62"/>
      <c r="P6835" s="62"/>
      <c r="Q6835" s="62"/>
      <c r="R6835" s="62"/>
      <c r="S6835" s="62"/>
      <c r="T6835" s="48"/>
      <c r="U6835" s="28"/>
      <c r="V6835" s="28"/>
      <c r="W6835" s="28"/>
      <c r="Y6835" s="79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97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</row>
    <row r="6836" spans="1:55" ht="14.25" customHeight="1">
      <c r="A6836" s="48"/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62"/>
      <c r="O6836" s="62"/>
      <c r="P6836" s="62"/>
      <c r="Q6836" s="62"/>
      <c r="R6836" s="62"/>
      <c r="S6836" s="62"/>
      <c r="T6836" s="48"/>
      <c r="U6836" s="28"/>
      <c r="V6836" s="28"/>
      <c r="W6836" s="28"/>
      <c r="Y6836" s="79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97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</row>
    <row r="6837" spans="1:55" ht="14.25" customHeight="1">
      <c r="A6837" s="48"/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62"/>
      <c r="O6837" s="62"/>
      <c r="P6837" s="62"/>
      <c r="Q6837" s="62"/>
      <c r="R6837" s="62"/>
      <c r="S6837" s="62"/>
      <c r="T6837" s="48"/>
      <c r="U6837" s="28"/>
      <c r="V6837" s="28"/>
      <c r="W6837" s="28"/>
      <c r="Y6837" s="79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97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</row>
    <row r="6838" spans="1:55" ht="14.25" customHeight="1">
      <c r="A6838" s="48"/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62"/>
      <c r="O6838" s="62"/>
      <c r="P6838" s="62"/>
      <c r="Q6838" s="62"/>
      <c r="R6838" s="62"/>
      <c r="S6838" s="62"/>
      <c r="T6838" s="48"/>
      <c r="U6838" s="28"/>
      <c r="V6838" s="28"/>
      <c r="W6838" s="28"/>
      <c r="Y6838" s="79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97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</row>
    <row r="6839" spans="1:55" ht="14.25" customHeight="1">
      <c r="A6839" s="48"/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62"/>
      <c r="O6839" s="62"/>
      <c r="P6839" s="62"/>
      <c r="Q6839" s="62"/>
      <c r="R6839" s="62"/>
      <c r="S6839" s="62"/>
      <c r="T6839" s="48"/>
      <c r="U6839" s="28"/>
      <c r="V6839" s="28"/>
      <c r="W6839" s="28"/>
      <c r="Y6839" s="79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97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</row>
    <row r="6840" spans="1:55" ht="14.25" customHeight="1">
      <c r="A6840" s="48"/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62"/>
      <c r="O6840" s="62"/>
      <c r="P6840" s="62"/>
      <c r="Q6840" s="62"/>
      <c r="R6840" s="62"/>
      <c r="S6840" s="62"/>
      <c r="T6840" s="48"/>
      <c r="U6840" s="28"/>
      <c r="V6840" s="28"/>
      <c r="W6840" s="28"/>
      <c r="Y6840" s="79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97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</row>
    <row r="6841" spans="1:55" ht="14.25" customHeight="1">
      <c r="A6841" s="48"/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62"/>
      <c r="O6841" s="62"/>
      <c r="P6841" s="62"/>
      <c r="Q6841" s="62"/>
      <c r="R6841" s="62"/>
      <c r="S6841" s="62"/>
      <c r="T6841" s="48"/>
      <c r="U6841" s="28"/>
      <c r="V6841" s="28"/>
      <c r="W6841" s="28"/>
      <c r="Y6841" s="79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97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</row>
    <row r="6842" spans="1:55" ht="14.25" customHeight="1">
      <c r="A6842" s="48"/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62"/>
      <c r="O6842" s="62"/>
      <c r="P6842" s="62"/>
      <c r="Q6842" s="62"/>
      <c r="R6842" s="62"/>
      <c r="S6842" s="62"/>
      <c r="T6842" s="48"/>
      <c r="U6842" s="28"/>
      <c r="V6842" s="28"/>
      <c r="W6842" s="28"/>
      <c r="Y6842" s="79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97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</row>
    <row r="6843" spans="1:55" ht="14.25" customHeight="1">
      <c r="A6843" s="48"/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62"/>
      <c r="O6843" s="62"/>
      <c r="P6843" s="62"/>
      <c r="Q6843" s="62"/>
      <c r="R6843" s="62"/>
      <c r="S6843" s="62"/>
      <c r="T6843" s="48"/>
      <c r="U6843" s="28"/>
      <c r="V6843" s="28"/>
      <c r="W6843" s="28"/>
      <c r="Y6843" s="79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97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</row>
    <row r="6844" spans="1:55" ht="14.25" customHeight="1">
      <c r="A6844" s="48"/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62"/>
      <c r="O6844" s="62"/>
      <c r="P6844" s="62"/>
      <c r="Q6844" s="62"/>
      <c r="R6844" s="62"/>
      <c r="S6844" s="62"/>
      <c r="T6844" s="48"/>
      <c r="U6844" s="28"/>
      <c r="V6844" s="28"/>
      <c r="W6844" s="28"/>
      <c r="Y6844" s="79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97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</row>
    <row r="6845" spans="1:55" ht="14.25" customHeight="1">
      <c r="A6845" s="48"/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62"/>
      <c r="O6845" s="62"/>
      <c r="P6845" s="62"/>
      <c r="Q6845" s="62"/>
      <c r="R6845" s="62"/>
      <c r="S6845" s="62"/>
      <c r="T6845" s="48"/>
      <c r="U6845" s="28"/>
      <c r="V6845" s="28"/>
      <c r="W6845" s="28"/>
      <c r="Y6845" s="79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97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</row>
    <row r="6846" spans="1:55" ht="14.25" customHeight="1">
      <c r="A6846" s="48"/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62"/>
      <c r="O6846" s="62"/>
      <c r="P6846" s="62"/>
      <c r="Q6846" s="62"/>
      <c r="R6846" s="62"/>
      <c r="S6846" s="62"/>
      <c r="T6846" s="48"/>
      <c r="U6846" s="28"/>
      <c r="V6846" s="28"/>
      <c r="W6846" s="28"/>
      <c r="Y6846" s="79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97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</row>
    <row r="6847" spans="1:55" ht="14.25" customHeight="1">
      <c r="A6847" s="48"/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62"/>
      <c r="O6847" s="62"/>
      <c r="P6847" s="62"/>
      <c r="Q6847" s="62"/>
      <c r="R6847" s="62"/>
      <c r="S6847" s="62"/>
      <c r="T6847" s="48"/>
      <c r="U6847" s="28"/>
      <c r="V6847" s="28"/>
      <c r="W6847" s="28"/>
      <c r="Y6847" s="79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97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</row>
    <row r="6848" spans="1:55" ht="14.25" customHeight="1">
      <c r="A6848" s="48"/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62"/>
      <c r="O6848" s="62"/>
      <c r="P6848" s="62"/>
      <c r="Q6848" s="62"/>
      <c r="R6848" s="62"/>
      <c r="S6848" s="62"/>
      <c r="T6848" s="48"/>
      <c r="U6848" s="28"/>
      <c r="V6848" s="28"/>
      <c r="W6848" s="28"/>
      <c r="Y6848" s="79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97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</row>
    <row r="6849" spans="1:55" ht="14.25" customHeight="1">
      <c r="A6849" s="48"/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62"/>
      <c r="O6849" s="62"/>
      <c r="P6849" s="62"/>
      <c r="Q6849" s="62"/>
      <c r="R6849" s="62"/>
      <c r="S6849" s="62"/>
      <c r="T6849" s="48"/>
      <c r="U6849" s="28"/>
      <c r="V6849" s="28"/>
      <c r="W6849" s="28"/>
      <c r="Y6849" s="79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97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</row>
    <row r="6850" spans="1:55" ht="14.25" customHeight="1">
      <c r="A6850" s="48"/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62"/>
      <c r="O6850" s="62"/>
      <c r="P6850" s="62"/>
      <c r="Q6850" s="62"/>
      <c r="R6850" s="62"/>
      <c r="S6850" s="62"/>
      <c r="T6850" s="48"/>
      <c r="U6850" s="28"/>
      <c r="V6850" s="28"/>
      <c r="W6850" s="28"/>
      <c r="Y6850" s="79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97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</row>
    <row r="6851" spans="1:55" ht="14.25" customHeight="1">
      <c r="A6851" s="48"/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62"/>
      <c r="O6851" s="62"/>
      <c r="P6851" s="62"/>
      <c r="Q6851" s="62"/>
      <c r="R6851" s="62"/>
      <c r="S6851" s="62"/>
      <c r="T6851" s="48"/>
      <c r="U6851" s="28"/>
      <c r="V6851" s="28"/>
      <c r="W6851" s="28"/>
      <c r="Y6851" s="79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97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</row>
    <row r="6852" spans="1:55" ht="14.25" customHeight="1">
      <c r="A6852" s="48"/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62"/>
      <c r="O6852" s="62"/>
      <c r="P6852" s="62"/>
      <c r="Q6852" s="62"/>
      <c r="R6852" s="62"/>
      <c r="S6852" s="62"/>
      <c r="T6852" s="48"/>
      <c r="U6852" s="28"/>
      <c r="V6852" s="28"/>
      <c r="W6852" s="28"/>
      <c r="Y6852" s="79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97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</row>
    <row r="6853" spans="1:55" ht="14.25" customHeight="1">
      <c r="A6853" s="48"/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62"/>
      <c r="O6853" s="62"/>
      <c r="P6853" s="62"/>
      <c r="Q6853" s="62"/>
      <c r="R6853" s="62"/>
      <c r="S6853" s="62"/>
      <c r="T6853" s="48"/>
      <c r="U6853" s="28"/>
      <c r="V6853" s="28"/>
      <c r="W6853" s="28"/>
      <c r="Y6853" s="79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97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</row>
    <row r="6854" spans="1:55" ht="14.25" customHeight="1">
      <c r="A6854" s="48"/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62"/>
      <c r="O6854" s="62"/>
      <c r="P6854" s="62"/>
      <c r="Q6854" s="62"/>
      <c r="R6854" s="62"/>
      <c r="S6854" s="62"/>
      <c r="T6854" s="48"/>
      <c r="U6854" s="28"/>
      <c r="V6854" s="28"/>
      <c r="W6854" s="28"/>
      <c r="Y6854" s="79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97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</row>
    <row r="6855" spans="1:55" ht="14.25" customHeight="1">
      <c r="A6855" s="48"/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62"/>
      <c r="O6855" s="62"/>
      <c r="P6855" s="62"/>
      <c r="Q6855" s="62"/>
      <c r="R6855" s="62"/>
      <c r="S6855" s="62"/>
      <c r="T6855" s="48"/>
      <c r="U6855" s="28"/>
      <c r="V6855" s="28"/>
      <c r="W6855" s="28"/>
      <c r="Y6855" s="79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97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</row>
    <row r="6856" spans="1:55" ht="14.25" customHeight="1">
      <c r="A6856" s="48"/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62"/>
      <c r="O6856" s="62"/>
      <c r="P6856" s="62"/>
      <c r="Q6856" s="62"/>
      <c r="R6856" s="62"/>
      <c r="S6856" s="62"/>
      <c r="T6856" s="48"/>
      <c r="U6856" s="28"/>
      <c r="V6856" s="28"/>
      <c r="W6856" s="28"/>
      <c r="Y6856" s="79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97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</row>
    <row r="6857" spans="1:55" ht="14.25" customHeight="1">
      <c r="A6857" s="48"/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62"/>
      <c r="O6857" s="62"/>
      <c r="P6857" s="62"/>
      <c r="Q6857" s="62"/>
      <c r="R6857" s="62"/>
      <c r="S6857" s="62"/>
      <c r="T6857" s="48"/>
      <c r="U6857" s="28"/>
      <c r="V6857" s="28"/>
      <c r="W6857" s="28"/>
      <c r="Y6857" s="79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97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</row>
    <row r="6858" spans="1:55" ht="14.25" customHeight="1">
      <c r="A6858" s="48"/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62"/>
      <c r="O6858" s="62"/>
      <c r="P6858" s="62"/>
      <c r="Q6858" s="62"/>
      <c r="R6858" s="62"/>
      <c r="S6858" s="62"/>
      <c r="T6858" s="48"/>
      <c r="U6858" s="28"/>
      <c r="V6858" s="28"/>
      <c r="W6858" s="28"/>
      <c r="Y6858" s="79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97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</row>
    <row r="6859" spans="1:55" ht="14.25" customHeight="1">
      <c r="A6859" s="48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62"/>
      <c r="O6859" s="62"/>
      <c r="P6859" s="62"/>
      <c r="Q6859" s="62"/>
      <c r="R6859" s="62"/>
      <c r="S6859" s="62"/>
      <c r="T6859" s="48"/>
      <c r="U6859" s="28"/>
      <c r="V6859" s="28"/>
      <c r="W6859" s="28"/>
      <c r="Y6859" s="79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97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</row>
    <row r="6860" spans="1:55" ht="14.25" customHeight="1">
      <c r="A6860" s="48"/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62"/>
      <c r="O6860" s="62"/>
      <c r="P6860" s="62"/>
      <c r="Q6860" s="62"/>
      <c r="R6860" s="62"/>
      <c r="S6860" s="62"/>
      <c r="T6860" s="48"/>
      <c r="U6860" s="28"/>
      <c r="V6860" s="28"/>
      <c r="W6860" s="28"/>
      <c r="Y6860" s="79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97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</row>
    <row r="6861" spans="1:55" ht="14.25" customHeight="1">
      <c r="A6861" s="48"/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62"/>
      <c r="O6861" s="62"/>
      <c r="P6861" s="62"/>
      <c r="Q6861" s="62"/>
      <c r="R6861" s="62"/>
      <c r="S6861" s="62"/>
      <c r="T6861" s="48"/>
      <c r="U6861" s="28"/>
      <c r="V6861" s="28"/>
      <c r="W6861" s="28"/>
      <c r="Y6861" s="79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97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</row>
    <row r="6862" spans="1:55" ht="14.25" customHeight="1">
      <c r="A6862" s="48"/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62"/>
      <c r="O6862" s="62"/>
      <c r="P6862" s="62"/>
      <c r="Q6862" s="62"/>
      <c r="R6862" s="62"/>
      <c r="S6862" s="62"/>
      <c r="T6862" s="48"/>
      <c r="U6862" s="28"/>
      <c r="V6862" s="28"/>
      <c r="W6862" s="28"/>
      <c r="Y6862" s="79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97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</row>
    <row r="6863" spans="1:55" ht="14.25" customHeight="1">
      <c r="A6863" s="48"/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62"/>
      <c r="O6863" s="62"/>
      <c r="P6863" s="62"/>
      <c r="Q6863" s="62"/>
      <c r="R6863" s="62"/>
      <c r="S6863" s="62"/>
      <c r="T6863" s="48"/>
      <c r="U6863" s="28"/>
      <c r="V6863" s="28"/>
      <c r="W6863" s="28"/>
      <c r="Y6863" s="79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97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</row>
    <row r="6864" spans="1:55" ht="14.25" customHeight="1">
      <c r="A6864" s="48"/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62"/>
      <c r="O6864" s="62"/>
      <c r="P6864" s="62"/>
      <c r="Q6864" s="62"/>
      <c r="R6864" s="62"/>
      <c r="S6864" s="62"/>
      <c r="T6864" s="48"/>
      <c r="U6864" s="28"/>
      <c r="V6864" s="28"/>
      <c r="W6864" s="28"/>
      <c r="Y6864" s="79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97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</row>
    <row r="6865" spans="1:55" ht="14.25" customHeight="1">
      <c r="A6865" s="48"/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62"/>
      <c r="O6865" s="62"/>
      <c r="P6865" s="62"/>
      <c r="Q6865" s="62"/>
      <c r="R6865" s="62"/>
      <c r="S6865" s="62"/>
      <c r="T6865" s="48"/>
      <c r="U6865" s="28"/>
      <c r="V6865" s="28"/>
      <c r="W6865" s="28"/>
      <c r="Y6865" s="79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97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</row>
    <row r="6866" spans="1:55" ht="14.25" customHeight="1">
      <c r="A6866" s="48"/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62"/>
      <c r="O6866" s="62"/>
      <c r="P6866" s="62"/>
      <c r="Q6866" s="62"/>
      <c r="R6866" s="62"/>
      <c r="S6866" s="62"/>
      <c r="T6866" s="48"/>
      <c r="U6866" s="28"/>
      <c r="V6866" s="28"/>
      <c r="W6866" s="28"/>
      <c r="Y6866" s="79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97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</row>
    <row r="6867" spans="1:55" ht="14.25" customHeight="1">
      <c r="A6867" s="48"/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62"/>
      <c r="O6867" s="62"/>
      <c r="P6867" s="62"/>
      <c r="Q6867" s="62"/>
      <c r="R6867" s="62"/>
      <c r="S6867" s="62"/>
      <c r="T6867" s="48"/>
      <c r="U6867" s="28"/>
      <c r="V6867" s="28"/>
      <c r="W6867" s="28"/>
      <c r="Y6867" s="79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97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</row>
    <row r="6868" spans="1:55" ht="14.25" customHeight="1">
      <c r="A6868" s="48"/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62"/>
      <c r="O6868" s="62"/>
      <c r="P6868" s="62"/>
      <c r="Q6868" s="62"/>
      <c r="R6868" s="62"/>
      <c r="S6868" s="62"/>
      <c r="T6868" s="48"/>
      <c r="U6868" s="28"/>
      <c r="V6868" s="28"/>
      <c r="W6868" s="28"/>
      <c r="Y6868" s="79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97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</row>
    <row r="6869" spans="1:55" ht="14.25" customHeight="1">
      <c r="A6869" s="48"/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62"/>
      <c r="O6869" s="62"/>
      <c r="P6869" s="62"/>
      <c r="Q6869" s="62"/>
      <c r="R6869" s="62"/>
      <c r="S6869" s="62"/>
      <c r="T6869" s="48"/>
      <c r="U6869" s="28"/>
      <c r="V6869" s="28"/>
      <c r="W6869" s="28"/>
      <c r="Y6869" s="79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97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</row>
    <row r="6870" spans="1:55" ht="14.25" customHeight="1">
      <c r="A6870" s="48"/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62"/>
      <c r="O6870" s="62"/>
      <c r="P6870" s="62"/>
      <c r="Q6870" s="62"/>
      <c r="R6870" s="62"/>
      <c r="S6870" s="62"/>
      <c r="T6870" s="48"/>
      <c r="U6870" s="28"/>
      <c r="V6870" s="28"/>
      <c r="W6870" s="28"/>
      <c r="Y6870" s="79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97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</row>
    <row r="6871" spans="1:55" ht="14.25" customHeight="1">
      <c r="A6871" s="48"/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62"/>
      <c r="O6871" s="62"/>
      <c r="P6871" s="62"/>
      <c r="Q6871" s="62"/>
      <c r="R6871" s="62"/>
      <c r="S6871" s="62"/>
      <c r="T6871" s="48"/>
      <c r="U6871" s="28"/>
      <c r="V6871" s="28"/>
      <c r="W6871" s="28"/>
      <c r="Y6871" s="79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97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</row>
    <row r="6872" spans="1:55" ht="14.25" customHeight="1">
      <c r="A6872" s="48"/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62"/>
      <c r="O6872" s="62"/>
      <c r="P6872" s="62"/>
      <c r="Q6872" s="62"/>
      <c r="R6872" s="62"/>
      <c r="S6872" s="62"/>
      <c r="T6872" s="48"/>
      <c r="U6872" s="28"/>
      <c r="V6872" s="28"/>
      <c r="W6872" s="28"/>
      <c r="Y6872" s="79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97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</row>
    <row r="6873" spans="1:55" ht="14.25" customHeight="1">
      <c r="A6873" s="48"/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62"/>
      <c r="O6873" s="62"/>
      <c r="P6873" s="62"/>
      <c r="Q6873" s="62"/>
      <c r="R6873" s="62"/>
      <c r="S6873" s="62"/>
      <c r="T6873" s="48"/>
      <c r="U6873" s="28"/>
      <c r="V6873" s="28"/>
      <c r="W6873" s="28"/>
      <c r="Y6873" s="79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97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</row>
    <row r="6874" spans="1:55" ht="14.25" customHeight="1">
      <c r="A6874" s="48"/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62"/>
      <c r="O6874" s="62"/>
      <c r="P6874" s="62"/>
      <c r="Q6874" s="62"/>
      <c r="R6874" s="62"/>
      <c r="S6874" s="62"/>
      <c r="T6874" s="48"/>
      <c r="U6874" s="28"/>
      <c r="V6874" s="28"/>
      <c r="W6874" s="28"/>
      <c r="Y6874" s="79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97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</row>
    <row r="6875" spans="1:55" ht="14.25" customHeight="1">
      <c r="A6875" s="48"/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62"/>
      <c r="O6875" s="62"/>
      <c r="P6875" s="62"/>
      <c r="Q6875" s="62"/>
      <c r="R6875" s="62"/>
      <c r="S6875" s="62"/>
      <c r="T6875" s="48"/>
      <c r="U6875" s="28"/>
      <c r="V6875" s="28"/>
      <c r="W6875" s="28"/>
      <c r="Y6875" s="79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97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</row>
    <row r="6876" spans="1:55" ht="14.25" customHeight="1">
      <c r="A6876" s="48"/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62"/>
      <c r="O6876" s="62"/>
      <c r="P6876" s="62"/>
      <c r="Q6876" s="62"/>
      <c r="R6876" s="62"/>
      <c r="S6876" s="62"/>
      <c r="T6876" s="48"/>
      <c r="U6876" s="28"/>
      <c r="V6876" s="28"/>
      <c r="W6876" s="28"/>
      <c r="Y6876" s="79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97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</row>
    <row r="6877" spans="1:55" ht="14.25" customHeight="1">
      <c r="A6877" s="48"/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62"/>
      <c r="O6877" s="62"/>
      <c r="P6877" s="62"/>
      <c r="Q6877" s="62"/>
      <c r="R6877" s="62"/>
      <c r="S6877" s="62"/>
      <c r="T6877" s="48"/>
      <c r="U6877" s="28"/>
      <c r="V6877" s="28"/>
      <c r="W6877" s="28"/>
      <c r="Y6877" s="79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97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</row>
    <row r="6878" spans="1:55" ht="14.25" customHeight="1">
      <c r="A6878" s="48"/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62"/>
      <c r="O6878" s="62"/>
      <c r="P6878" s="62"/>
      <c r="Q6878" s="62"/>
      <c r="R6878" s="62"/>
      <c r="S6878" s="62"/>
      <c r="T6878" s="48"/>
      <c r="U6878" s="28"/>
      <c r="V6878" s="28"/>
      <c r="W6878" s="28"/>
      <c r="Y6878" s="79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97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</row>
    <row r="6879" spans="1:55" ht="14.25" customHeight="1">
      <c r="A6879" s="48"/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62"/>
      <c r="O6879" s="62"/>
      <c r="P6879" s="62"/>
      <c r="Q6879" s="62"/>
      <c r="R6879" s="62"/>
      <c r="S6879" s="62"/>
      <c r="T6879" s="48"/>
      <c r="U6879" s="28"/>
      <c r="V6879" s="28"/>
      <c r="W6879" s="28"/>
      <c r="Y6879" s="79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97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</row>
    <row r="6880" spans="1:55" ht="14.25" customHeight="1">
      <c r="A6880" s="48"/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62"/>
      <c r="O6880" s="62"/>
      <c r="P6880" s="62"/>
      <c r="Q6880" s="62"/>
      <c r="R6880" s="62"/>
      <c r="S6880" s="62"/>
      <c r="T6880" s="48"/>
      <c r="U6880" s="28"/>
      <c r="V6880" s="28"/>
      <c r="W6880" s="28"/>
      <c r="Y6880" s="79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97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</row>
    <row r="6881" spans="1:55" ht="14.25" customHeight="1">
      <c r="A6881" s="48"/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62"/>
      <c r="O6881" s="62"/>
      <c r="P6881" s="62"/>
      <c r="Q6881" s="62"/>
      <c r="R6881" s="62"/>
      <c r="S6881" s="62"/>
      <c r="T6881" s="48"/>
      <c r="U6881" s="28"/>
      <c r="V6881" s="28"/>
      <c r="W6881" s="28"/>
      <c r="Y6881" s="79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97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</row>
    <row r="6882" spans="1:55" ht="14.25" customHeight="1">
      <c r="A6882" s="48"/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62"/>
      <c r="O6882" s="62"/>
      <c r="P6882" s="62"/>
      <c r="Q6882" s="62"/>
      <c r="R6882" s="62"/>
      <c r="S6882" s="62"/>
      <c r="T6882" s="48"/>
      <c r="U6882" s="28"/>
      <c r="V6882" s="28"/>
      <c r="W6882" s="28"/>
      <c r="Y6882" s="79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97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</row>
    <row r="6883" spans="1:55" ht="14.25" customHeight="1">
      <c r="A6883" s="48"/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62"/>
      <c r="O6883" s="62"/>
      <c r="P6883" s="62"/>
      <c r="Q6883" s="62"/>
      <c r="R6883" s="62"/>
      <c r="S6883" s="62"/>
      <c r="T6883" s="48"/>
      <c r="U6883" s="28"/>
      <c r="V6883" s="28"/>
      <c r="W6883" s="28"/>
      <c r="Y6883" s="79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97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</row>
    <row r="6884" spans="1:55" ht="14.25" customHeight="1">
      <c r="A6884" s="48"/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62"/>
      <c r="O6884" s="62"/>
      <c r="P6884" s="62"/>
      <c r="Q6884" s="62"/>
      <c r="R6884" s="62"/>
      <c r="S6884" s="62"/>
      <c r="T6884" s="48"/>
      <c r="U6884" s="28"/>
      <c r="V6884" s="28"/>
      <c r="W6884" s="28"/>
      <c r="Y6884" s="79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97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</row>
    <row r="6885" spans="1:55" ht="14.25" customHeight="1">
      <c r="A6885" s="48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62"/>
      <c r="O6885" s="62"/>
      <c r="P6885" s="62"/>
      <c r="Q6885" s="62"/>
      <c r="R6885" s="62"/>
      <c r="S6885" s="62"/>
      <c r="T6885" s="48"/>
      <c r="U6885" s="28"/>
      <c r="V6885" s="28"/>
      <c r="W6885" s="28"/>
      <c r="Y6885" s="79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97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</row>
    <row r="6886" spans="1:55" ht="14.25" customHeight="1">
      <c r="A6886" s="48"/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62"/>
      <c r="O6886" s="62"/>
      <c r="P6886" s="62"/>
      <c r="Q6886" s="62"/>
      <c r="R6886" s="62"/>
      <c r="S6886" s="62"/>
      <c r="T6886" s="48"/>
      <c r="U6886" s="28"/>
      <c r="V6886" s="28"/>
      <c r="W6886" s="28"/>
      <c r="Y6886" s="79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97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</row>
    <row r="6887" spans="1:55" ht="14.25" customHeight="1">
      <c r="A6887" s="48"/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62"/>
      <c r="O6887" s="62"/>
      <c r="P6887" s="62"/>
      <c r="Q6887" s="62"/>
      <c r="R6887" s="62"/>
      <c r="S6887" s="62"/>
      <c r="T6887" s="48"/>
      <c r="U6887" s="28"/>
      <c r="V6887" s="28"/>
      <c r="W6887" s="28"/>
      <c r="Y6887" s="79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97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</row>
    <row r="6888" spans="1:55" ht="14.25" customHeight="1">
      <c r="A6888" s="48"/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62"/>
      <c r="O6888" s="62"/>
      <c r="P6888" s="62"/>
      <c r="Q6888" s="62"/>
      <c r="R6888" s="62"/>
      <c r="S6888" s="62"/>
      <c r="T6888" s="48"/>
      <c r="U6888" s="28"/>
      <c r="V6888" s="28"/>
      <c r="W6888" s="28"/>
      <c r="Y6888" s="79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97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</row>
    <row r="6889" spans="1:55" ht="14.25" customHeight="1">
      <c r="A6889" s="48"/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62"/>
      <c r="O6889" s="62"/>
      <c r="P6889" s="62"/>
      <c r="Q6889" s="62"/>
      <c r="R6889" s="62"/>
      <c r="S6889" s="62"/>
      <c r="T6889" s="48"/>
      <c r="U6889" s="28"/>
      <c r="V6889" s="28"/>
      <c r="W6889" s="28"/>
      <c r="Y6889" s="79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97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</row>
    <row r="6890" spans="1:55" ht="14.25" customHeight="1">
      <c r="A6890" s="48"/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62"/>
      <c r="O6890" s="62"/>
      <c r="P6890" s="62"/>
      <c r="Q6890" s="62"/>
      <c r="R6890" s="62"/>
      <c r="S6890" s="62"/>
      <c r="T6890" s="48"/>
      <c r="U6890" s="28"/>
      <c r="V6890" s="28"/>
      <c r="W6890" s="28"/>
      <c r="Y6890" s="79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97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</row>
    <row r="6891" spans="1:55" ht="14.25" customHeight="1">
      <c r="A6891" s="48"/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62"/>
      <c r="O6891" s="62"/>
      <c r="P6891" s="62"/>
      <c r="Q6891" s="62"/>
      <c r="R6891" s="62"/>
      <c r="S6891" s="62"/>
      <c r="T6891" s="48"/>
      <c r="U6891" s="28"/>
      <c r="V6891" s="28"/>
      <c r="W6891" s="28"/>
      <c r="Y6891" s="79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97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</row>
    <row r="6892" spans="1:55" ht="14.25" customHeight="1">
      <c r="A6892" s="48"/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62"/>
      <c r="O6892" s="62"/>
      <c r="P6892" s="62"/>
      <c r="Q6892" s="62"/>
      <c r="R6892" s="62"/>
      <c r="S6892" s="62"/>
      <c r="T6892" s="48"/>
      <c r="U6892" s="28"/>
      <c r="V6892" s="28"/>
      <c r="W6892" s="28"/>
      <c r="Y6892" s="79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97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</row>
    <row r="6893" spans="1:55" ht="14.25" customHeight="1">
      <c r="A6893" s="48"/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62"/>
      <c r="O6893" s="62"/>
      <c r="P6893" s="62"/>
      <c r="Q6893" s="62"/>
      <c r="R6893" s="62"/>
      <c r="S6893" s="62"/>
      <c r="T6893" s="48"/>
      <c r="U6893" s="28"/>
      <c r="V6893" s="28"/>
      <c r="W6893" s="28"/>
      <c r="Y6893" s="79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97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</row>
    <row r="6894" spans="1:55" ht="14.25" customHeight="1">
      <c r="A6894" s="48"/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62"/>
      <c r="O6894" s="62"/>
      <c r="P6894" s="62"/>
      <c r="Q6894" s="62"/>
      <c r="R6894" s="62"/>
      <c r="S6894" s="62"/>
      <c r="T6894" s="48"/>
      <c r="U6894" s="28"/>
      <c r="V6894" s="28"/>
      <c r="W6894" s="28"/>
      <c r="Y6894" s="79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97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</row>
    <row r="6895" spans="1:55" ht="14.25" customHeight="1">
      <c r="A6895" s="48"/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62"/>
      <c r="O6895" s="62"/>
      <c r="P6895" s="62"/>
      <c r="Q6895" s="62"/>
      <c r="R6895" s="62"/>
      <c r="S6895" s="62"/>
      <c r="T6895" s="48"/>
      <c r="U6895" s="28"/>
      <c r="V6895" s="28"/>
      <c r="W6895" s="28"/>
      <c r="Y6895" s="79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97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</row>
    <row r="6896" spans="1:55" ht="14.25" customHeight="1">
      <c r="A6896" s="48"/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62"/>
      <c r="O6896" s="62"/>
      <c r="P6896" s="62"/>
      <c r="Q6896" s="62"/>
      <c r="R6896" s="62"/>
      <c r="S6896" s="62"/>
      <c r="T6896" s="48"/>
      <c r="U6896" s="28"/>
      <c r="V6896" s="28"/>
      <c r="W6896" s="28"/>
      <c r="Y6896" s="79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97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</row>
    <row r="6897" spans="1:55" ht="14.25" customHeight="1">
      <c r="A6897" s="48"/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62"/>
      <c r="O6897" s="62"/>
      <c r="P6897" s="62"/>
      <c r="Q6897" s="62"/>
      <c r="R6897" s="62"/>
      <c r="S6897" s="62"/>
      <c r="T6897" s="48"/>
      <c r="U6897" s="28"/>
      <c r="V6897" s="28"/>
      <c r="W6897" s="28"/>
      <c r="Y6897" s="79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97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</row>
    <row r="6898" spans="1:55" ht="14.25" customHeight="1">
      <c r="A6898" s="48"/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62"/>
      <c r="O6898" s="62"/>
      <c r="P6898" s="62"/>
      <c r="Q6898" s="62"/>
      <c r="R6898" s="62"/>
      <c r="S6898" s="62"/>
      <c r="T6898" s="48"/>
      <c r="U6898" s="28"/>
      <c r="V6898" s="28"/>
      <c r="W6898" s="28"/>
      <c r="Y6898" s="79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97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</row>
    <row r="6899" spans="1:55" ht="14.25" customHeight="1">
      <c r="A6899" s="48"/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62"/>
      <c r="O6899" s="62"/>
      <c r="P6899" s="62"/>
      <c r="Q6899" s="62"/>
      <c r="R6899" s="62"/>
      <c r="S6899" s="62"/>
      <c r="T6899" s="48"/>
      <c r="U6899" s="28"/>
      <c r="V6899" s="28"/>
      <c r="W6899" s="28"/>
      <c r="Y6899" s="79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97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</row>
    <row r="6900" spans="1:55" ht="14.25" customHeight="1">
      <c r="A6900" s="48"/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62"/>
      <c r="O6900" s="62"/>
      <c r="P6900" s="62"/>
      <c r="Q6900" s="62"/>
      <c r="R6900" s="62"/>
      <c r="S6900" s="62"/>
      <c r="T6900" s="48"/>
      <c r="U6900" s="28"/>
      <c r="V6900" s="28"/>
      <c r="W6900" s="28"/>
      <c r="Y6900" s="79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97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</row>
    <row r="6901" spans="1:55" ht="14.25" customHeight="1">
      <c r="A6901" s="48"/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62"/>
      <c r="O6901" s="62"/>
      <c r="P6901" s="62"/>
      <c r="Q6901" s="62"/>
      <c r="R6901" s="62"/>
      <c r="S6901" s="62"/>
      <c r="T6901" s="48"/>
      <c r="U6901" s="28"/>
      <c r="V6901" s="28"/>
      <c r="W6901" s="28"/>
      <c r="Y6901" s="79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97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</row>
    <row r="6902" spans="1:55" ht="14.25" customHeight="1">
      <c r="A6902" s="48"/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62"/>
      <c r="O6902" s="62"/>
      <c r="P6902" s="62"/>
      <c r="Q6902" s="62"/>
      <c r="R6902" s="62"/>
      <c r="S6902" s="62"/>
      <c r="T6902" s="48"/>
      <c r="U6902" s="28"/>
      <c r="V6902" s="28"/>
      <c r="W6902" s="28"/>
      <c r="Y6902" s="79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97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</row>
    <row r="6903" spans="1:55" ht="14.25" customHeight="1">
      <c r="A6903" s="48"/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62"/>
      <c r="O6903" s="62"/>
      <c r="P6903" s="62"/>
      <c r="Q6903" s="62"/>
      <c r="R6903" s="62"/>
      <c r="S6903" s="62"/>
      <c r="T6903" s="48"/>
      <c r="U6903" s="28"/>
      <c r="V6903" s="28"/>
      <c r="W6903" s="28"/>
      <c r="Y6903" s="79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97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</row>
    <row r="6904" spans="1:55" ht="14.25" customHeight="1">
      <c r="A6904" s="48"/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62"/>
      <c r="O6904" s="62"/>
      <c r="P6904" s="62"/>
      <c r="Q6904" s="62"/>
      <c r="R6904" s="62"/>
      <c r="S6904" s="62"/>
      <c r="T6904" s="48"/>
      <c r="U6904" s="28"/>
      <c r="V6904" s="28"/>
      <c r="W6904" s="28"/>
      <c r="Y6904" s="79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97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</row>
    <row r="6905" spans="1:55" ht="14.25" customHeight="1">
      <c r="A6905" s="48"/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62"/>
      <c r="O6905" s="62"/>
      <c r="P6905" s="62"/>
      <c r="Q6905" s="62"/>
      <c r="R6905" s="62"/>
      <c r="S6905" s="62"/>
      <c r="T6905" s="48"/>
      <c r="U6905" s="28"/>
      <c r="V6905" s="28"/>
      <c r="W6905" s="28"/>
      <c r="Y6905" s="79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97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</row>
    <row r="6906" spans="1:55" ht="14.25" customHeight="1">
      <c r="A6906" s="48"/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62"/>
      <c r="O6906" s="62"/>
      <c r="P6906" s="62"/>
      <c r="Q6906" s="62"/>
      <c r="R6906" s="62"/>
      <c r="S6906" s="62"/>
      <c r="T6906" s="48"/>
      <c r="U6906" s="28"/>
      <c r="V6906" s="28"/>
      <c r="W6906" s="28"/>
      <c r="Y6906" s="79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97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</row>
    <row r="6907" spans="1:55" ht="14.25" customHeight="1">
      <c r="A6907" s="48"/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62"/>
      <c r="O6907" s="62"/>
      <c r="P6907" s="62"/>
      <c r="Q6907" s="62"/>
      <c r="R6907" s="62"/>
      <c r="S6907" s="62"/>
      <c r="T6907" s="48"/>
      <c r="U6907" s="28"/>
      <c r="V6907" s="28"/>
      <c r="W6907" s="28"/>
      <c r="Y6907" s="79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97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</row>
    <row r="6908" spans="1:55" ht="14.25" customHeight="1">
      <c r="A6908" s="48"/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62"/>
      <c r="O6908" s="62"/>
      <c r="P6908" s="62"/>
      <c r="Q6908" s="62"/>
      <c r="R6908" s="62"/>
      <c r="S6908" s="62"/>
      <c r="T6908" s="48"/>
      <c r="U6908" s="28"/>
      <c r="V6908" s="28"/>
      <c r="W6908" s="28"/>
      <c r="Y6908" s="79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97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</row>
    <row r="6909" spans="1:55" ht="14.25" customHeight="1">
      <c r="A6909" s="48"/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62"/>
      <c r="O6909" s="62"/>
      <c r="P6909" s="62"/>
      <c r="Q6909" s="62"/>
      <c r="R6909" s="62"/>
      <c r="S6909" s="62"/>
      <c r="T6909" s="48"/>
      <c r="U6909" s="28"/>
      <c r="V6909" s="28"/>
      <c r="W6909" s="28"/>
      <c r="Y6909" s="79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97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</row>
    <row r="6910" spans="1:55" ht="14.25" customHeight="1">
      <c r="A6910" s="48"/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62"/>
      <c r="O6910" s="62"/>
      <c r="P6910" s="62"/>
      <c r="Q6910" s="62"/>
      <c r="R6910" s="62"/>
      <c r="S6910" s="62"/>
      <c r="T6910" s="48"/>
      <c r="U6910" s="28"/>
      <c r="V6910" s="28"/>
      <c r="W6910" s="28"/>
      <c r="Y6910" s="79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97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</row>
    <row r="6911" spans="1:55" ht="14.25" customHeight="1">
      <c r="A6911" s="48"/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62"/>
      <c r="O6911" s="62"/>
      <c r="P6911" s="62"/>
      <c r="Q6911" s="62"/>
      <c r="R6911" s="62"/>
      <c r="S6911" s="62"/>
      <c r="T6911" s="48"/>
      <c r="U6911" s="28"/>
      <c r="V6911" s="28"/>
      <c r="W6911" s="28"/>
      <c r="Y6911" s="79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97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</row>
    <row r="6912" spans="1:55" ht="14.25" customHeight="1">
      <c r="A6912" s="48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62"/>
      <c r="O6912" s="62"/>
      <c r="P6912" s="62"/>
      <c r="Q6912" s="62"/>
      <c r="R6912" s="62"/>
      <c r="S6912" s="62"/>
      <c r="T6912" s="48"/>
      <c r="U6912" s="28"/>
      <c r="V6912" s="28"/>
      <c r="W6912" s="28"/>
      <c r="Y6912" s="79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97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</row>
    <row r="6913" spans="1:55" ht="14.25" customHeight="1">
      <c r="A6913" s="48"/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62"/>
      <c r="O6913" s="62"/>
      <c r="P6913" s="62"/>
      <c r="Q6913" s="62"/>
      <c r="R6913" s="62"/>
      <c r="S6913" s="62"/>
      <c r="T6913" s="48"/>
      <c r="U6913" s="28"/>
      <c r="V6913" s="28"/>
      <c r="W6913" s="28"/>
      <c r="Y6913" s="79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97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</row>
    <row r="6914" spans="1:55" ht="14.25" customHeight="1">
      <c r="A6914" s="48"/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62"/>
      <c r="O6914" s="62"/>
      <c r="P6914" s="62"/>
      <c r="Q6914" s="62"/>
      <c r="R6914" s="62"/>
      <c r="S6914" s="62"/>
      <c r="T6914" s="48"/>
      <c r="U6914" s="28"/>
      <c r="V6914" s="28"/>
      <c r="W6914" s="28"/>
      <c r="Y6914" s="79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97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</row>
    <row r="6915" spans="1:55" ht="14.25" customHeight="1">
      <c r="A6915" s="48"/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62"/>
      <c r="O6915" s="62"/>
      <c r="P6915" s="62"/>
      <c r="Q6915" s="62"/>
      <c r="R6915" s="62"/>
      <c r="S6915" s="62"/>
      <c r="T6915" s="48"/>
      <c r="U6915" s="28"/>
      <c r="V6915" s="28"/>
      <c r="W6915" s="28"/>
      <c r="Y6915" s="79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97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</row>
    <row r="6916" spans="1:55" ht="14.25" customHeight="1">
      <c r="A6916" s="48"/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62"/>
      <c r="O6916" s="62"/>
      <c r="P6916" s="62"/>
      <c r="Q6916" s="62"/>
      <c r="R6916" s="62"/>
      <c r="S6916" s="62"/>
      <c r="T6916" s="48"/>
      <c r="U6916" s="28"/>
      <c r="V6916" s="28"/>
      <c r="W6916" s="28"/>
      <c r="Y6916" s="79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97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</row>
    <row r="6917" spans="1:55" ht="14.25" customHeight="1">
      <c r="A6917" s="48"/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62"/>
      <c r="O6917" s="62"/>
      <c r="P6917" s="62"/>
      <c r="Q6917" s="62"/>
      <c r="R6917" s="62"/>
      <c r="S6917" s="62"/>
      <c r="T6917" s="48"/>
      <c r="U6917" s="28"/>
      <c r="V6917" s="28"/>
      <c r="W6917" s="28"/>
      <c r="Y6917" s="79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97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</row>
    <row r="6918" spans="1:55" ht="14.25" customHeight="1">
      <c r="A6918" s="48"/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62"/>
      <c r="O6918" s="62"/>
      <c r="P6918" s="62"/>
      <c r="Q6918" s="62"/>
      <c r="R6918" s="62"/>
      <c r="S6918" s="62"/>
      <c r="T6918" s="48"/>
      <c r="U6918" s="28"/>
      <c r="V6918" s="28"/>
      <c r="W6918" s="28"/>
      <c r="Y6918" s="79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97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</row>
    <row r="6919" spans="1:55" ht="14.25" customHeight="1">
      <c r="A6919" s="48"/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62"/>
      <c r="O6919" s="62"/>
      <c r="P6919" s="62"/>
      <c r="Q6919" s="62"/>
      <c r="R6919" s="62"/>
      <c r="S6919" s="62"/>
      <c r="T6919" s="48"/>
      <c r="U6919" s="28"/>
      <c r="V6919" s="28"/>
      <c r="W6919" s="28"/>
      <c r="Y6919" s="79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97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</row>
    <row r="6920" spans="1:55" ht="14.25" customHeight="1">
      <c r="A6920" s="48"/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62"/>
      <c r="O6920" s="62"/>
      <c r="P6920" s="62"/>
      <c r="Q6920" s="62"/>
      <c r="R6920" s="62"/>
      <c r="S6920" s="62"/>
      <c r="T6920" s="48"/>
      <c r="U6920" s="28"/>
      <c r="V6920" s="28"/>
      <c r="W6920" s="28"/>
      <c r="Y6920" s="79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97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</row>
    <row r="6921" spans="1:55" ht="14.25" customHeight="1">
      <c r="A6921" s="48"/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62"/>
      <c r="O6921" s="62"/>
      <c r="P6921" s="62"/>
      <c r="Q6921" s="62"/>
      <c r="R6921" s="62"/>
      <c r="S6921" s="62"/>
      <c r="T6921" s="48"/>
      <c r="U6921" s="28"/>
      <c r="V6921" s="28"/>
      <c r="W6921" s="28"/>
      <c r="Y6921" s="79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97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</row>
    <row r="6922" spans="1:55" ht="14.25" customHeight="1">
      <c r="A6922" s="48"/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62"/>
      <c r="O6922" s="62"/>
      <c r="P6922" s="62"/>
      <c r="Q6922" s="62"/>
      <c r="R6922" s="62"/>
      <c r="S6922" s="62"/>
      <c r="T6922" s="48"/>
      <c r="U6922" s="28"/>
      <c r="V6922" s="28"/>
      <c r="W6922" s="28"/>
      <c r="Y6922" s="79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97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</row>
    <row r="6923" spans="1:55" ht="14.25" customHeight="1">
      <c r="A6923" s="48"/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62"/>
      <c r="O6923" s="62"/>
      <c r="P6923" s="62"/>
      <c r="Q6923" s="62"/>
      <c r="R6923" s="62"/>
      <c r="S6923" s="62"/>
      <c r="T6923" s="48"/>
      <c r="U6923" s="28"/>
      <c r="V6923" s="28"/>
      <c r="W6923" s="28"/>
      <c r="Y6923" s="79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97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</row>
    <row r="6924" spans="1:55" ht="14.25" customHeight="1">
      <c r="A6924" s="48"/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62"/>
      <c r="O6924" s="62"/>
      <c r="P6924" s="62"/>
      <c r="Q6924" s="62"/>
      <c r="R6924" s="62"/>
      <c r="S6924" s="62"/>
      <c r="T6924" s="48"/>
      <c r="U6924" s="28"/>
      <c r="V6924" s="28"/>
      <c r="W6924" s="28"/>
      <c r="Y6924" s="79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97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</row>
    <row r="6925" spans="1:55" ht="14.25" customHeight="1">
      <c r="A6925" s="48"/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62"/>
      <c r="O6925" s="62"/>
      <c r="P6925" s="62"/>
      <c r="Q6925" s="62"/>
      <c r="R6925" s="62"/>
      <c r="S6925" s="62"/>
      <c r="T6925" s="48"/>
      <c r="U6925" s="28"/>
      <c r="V6925" s="28"/>
      <c r="W6925" s="28"/>
      <c r="Y6925" s="79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97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</row>
    <row r="6926" spans="1:55" ht="14.25" customHeight="1">
      <c r="A6926" s="48"/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62"/>
      <c r="O6926" s="62"/>
      <c r="P6926" s="62"/>
      <c r="Q6926" s="62"/>
      <c r="R6926" s="62"/>
      <c r="S6926" s="62"/>
      <c r="T6926" s="48"/>
      <c r="U6926" s="28"/>
      <c r="V6926" s="28"/>
      <c r="W6926" s="28"/>
      <c r="Y6926" s="79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97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</row>
    <row r="6927" spans="1:55" ht="14.25" customHeight="1">
      <c r="A6927" s="48"/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62"/>
      <c r="O6927" s="62"/>
      <c r="P6927" s="62"/>
      <c r="Q6927" s="62"/>
      <c r="R6927" s="62"/>
      <c r="S6927" s="62"/>
      <c r="T6927" s="48"/>
      <c r="U6927" s="28"/>
      <c r="V6927" s="28"/>
      <c r="W6927" s="28"/>
      <c r="Y6927" s="79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97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</row>
    <row r="6928" spans="1:55" ht="14.25" customHeight="1">
      <c r="A6928" s="48"/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62"/>
      <c r="O6928" s="62"/>
      <c r="P6928" s="62"/>
      <c r="Q6928" s="62"/>
      <c r="R6928" s="62"/>
      <c r="S6928" s="62"/>
      <c r="T6928" s="48"/>
      <c r="U6928" s="28"/>
      <c r="V6928" s="28"/>
      <c r="W6928" s="28"/>
      <c r="Y6928" s="79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97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</row>
    <row r="6929" spans="1:55" ht="14.25" customHeight="1">
      <c r="A6929" s="48"/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62"/>
      <c r="O6929" s="62"/>
      <c r="P6929" s="62"/>
      <c r="Q6929" s="62"/>
      <c r="R6929" s="62"/>
      <c r="S6929" s="62"/>
      <c r="T6929" s="48"/>
      <c r="U6929" s="28"/>
      <c r="V6929" s="28"/>
      <c r="W6929" s="28"/>
      <c r="Y6929" s="79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97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</row>
    <row r="6930" spans="1:55" ht="14.25" customHeight="1">
      <c r="A6930" s="48"/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62"/>
      <c r="O6930" s="62"/>
      <c r="P6930" s="62"/>
      <c r="Q6930" s="62"/>
      <c r="R6930" s="62"/>
      <c r="S6930" s="62"/>
      <c r="T6930" s="48"/>
      <c r="U6930" s="28"/>
      <c r="V6930" s="28"/>
      <c r="W6930" s="28"/>
      <c r="Y6930" s="79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97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</row>
    <row r="6931" spans="1:55" ht="14.25" customHeight="1">
      <c r="A6931" s="48"/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62"/>
      <c r="O6931" s="62"/>
      <c r="P6931" s="62"/>
      <c r="Q6931" s="62"/>
      <c r="R6931" s="62"/>
      <c r="S6931" s="62"/>
      <c r="T6931" s="48"/>
      <c r="U6931" s="28"/>
      <c r="V6931" s="28"/>
      <c r="W6931" s="28"/>
      <c r="Y6931" s="79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97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</row>
    <row r="6932" spans="1:55" ht="14.25" customHeight="1">
      <c r="A6932" s="48"/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62"/>
      <c r="O6932" s="62"/>
      <c r="P6932" s="62"/>
      <c r="Q6932" s="62"/>
      <c r="R6932" s="62"/>
      <c r="S6932" s="62"/>
      <c r="T6932" s="48"/>
      <c r="U6932" s="28"/>
      <c r="V6932" s="28"/>
      <c r="W6932" s="28"/>
      <c r="Y6932" s="79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97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</row>
    <row r="6933" spans="1:55" ht="14.25" customHeight="1">
      <c r="A6933" s="48"/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62"/>
      <c r="O6933" s="62"/>
      <c r="P6933" s="62"/>
      <c r="Q6933" s="62"/>
      <c r="R6933" s="62"/>
      <c r="S6933" s="62"/>
      <c r="T6933" s="48"/>
      <c r="U6933" s="28"/>
      <c r="V6933" s="28"/>
      <c r="W6933" s="28"/>
      <c r="Y6933" s="79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97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</row>
    <row r="6934" spans="1:55" ht="14.25" customHeight="1">
      <c r="A6934" s="48"/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62"/>
      <c r="O6934" s="62"/>
      <c r="P6934" s="62"/>
      <c r="Q6934" s="62"/>
      <c r="R6934" s="62"/>
      <c r="S6934" s="62"/>
      <c r="T6934" s="48"/>
      <c r="U6934" s="28"/>
      <c r="V6934" s="28"/>
      <c r="W6934" s="28"/>
      <c r="Y6934" s="79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97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</row>
    <row r="6935" spans="1:55" ht="14.25" customHeight="1">
      <c r="A6935" s="48"/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62"/>
      <c r="O6935" s="62"/>
      <c r="P6935" s="62"/>
      <c r="Q6935" s="62"/>
      <c r="R6935" s="62"/>
      <c r="S6935" s="62"/>
      <c r="T6935" s="48"/>
      <c r="U6935" s="28"/>
      <c r="V6935" s="28"/>
      <c r="W6935" s="28"/>
      <c r="Y6935" s="79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97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</row>
    <row r="6936" spans="1:55" ht="14.25" customHeight="1">
      <c r="A6936" s="48"/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62"/>
      <c r="O6936" s="62"/>
      <c r="P6936" s="62"/>
      <c r="Q6936" s="62"/>
      <c r="R6936" s="62"/>
      <c r="S6936" s="62"/>
      <c r="T6936" s="48"/>
      <c r="U6936" s="28"/>
      <c r="V6936" s="28"/>
      <c r="W6936" s="28"/>
      <c r="Y6936" s="79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97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</row>
    <row r="6937" spans="1:55" ht="14.25" customHeight="1">
      <c r="A6937" s="48"/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62"/>
      <c r="O6937" s="62"/>
      <c r="P6937" s="62"/>
      <c r="Q6937" s="62"/>
      <c r="R6937" s="62"/>
      <c r="S6937" s="62"/>
      <c r="T6937" s="48"/>
      <c r="U6937" s="28"/>
      <c r="V6937" s="28"/>
      <c r="W6937" s="28"/>
      <c r="Y6937" s="79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97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</row>
    <row r="6938" spans="1:55" ht="14.25" customHeight="1">
      <c r="A6938" s="48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62"/>
      <c r="O6938" s="62"/>
      <c r="P6938" s="62"/>
      <c r="Q6938" s="62"/>
      <c r="R6938" s="62"/>
      <c r="S6938" s="62"/>
      <c r="T6938" s="48"/>
      <c r="U6938" s="28"/>
      <c r="V6938" s="28"/>
      <c r="W6938" s="28"/>
      <c r="Y6938" s="79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97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</row>
    <row r="6939" spans="1:55" ht="14.25" customHeight="1">
      <c r="A6939" s="48"/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62"/>
      <c r="O6939" s="62"/>
      <c r="P6939" s="62"/>
      <c r="Q6939" s="62"/>
      <c r="R6939" s="62"/>
      <c r="S6939" s="62"/>
      <c r="T6939" s="48"/>
      <c r="U6939" s="28"/>
      <c r="V6939" s="28"/>
      <c r="W6939" s="28"/>
      <c r="Y6939" s="79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97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</row>
    <row r="6940" spans="1:55" ht="14.25" customHeight="1">
      <c r="A6940" s="48"/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62"/>
      <c r="O6940" s="62"/>
      <c r="P6940" s="62"/>
      <c r="Q6940" s="62"/>
      <c r="R6940" s="62"/>
      <c r="S6940" s="62"/>
      <c r="T6940" s="48"/>
      <c r="U6940" s="28"/>
      <c r="V6940" s="28"/>
      <c r="W6940" s="28"/>
      <c r="Y6940" s="79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97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</row>
    <row r="6941" spans="1:55" ht="14.25" customHeight="1">
      <c r="A6941" s="48"/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62"/>
      <c r="O6941" s="62"/>
      <c r="P6941" s="62"/>
      <c r="Q6941" s="62"/>
      <c r="R6941" s="62"/>
      <c r="S6941" s="62"/>
      <c r="T6941" s="48"/>
      <c r="U6941" s="28"/>
      <c r="V6941" s="28"/>
      <c r="W6941" s="28"/>
      <c r="Y6941" s="79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97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</row>
    <row r="6942" spans="1:55" ht="14.25" customHeight="1">
      <c r="A6942" s="48"/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62"/>
      <c r="O6942" s="62"/>
      <c r="P6942" s="62"/>
      <c r="Q6942" s="62"/>
      <c r="R6942" s="62"/>
      <c r="S6942" s="62"/>
      <c r="T6942" s="48"/>
      <c r="U6942" s="28"/>
      <c r="V6942" s="28"/>
      <c r="W6942" s="28"/>
      <c r="Y6942" s="79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97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</row>
    <row r="6943" spans="1:55" ht="14.25" customHeight="1">
      <c r="A6943" s="48"/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62"/>
      <c r="O6943" s="62"/>
      <c r="P6943" s="62"/>
      <c r="Q6943" s="62"/>
      <c r="R6943" s="62"/>
      <c r="S6943" s="62"/>
      <c r="T6943" s="48"/>
      <c r="U6943" s="28"/>
      <c r="V6943" s="28"/>
      <c r="W6943" s="28"/>
      <c r="Y6943" s="79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97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</row>
    <row r="6944" spans="1:55" ht="14.25" customHeight="1">
      <c r="A6944" s="48"/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62"/>
      <c r="O6944" s="62"/>
      <c r="P6944" s="62"/>
      <c r="Q6944" s="62"/>
      <c r="R6944" s="62"/>
      <c r="S6944" s="62"/>
      <c r="T6944" s="48"/>
      <c r="U6944" s="28"/>
      <c r="V6944" s="28"/>
      <c r="W6944" s="28"/>
      <c r="Y6944" s="79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97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</row>
    <row r="6945" spans="1:55" ht="14.25" customHeight="1">
      <c r="A6945" s="48"/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62"/>
      <c r="O6945" s="62"/>
      <c r="P6945" s="62"/>
      <c r="Q6945" s="62"/>
      <c r="R6945" s="62"/>
      <c r="S6945" s="62"/>
      <c r="T6945" s="48"/>
      <c r="U6945" s="28"/>
      <c r="V6945" s="28"/>
      <c r="W6945" s="28"/>
      <c r="Y6945" s="79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97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</row>
    <row r="6946" spans="1:55" ht="14.25" customHeight="1">
      <c r="A6946" s="48"/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62"/>
      <c r="O6946" s="62"/>
      <c r="P6946" s="62"/>
      <c r="Q6946" s="62"/>
      <c r="R6946" s="62"/>
      <c r="S6946" s="62"/>
      <c r="T6946" s="48"/>
      <c r="U6946" s="28"/>
      <c r="V6946" s="28"/>
      <c r="W6946" s="28"/>
      <c r="Y6946" s="79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97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</row>
    <row r="6947" spans="1:55" ht="14.25" customHeight="1">
      <c r="A6947" s="48"/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62"/>
      <c r="O6947" s="62"/>
      <c r="P6947" s="62"/>
      <c r="Q6947" s="62"/>
      <c r="R6947" s="62"/>
      <c r="S6947" s="62"/>
      <c r="T6947" s="48"/>
      <c r="U6947" s="28"/>
      <c r="V6947" s="28"/>
      <c r="W6947" s="28"/>
      <c r="Y6947" s="79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97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</row>
    <row r="6948" spans="1:55" ht="14.25" customHeight="1">
      <c r="A6948" s="48"/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62"/>
      <c r="O6948" s="62"/>
      <c r="P6948" s="62"/>
      <c r="Q6948" s="62"/>
      <c r="R6948" s="62"/>
      <c r="S6948" s="62"/>
      <c r="T6948" s="48"/>
      <c r="U6948" s="28"/>
      <c r="V6948" s="28"/>
      <c r="W6948" s="28"/>
      <c r="Y6948" s="79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97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</row>
    <row r="6949" spans="1:55" ht="14.25" customHeight="1">
      <c r="A6949" s="48"/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62"/>
      <c r="O6949" s="62"/>
      <c r="P6949" s="62"/>
      <c r="Q6949" s="62"/>
      <c r="R6949" s="62"/>
      <c r="S6949" s="62"/>
      <c r="T6949" s="48"/>
      <c r="U6949" s="28"/>
      <c r="V6949" s="28"/>
      <c r="W6949" s="28"/>
      <c r="Y6949" s="79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97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</row>
    <row r="6950" spans="1:55" ht="14.25" customHeight="1">
      <c r="A6950" s="48"/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62"/>
      <c r="O6950" s="62"/>
      <c r="P6950" s="62"/>
      <c r="Q6950" s="62"/>
      <c r="R6950" s="62"/>
      <c r="S6950" s="62"/>
      <c r="T6950" s="48"/>
      <c r="U6950" s="28"/>
      <c r="V6950" s="28"/>
      <c r="W6950" s="28"/>
      <c r="Y6950" s="79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97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</row>
    <row r="6951" spans="1:55" ht="14.25" customHeight="1">
      <c r="A6951" s="48"/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62"/>
      <c r="O6951" s="62"/>
      <c r="P6951" s="62"/>
      <c r="Q6951" s="62"/>
      <c r="R6951" s="62"/>
      <c r="S6951" s="62"/>
      <c r="T6951" s="48"/>
      <c r="U6951" s="28"/>
      <c r="V6951" s="28"/>
      <c r="W6951" s="28"/>
      <c r="Y6951" s="79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97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</row>
    <row r="6952" spans="1:55" ht="14.25" customHeight="1">
      <c r="A6952" s="48"/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62"/>
      <c r="O6952" s="62"/>
      <c r="P6952" s="62"/>
      <c r="Q6952" s="62"/>
      <c r="R6952" s="62"/>
      <c r="S6952" s="62"/>
      <c r="T6952" s="48"/>
      <c r="U6952" s="28"/>
      <c r="V6952" s="28"/>
      <c r="W6952" s="28"/>
      <c r="Y6952" s="79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97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</row>
    <row r="6953" spans="1:55" ht="14.25" customHeight="1">
      <c r="A6953" s="48"/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62"/>
      <c r="O6953" s="62"/>
      <c r="P6953" s="62"/>
      <c r="Q6953" s="62"/>
      <c r="R6953" s="62"/>
      <c r="S6953" s="62"/>
      <c r="T6953" s="48"/>
      <c r="U6953" s="28"/>
      <c r="V6953" s="28"/>
      <c r="W6953" s="28"/>
      <c r="Y6953" s="79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97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</row>
    <row r="6954" spans="1:55" ht="14.25" customHeight="1">
      <c r="A6954" s="48"/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62"/>
      <c r="O6954" s="62"/>
      <c r="P6954" s="62"/>
      <c r="Q6954" s="62"/>
      <c r="R6954" s="62"/>
      <c r="S6954" s="62"/>
      <c r="T6954" s="48"/>
      <c r="U6954" s="28"/>
      <c r="V6954" s="28"/>
      <c r="W6954" s="28"/>
      <c r="Y6954" s="79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97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</row>
    <row r="6955" spans="1:55" ht="14.25" customHeight="1">
      <c r="A6955" s="48"/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62"/>
      <c r="O6955" s="62"/>
      <c r="P6955" s="62"/>
      <c r="Q6955" s="62"/>
      <c r="R6955" s="62"/>
      <c r="S6955" s="62"/>
      <c r="T6955" s="48"/>
      <c r="U6955" s="28"/>
      <c r="V6955" s="28"/>
      <c r="W6955" s="28"/>
      <c r="Y6955" s="79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97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</row>
    <row r="6956" spans="1:55" ht="14.25" customHeight="1">
      <c r="A6956" s="48"/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62"/>
      <c r="O6956" s="62"/>
      <c r="P6956" s="62"/>
      <c r="Q6956" s="62"/>
      <c r="R6956" s="62"/>
      <c r="S6956" s="62"/>
      <c r="T6956" s="48"/>
      <c r="U6956" s="28"/>
      <c r="V6956" s="28"/>
      <c r="W6956" s="28"/>
      <c r="Y6956" s="79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97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</row>
    <row r="6957" spans="1:55" ht="14.25" customHeight="1">
      <c r="A6957" s="48"/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62"/>
      <c r="O6957" s="62"/>
      <c r="P6957" s="62"/>
      <c r="Q6957" s="62"/>
      <c r="R6957" s="62"/>
      <c r="S6957" s="62"/>
      <c r="T6957" s="48"/>
      <c r="U6957" s="28"/>
      <c r="V6957" s="28"/>
      <c r="W6957" s="28"/>
      <c r="Y6957" s="79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97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</row>
    <row r="6958" spans="1:55" ht="14.25" customHeight="1">
      <c r="A6958" s="48"/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62"/>
      <c r="O6958" s="62"/>
      <c r="P6958" s="62"/>
      <c r="Q6958" s="62"/>
      <c r="R6958" s="62"/>
      <c r="S6958" s="62"/>
      <c r="T6958" s="48"/>
      <c r="U6958" s="28"/>
      <c r="V6958" s="28"/>
      <c r="W6958" s="28"/>
      <c r="Y6958" s="79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97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</row>
    <row r="6959" spans="1:55" ht="14.25" customHeight="1">
      <c r="A6959" s="48"/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62"/>
      <c r="O6959" s="62"/>
      <c r="P6959" s="62"/>
      <c r="Q6959" s="62"/>
      <c r="R6959" s="62"/>
      <c r="S6959" s="62"/>
      <c r="T6959" s="48"/>
      <c r="U6959" s="28"/>
      <c r="V6959" s="28"/>
      <c r="W6959" s="28"/>
      <c r="Y6959" s="79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97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</row>
    <row r="6960" spans="1:55" ht="14.25" customHeight="1">
      <c r="A6960" s="48"/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62"/>
      <c r="O6960" s="62"/>
      <c r="P6960" s="62"/>
      <c r="Q6960" s="62"/>
      <c r="R6960" s="62"/>
      <c r="S6960" s="62"/>
      <c r="T6960" s="48"/>
      <c r="U6960" s="28"/>
      <c r="V6960" s="28"/>
      <c r="W6960" s="28"/>
      <c r="Y6960" s="79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97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</row>
    <row r="6961" spans="1:55" ht="14.25" customHeight="1">
      <c r="A6961" s="48"/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62"/>
      <c r="O6961" s="62"/>
      <c r="P6961" s="62"/>
      <c r="Q6961" s="62"/>
      <c r="R6961" s="62"/>
      <c r="S6961" s="62"/>
      <c r="T6961" s="48"/>
      <c r="U6961" s="28"/>
      <c r="V6961" s="28"/>
      <c r="W6961" s="28"/>
      <c r="Y6961" s="79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97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</row>
    <row r="6962" spans="1:55" ht="14.25" customHeight="1">
      <c r="A6962" s="48"/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62"/>
      <c r="O6962" s="62"/>
      <c r="P6962" s="62"/>
      <c r="Q6962" s="62"/>
      <c r="R6962" s="62"/>
      <c r="S6962" s="62"/>
      <c r="T6962" s="48"/>
      <c r="U6962" s="28"/>
      <c r="V6962" s="28"/>
      <c r="W6962" s="28"/>
      <c r="Y6962" s="79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97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</row>
    <row r="6963" spans="1:55" ht="14.25" customHeight="1">
      <c r="A6963" s="48"/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62"/>
      <c r="O6963" s="62"/>
      <c r="P6963" s="62"/>
      <c r="Q6963" s="62"/>
      <c r="R6963" s="62"/>
      <c r="S6963" s="62"/>
      <c r="T6963" s="48"/>
      <c r="U6963" s="28"/>
      <c r="V6963" s="28"/>
      <c r="W6963" s="28"/>
      <c r="Y6963" s="79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97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</row>
    <row r="6964" spans="1:55" ht="14.25" customHeight="1">
      <c r="A6964" s="48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62"/>
      <c r="O6964" s="62"/>
      <c r="P6964" s="62"/>
      <c r="Q6964" s="62"/>
      <c r="R6964" s="62"/>
      <c r="S6964" s="62"/>
      <c r="T6964" s="48"/>
      <c r="U6964" s="28"/>
      <c r="V6964" s="28"/>
      <c r="W6964" s="28"/>
      <c r="Y6964" s="79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97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</row>
    <row r="6965" spans="1:55" ht="14.25" customHeight="1">
      <c r="A6965" s="48"/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62"/>
      <c r="O6965" s="62"/>
      <c r="P6965" s="62"/>
      <c r="Q6965" s="62"/>
      <c r="R6965" s="62"/>
      <c r="S6965" s="62"/>
      <c r="T6965" s="48"/>
      <c r="U6965" s="28"/>
      <c r="V6965" s="28"/>
      <c r="W6965" s="28"/>
      <c r="Y6965" s="79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97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</row>
    <row r="6966" spans="1:55" ht="14.25" customHeight="1">
      <c r="A6966" s="48"/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62"/>
      <c r="O6966" s="62"/>
      <c r="P6966" s="62"/>
      <c r="Q6966" s="62"/>
      <c r="R6966" s="62"/>
      <c r="S6966" s="62"/>
      <c r="T6966" s="48"/>
      <c r="U6966" s="28"/>
      <c r="V6966" s="28"/>
      <c r="W6966" s="28"/>
      <c r="Y6966" s="79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97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</row>
    <row r="6967" spans="1:55" ht="14.25" customHeight="1">
      <c r="A6967" s="48"/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62"/>
      <c r="O6967" s="62"/>
      <c r="P6967" s="62"/>
      <c r="Q6967" s="62"/>
      <c r="R6967" s="62"/>
      <c r="S6967" s="62"/>
      <c r="T6967" s="48"/>
      <c r="U6967" s="28"/>
      <c r="V6967" s="28"/>
      <c r="W6967" s="28"/>
      <c r="Y6967" s="79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97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</row>
    <row r="6968" spans="1:55" ht="14.25" customHeight="1">
      <c r="A6968" s="48"/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62"/>
      <c r="O6968" s="62"/>
      <c r="P6968" s="62"/>
      <c r="Q6968" s="62"/>
      <c r="R6968" s="62"/>
      <c r="S6968" s="62"/>
      <c r="T6968" s="48"/>
      <c r="U6968" s="28"/>
      <c r="V6968" s="28"/>
      <c r="W6968" s="28"/>
      <c r="Y6968" s="79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97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</row>
    <row r="6969" spans="1:55" ht="14.25" customHeight="1">
      <c r="A6969" s="48"/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62"/>
      <c r="O6969" s="62"/>
      <c r="P6969" s="62"/>
      <c r="Q6969" s="62"/>
      <c r="R6969" s="62"/>
      <c r="S6969" s="62"/>
      <c r="T6969" s="48"/>
      <c r="U6969" s="28"/>
      <c r="V6969" s="28"/>
      <c r="W6969" s="28"/>
      <c r="Y6969" s="79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97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</row>
    <row r="6970" spans="1:55" ht="14.25" customHeight="1">
      <c r="A6970" s="48"/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62"/>
      <c r="O6970" s="62"/>
      <c r="P6970" s="62"/>
      <c r="Q6970" s="62"/>
      <c r="R6970" s="62"/>
      <c r="S6970" s="62"/>
      <c r="T6970" s="48"/>
      <c r="U6970" s="28"/>
      <c r="V6970" s="28"/>
      <c r="W6970" s="28"/>
      <c r="Y6970" s="79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97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</row>
    <row r="6971" spans="1:55" ht="14.25" customHeight="1">
      <c r="A6971" s="48"/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62"/>
      <c r="O6971" s="62"/>
      <c r="P6971" s="62"/>
      <c r="Q6971" s="62"/>
      <c r="R6971" s="62"/>
      <c r="S6971" s="62"/>
      <c r="T6971" s="48"/>
      <c r="U6971" s="28"/>
      <c r="V6971" s="28"/>
      <c r="W6971" s="28"/>
      <c r="Y6971" s="79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97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</row>
    <row r="6972" spans="1:55" ht="14.25" customHeight="1">
      <c r="A6972" s="48"/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62"/>
      <c r="O6972" s="62"/>
      <c r="P6972" s="62"/>
      <c r="Q6972" s="62"/>
      <c r="R6972" s="62"/>
      <c r="S6972" s="62"/>
      <c r="T6972" s="48"/>
      <c r="U6972" s="28"/>
      <c r="V6972" s="28"/>
      <c r="W6972" s="28"/>
      <c r="Y6972" s="79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97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</row>
    <row r="6973" spans="1:55" ht="14.25" customHeight="1">
      <c r="A6973" s="48"/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62"/>
      <c r="O6973" s="62"/>
      <c r="P6973" s="62"/>
      <c r="Q6973" s="62"/>
      <c r="R6973" s="62"/>
      <c r="S6973" s="62"/>
      <c r="T6973" s="48"/>
      <c r="U6973" s="28"/>
      <c r="V6973" s="28"/>
      <c r="W6973" s="28"/>
      <c r="Y6973" s="79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97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</row>
    <row r="6974" spans="1:55" ht="14.25" customHeight="1">
      <c r="A6974" s="48"/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62"/>
      <c r="O6974" s="62"/>
      <c r="P6974" s="62"/>
      <c r="Q6974" s="62"/>
      <c r="R6974" s="62"/>
      <c r="S6974" s="62"/>
      <c r="T6974" s="48"/>
      <c r="U6974" s="28"/>
      <c r="V6974" s="28"/>
      <c r="W6974" s="28"/>
      <c r="Y6974" s="79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97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</row>
    <row r="6975" spans="1:55" ht="14.25" customHeight="1">
      <c r="A6975" s="48"/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62"/>
      <c r="O6975" s="62"/>
      <c r="P6975" s="62"/>
      <c r="Q6975" s="62"/>
      <c r="R6975" s="62"/>
      <c r="S6975" s="62"/>
      <c r="T6975" s="48"/>
      <c r="U6975" s="28"/>
      <c r="V6975" s="28"/>
      <c r="W6975" s="28"/>
      <c r="Y6975" s="79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97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</row>
    <row r="6976" spans="1:55" ht="14.25" customHeight="1">
      <c r="A6976" s="48"/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62"/>
      <c r="O6976" s="62"/>
      <c r="P6976" s="62"/>
      <c r="Q6976" s="62"/>
      <c r="R6976" s="62"/>
      <c r="S6976" s="62"/>
      <c r="T6976" s="48"/>
      <c r="U6976" s="28"/>
      <c r="V6976" s="28"/>
      <c r="W6976" s="28"/>
      <c r="Y6976" s="79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97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</row>
    <row r="6977" spans="1:55" ht="14.25" customHeight="1">
      <c r="A6977" s="48"/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62"/>
      <c r="O6977" s="62"/>
      <c r="P6977" s="62"/>
      <c r="Q6977" s="62"/>
      <c r="R6977" s="62"/>
      <c r="S6977" s="62"/>
      <c r="T6977" s="48"/>
      <c r="U6977" s="28"/>
      <c r="V6977" s="28"/>
      <c r="W6977" s="28"/>
      <c r="Y6977" s="79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97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</row>
    <row r="6978" spans="1:55" ht="14.25" customHeight="1">
      <c r="A6978" s="48"/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62"/>
      <c r="O6978" s="62"/>
      <c r="P6978" s="62"/>
      <c r="Q6978" s="62"/>
      <c r="R6978" s="62"/>
      <c r="S6978" s="62"/>
      <c r="T6978" s="48"/>
      <c r="U6978" s="28"/>
      <c r="V6978" s="28"/>
      <c r="W6978" s="28"/>
      <c r="Y6978" s="79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97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</row>
    <row r="6979" spans="1:55" ht="14.25" customHeight="1">
      <c r="A6979" s="48"/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62"/>
      <c r="O6979" s="62"/>
      <c r="P6979" s="62"/>
      <c r="Q6979" s="62"/>
      <c r="R6979" s="62"/>
      <c r="S6979" s="62"/>
      <c r="T6979" s="48"/>
      <c r="U6979" s="28"/>
      <c r="V6979" s="28"/>
      <c r="W6979" s="28"/>
      <c r="Y6979" s="79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97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</row>
    <row r="6980" spans="1:55" ht="14.25" customHeight="1">
      <c r="A6980" s="48"/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62"/>
      <c r="O6980" s="62"/>
      <c r="P6980" s="62"/>
      <c r="Q6980" s="62"/>
      <c r="R6980" s="62"/>
      <c r="S6980" s="62"/>
      <c r="T6980" s="48"/>
      <c r="U6980" s="28"/>
      <c r="V6980" s="28"/>
      <c r="W6980" s="28"/>
      <c r="Y6980" s="79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97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</row>
    <row r="6981" spans="1:55" ht="14.25" customHeight="1">
      <c r="A6981" s="48"/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62"/>
      <c r="O6981" s="62"/>
      <c r="P6981" s="62"/>
      <c r="Q6981" s="62"/>
      <c r="R6981" s="62"/>
      <c r="S6981" s="62"/>
      <c r="T6981" s="48"/>
      <c r="U6981" s="28"/>
      <c r="V6981" s="28"/>
      <c r="W6981" s="28"/>
      <c r="Y6981" s="79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97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</row>
    <row r="6982" spans="1:55" ht="14.25" customHeight="1">
      <c r="A6982" s="48"/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62"/>
      <c r="O6982" s="62"/>
      <c r="P6982" s="62"/>
      <c r="Q6982" s="62"/>
      <c r="R6982" s="62"/>
      <c r="S6982" s="62"/>
      <c r="T6982" s="48"/>
      <c r="U6982" s="28"/>
      <c r="V6982" s="28"/>
      <c r="W6982" s="28"/>
      <c r="Y6982" s="79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97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</row>
    <row r="6983" spans="1:55" ht="14.25" customHeight="1">
      <c r="A6983" s="48"/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62"/>
      <c r="O6983" s="62"/>
      <c r="P6983" s="62"/>
      <c r="Q6983" s="62"/>
      <c r="R6983" s="62"/>
      <c r="S6983" s="62"/>
      <c r="T6983" s="48"/>
      <c r="U6983" s="28"/>
      <c r="V6983" s="28"/>
      <c r="W6983" s="28"/>
      <c r="Y6983" s="79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97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</row>
    <row r="6984" spans="1:55" ht="14.25" customHeight="1">
      <c r="A6984" s="48"/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62"/>
      <c r="O6984" s="62"/>
      <c r="P6984" s="62"/>
      <c r="Q6984" s="62"/>
      <c r="R6984" s="62"/>
      <c r="S6984" s="62"/>
      <c r="T6984" s="48"/>
      <c r="U6984" s="28"/>
      <c r="V6984" s="28"/>
      <c r="W6984" s="28"/>
      <c r="Y6984" s="79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97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</row>
    <row r="6985" spans="1:55" ht="14.25" customHeight="1">
      <c r="A6985" s="48"/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62"/>
      <c r="O6985" s="62"/>
      <c r="P6985" s="62"/>
      <c r="Q6985" s="62"/>
      <c r="R6985" s="62"/>
      <c r="S6985" s="62"/>
      <c r="T6985" s="48"/>
      <c r="U6985" s="28"/>
      <c r="V6985" s="28"/>
      <c r="W6985" s="28"/>
      <c r="Y6985" s="79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97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</row>
    <row r="6986" spans="1:55" ht="14.25" customHeight="1">
      <c r="A6986" s="48"/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62"/>
      <c r="O6986" s="62"/>
      <c r="P6986" s="62"/>
      <c r="Q6986" s="62"/>
      <c r="R6986" s="62"/>
      <c r="S6986" s="62"/>
      <c r="T6986" s="48"/>
      <c r="U6986" s="28"/>
      <c r="V6986" s="28"/>
      <c r="W6986" s="28"/>
      <c r="Y6986" s="79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97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</row>
    <row r="6987" spans="1:55" ht="14.25" customHeight="1">
      <c r="A6987" s="48"/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62"/>
      <c r="O6987" s="62"/>
      <c r="P6987" s="62"/>
      <c r="Q6987" s="62"/>
      <c r="R6987" s="62"/>
      <c r="S6987" s="62"/>
      <c r="T6987" s="48"/>
      <c r="U6987" s="28"/>
      <c r="V6987" s="28"/>
      <c r="W6987" s="28"/>
      <c r="Y6987" s="79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97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</row>
    <row r="6988" spans="1:55" ht="14.25" customHeight="1">
      <c r="A6988" s="48"/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62"/>
      <c r="O6988" s="62"/>
      <c r="P6988" s="62"/>
      <c r="Q6988" s="62"/>
      <c r="R6988" s="62"/>
      <c r="S6988" s="62"/>
      <c r="T6988" s="48"/>
      <c r="U6988" s="28"/>
      <c r="V6988" s="28"/>
      <c r="W6988" s="28"/>
      <c r="Y6988" s="79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97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</row>
    <row r="6989" spans="1:55" ht="14.25" customHeight="1">
      <c r="A6989" s="48"/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62"/>
      <c r="O6989" s="62"/>
      <c r="P6989" s="62"/>
      <c r="Q6989" s="62"/>
      <c r="R6989" s="62"/>
      <c r="S6989" s="62"/>
      <c r="T6989" s="48"/>
      <c r="U6989" s="28"/>
      <c r="V6989" s="28"/>
      <c r="W6989" s="28"/>
      <c r="Y6989" s="79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97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</row>
    <row r="6990" spans="1:55" ht="14.25" customHeight="1">
      <c r="A6990" s="48"/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62"/>
      <c r="O6990" s="62"/>
      <c r="P6990" s="62"/>
      <c r="Q6990" s="62"/>
      <c r="R6990" s="62"/>
      <c r="S6990" s="62"/>
      <c r="T6990" s="48"/>
      <c r="U6990" s="28"/>
      <c r="V6990" s="28"/>
      <c r="W6990" s="28"/>
      <c r="Y6990" s="79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97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</row>
    <row r="6991" spans="1:55" ht="14.25" customHeight="1">
      <c r="A6991" s="48"/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62"/>
      <c r="O6991" s="62"/>
      <c r="P6991" s="62"/>
      <c r="Q6991" s="62"/>
      <c r="R6991" s="62"/>
      <c r="S6991" s="62"/>
      <c r="T6991" s="48"/>
      <c r="U6991" s="28"/>
      <c r="V6991" s="28"/>
      <c r="W6991" s="28"/>
      <c r="Y6991" s="79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97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</row>
    <row r="6992" spans="1:55" ht="14.25" customHeight="1">
      <c r="A6992" s="48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62"/>
      <c r="O6992" s="62"/>
      <c r="P6992" s="62"/>
      <c r="Q6992" s="62"/>
      <c r="R6992" s="62"/>
      <c r="S6992" s="62"/>
      <c r="T6992" s="48"/>
      <c r="U6992" s="28"/>
      <c r="V6992" s="28"/>
      <c r="W6992" s="28"/>
      <c r="Y6992" s="79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97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</row>
    <row r="6993" spans="1:55" ht="14.25" customHeight="1">
      <c r="A6993" s="48"/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62"/>
      <c r="O6993" s="62"/>
      <c r="P6993" s="62"/>
      <c r="Q6993" s="62"/>
      <c r="R6993" s="62"/>
      <c r="S6993" s="62"/>
      <c r="T6993" s="48"/>
      <c r="U6993" s="28"/>
      <c r="V6993" s="28"/>
      <c r="W6993" s="28"/>
      <c r="Y6993" s="79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97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</row>
    <row r="6994" spans="1:55" ht="14.25" customHeight="1">
      <c r="A6994" s="48"/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62"/>
      <c r="O6994" s="62"/>
      <c r="P6994" s="62"/>
      <c r="Q6994" s="62"/>
      <c r="R6994" s="62"/>
      <c r="S6994" s="62"/>
      <c r="T6994" s="48"/>
      <c r="U6994" s="28"/>
      <c r="V6994" s="28"/>
      <c r="W6994" s="28"/>
      <c r="Y6994" s="79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97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</row>
    <row r="6995" spans="1:55" ht="14.25" customHeight="1">
      <c r="A6995" s="48"/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62"/>
      <c r="O6995" s="62"/>
      <c r="P6995" s="62"/>
      <c r="Q6995" s="62"/>
      <c r="R6995" s="62"/>
      <c r="S6995" s="62"/>
      <c r="T6995" s="48"/>
      <c r="U6995" s="28"/>
      <c r="V6995" s="28"/>
      <c r="W6995" s="28"/>
      <c r="Y6995" s="79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97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</row>
    <row r="6996" spans="1:55" ht="14.25" customHeight="1">
      <c r="A6996" s="48"/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62"/>
      <c r="O6996" s="62"/>
      <c r="P6996" s="62"/>
      <c r="Q6996" s="62"/>
      <c r="R6996" s="62"/>
      <c r="S6996" s="62"/>
      <c r="T6996" s="48"/>
      <c r="U6996" s="28"/>
      <c r="V6996" s="28"/>
      <c r="W6996" s="28"/>
      <c r="Y6996" s="79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97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</row>
    <row r="6997" spans="1:55" ht="14.25" customHeight="1">
      <c r="A6997" s="48"/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62"/>
      <c r="O6997" s="62"/>
      <c r="P6997" s="62"/>
      <c r="Q6997" s="62"/>
      <c r="R6997" s="62"/>
      <c r="S6997" s="62"/>
      <c r="T6997" s="48"/>
      <c r="U6997" s="28"/>
      <c r="V6997" s="28"/>
      <c r="W6997" s="28"/>
      <c r="Y6997" s="79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97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</row>
    <row r="6998" spans="1:55" ht="14.25" customHeight="1">
      <c r="A6998" s="48"/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62"/>
      <c r="O6998" s="62"/>
      <c r="P6998" s="62"/>
      <c r="Q6998" s="62"/>
      <c r="R6998" s="62"/>
      <c r="S6998" s="62"/>
      <c r="T6998" s="48"/>
      <c r="U6998" s="28"/>
      <c r="V6998" s="28"/>
      <c r="W6998" s="28"/>
      <c r="Y6998" s="79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97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</row>
    <row r="6999" spans="1:55" ht="14.25" customHeight="1">
      <c r="A6999" s="48"/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62"/>
      <c r="O6999" s="62"/>
      <c r="P6999" s="62"/>
      <c r="Q6999" s="62"/>
      <c r="R6999" s="62"/>
      <c r="S6999" s="62"/>
      <c r="T6999" s="48"/>
      <c r="U6999" s="28"/>
      <c r="V6999" s="28"/>
      <c r="W6999" s="28"/>
      <c r="Y6999" s="79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97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</row>
    <row r="7000" spans="1:55" ht="14.25" customHeight="1">
      <c r="A7000" s="48"/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62"/>
      <c r="O7000" s="62"/>
      <c r="P7000" s="62"/>
      <c r="Q7000" s="62"/>
      <c r="R7000" s="62"/>
      <c r="S7000" s="62"/>
      <c r="T7000" s="48"/>
      <c r="U7000" s="28"/>
      <c r="V7000" s="28"/>
      <c r="W7000" s="28"/>
      <c r="Y7000" s="79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97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</row>
    <row r="7001" spans="1:55" ht="14.25" customHeight="1">
      <c r="A7001" s="48"/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62"/>
      <c r="O7001" s="62"/>
      <c r="P7001" s="62"/>
      <c r="Q7001" s="62"/>
      <c r="R7001" s="62"/>
      <c r="S7001" s="62"/>
      <c r="T7001" s="48"/>
      <c r="U7001" s="28"/>
      <c r="V7001" s="28"/>
      <c r="W7001" s="28"/>
      <c r="Y7001" s="79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97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</row>
    <row r="7002" spans="1:55" ht="14.25" customHeight="1">
      <c r="A7002" s="48"/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62"/>
      <c r="O7002" s="62"/>
      <c r="P7002" s="62"/>
      <c r="Q7002" s="62"/>
      <c r="R7002" s="62"/>
      <c r="S7002" s="62"/>
      <c r="T7002" s="48"/>
      <c r="U7002" s="28"/>
      <c r="V7002" s="28"/>
      <c r="W7002" s="28"/>
      <c r="Y7002" s="79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97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</row>
    <row r="7003" spans="1:55" ht="14.25" customHeight="1">
      <c r="A7003" s="48"/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62"/>
      <c r="O7003" s="62"/>
      <c r="P7003" s="62"/>
      <c r="Q7003" s="62"/>
      <c r="R7003" s="62"/>
      <c r="S7003" s="62"/>
      <c r="T7003" s="48"/>
      <c r="U7003" s="28"/>
      <c r="V7003" s="28"/>
      <c r="W7003" s="28"/>
      <c r="Y7003" s="79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97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</row>
    <row r="7004" spans="1:55" ht="14.25" customHeight="1">
      <c r="A7004" s="48"/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62"/>
      <c r="O7004" s="62"/>
      <c r="P7004" s="62"/>
      <c r="Q7004" s="62"/>
      <c r="R7004" s="62"/>
      <c r="S7004" s="62"/>
      <c r="T7004" s="48"/>
      <c r="U7004" s="28"/>
      <c r="V7004" s="28"/>
      <c r="W7004" s="28"/>
      <c r="Y7004" s="79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97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</row>
    <row r="7005" spans="1:55" ht="14.25" customHeight="1">
      <c r="A7005" s="48"/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62"/>
      <c r="O7005" s="62"/>
      <c r="P7005" s="62"/>
      <c r="Q7005" s="62"/>
      <c r="R7005" s="62"/>
      <c r="S7005" s="62"/>
      <c r="T7005" s="48"/>
      <c r="U7005" s="28"/>
      <c r="V7005" s="28"/>
      <c r="W7005" s="28"/>
      <c r="Y7005" s="79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97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</row>
    <row r="7006" spans="1:55" ht="14.25" customHeight="1">
      <c r="A7006" s="48"/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62"/>
      <c r="O7006" s="62"/>
      <c r="P7006" s="62"/>
      <c r="Q7006" s="62"/>
      <c r="R7006" s="62"/>
      <c r="S7006" s="62"/>
      <c r="T7006" s="48"/>
      <c r="U7006" s="28"/>
      <c r="V7006" s="28"/>
      <c r="W7006" s="28"/>
      <c r="Y7006" s="79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97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</row>
    <row r="7007" spans="1:55" ht="14.25" customHeight="1">
      <c r="A7007" s="48"/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62"/>
      <c r="O7007" s="62"/>
      <c r="P7007" s="62"/>
      <c r="Q7007" s="62"/>
      <c r="R7007" s="62"/>
      <c r="S7007" s="62"/>
      <c r="T7007" s="48"/>
      <c r="U7007" s="28"/>
      <c r="V7007" s="28"/>
      <c r="W7007" s="28"/>
      <c r="Y7007" s="79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97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</row>
    <row r="7008" spans="1:55" ht="14.25" customHeight="1">
      <c r="A7008" s="48"/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62"/>
      <c r="O7008" s="62"/>
      <c r="P7008" s="62"/>
      <c r="Q7008" s="62"/>
      <c r="R7008" s="62"/>
      <c r="S7008" s="62"/>
      <c r="T7008" s="48"/>
      <c r="U7008" s="28"/>
      <c r="V7008" s="28"/>
      <c r="W7008" s="28"/>
      <c r="Y7008" s="79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97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</row>
    <row r="7009" spans="1:55" ht="14.25" customHeight="1">
      <c r="A7009" s="48"/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62"/>
      <c r="O7009" s="62"/>
      <c r="P7009" s="62"/>
      <c r="Q7009" s="62"/>
      <c r="R7009" s="62"/>
      <c r="S7009" s="62"/>
      <c r="T7009" s="48"/>
      <c r="U7009" s="28"/>
      <c r="V7009" s="28"/>
      <c r="W7009" s="28"/>
      <c r="Y7009" s="79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97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</row>
    <row r="7010" spans="1:55" ht="14.25" customHeight="1">
      <c r="A7010" s="48"/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62"/>
      <c r="O7010" s="62"/>
      <c r="P7010" s="62"/>
      <c r="Q7010" s="62"/>
      <c r="R7010" s="62"/>
      <c r="S7010" s="62"/>
      <c r="T7010" s="48"/>
      <c r="U7010" s="28"/>
      <c r="V7010" s="28"/>
      <c r="W7010" s="28"/>
      <c r="Y7010" s="79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97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</row>
    <row r="7011" spans="1:55" ht="14.25" customHeight="1">
      <c r="A7011" s="48"/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62"/>
      <c r="O7011" s="62"/>
      <c r="P7011" s="62"/>
      <c r="Q7011" s="62"/>
      <c r="R7011" s="62"/>
      <c r="S7011" s="62"/>
      <c r="T7011" s="48"/>
      <c r="U7011" s="28"/>
      <c r="V7011" s="28"/>
      <c r="W7011" s="28"/>
      <c r="Y7011" s="79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97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</row>
    <row r="7012" spans="1:55" ht="14.25" customHeight="1">
      <c r="A7012" s="48"/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62"/>
      <c r="O7012" s="62"/>
      <c r="P7012" s="62"/>
      <c r="Q7012" s="62"/>
      <c r="R7012" s="62"/>
      <c r="S7012" s="62"/>
      <c r="T7012" s="48"/>
      <c r="U7012" s="28"/>
      <c r="V7012" s="28"/>
      <c r="W7012" s="28"/>
      <c r="Y7012" s="79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97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</row>
    <row r="7013" spans="1:55" ht="14.25" customHeight="1">
      <c r="A7013" s="48"/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62"/>
      <c r="O7013" s="62"/>
      <c r="P7013" s="62"/>
      <c r="Q7013" s="62"/>
      <c r="R7013" s="62"/>
      <c r="S7013" s="62"/>
      <c r="T7013" s="48"/>
      <c r="U7013" s="28"/>
      <c r="V7013" s="28"/>
      <c r="W7013" s="28"/>
      <c r="Y7013" s="79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97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</row>
    <row r="7014" spans="1:55" ht="14.25" customHeight="1">
      <c r="A7014" s="48"/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62"/>
      <c r="O7014" s="62"/>
      <c r="P7014" s="62"/>
      <c r="Q7014" s="62"/>
      <c r="R7014" s="62"/>
      <c r="S7014" s="62"/>
      <c r="T7014" s="48"/>
      <c r="U7014" s="28"/>
      <c r="V7014" s="28"/>
      <c r="W7014" s="28"/>
      <c r="Y7014" s="79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97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</row>
    <row r="7015" spans="1:55" ht="14.25" customHeight="1">
      <c r="A7015" s="48"/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62"/>
      <c r="O7015" s="62"/>
      <c r="P7015" s="62"/>
      <c r="Q7015" s="62"/>
      <c r="R7015" s="62"/>
      <c r="S7015" s="62"/>
      <c r="T7015" s="48"/>
      <c r="U7015" s="28"/>
      <c r="V7015" s="28"/>
      <c r="W7015" s="28"/>
      <c r="Y7015" s="79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97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</row>
    <row r="7016" spans="1:55" ht="14.25" customHeight="1">
      <c r="A7016" s="48"/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62"/>
      <c r="O7016" s="62"/>
      <c r="P7016" s="62"/>
      <c r="Q7016" s="62"/>
      <c r="R7016" s="62"/>
      <c r="S7016" s="62"/>
      <c r="T7016" s="48"/>
      <c r="U7016" s="28"/>
      <c r="V7016" s="28"/>
      <c r="W7016" s="28"/>
      <c r="Y7016" s="79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97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</row>
    <row r="7017" spans="1:55" ht="14.25" customHeight="1">
      <c r="A7017" s="48"/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62"/>
      <c r="O7017" s="62"/>
      <c r="P7017" s="62"/>
      <c r="Q7017" s="62"/>
      <c r="R7017" s="62"/>
      <c r="S7017" s="62"/>
      <c r="T7017" s="48"/>
      <c r="U7017" s="28"/>
      <c r="V7017" s="28"/>
      <c r="W7017" s="28"/>
      <c r="Y7017" s="79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97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</row>
    <row r="7018" spans="1:55" ht="14.25" customHeight="1">
      <c r="A7018" s="48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62"/>
      <c r="O7018" s="62"/>
      <c r="P7018" s="62"/>
      <c r="Q7018" s="62"/>
      <c r="R7018" s="62"/>
      <c r="S7018" s="62"/>
      <c r="T7018" s="48"/>
      <c r="U7018" s="28"/>
      <c r="V7018" s="28"/>
      <c r="W7018" s="28"/>
      <c r="Y7018" s="79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97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</row>
    <row r="7019" spans="1:55" ht="14.25" customHeight="1">
      <c r="A7019" s="48"/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62"/>
      <c r="O7019" s="62"/>
      <c r="P7019" s="62"/>
      <c r="Q7019" s="62"/>
      <c r="R7019" s="62"/>
      <c r="S7019" s="62"/>
      <c r="T7019" s="48"/>
      <c r="U7019" s="28"/>
      <c r="V7019" s="28"/>
      <c r="W7019" s="28"/>
      <c r="Y7019" s="79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97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</row>
    <row r="7020" spans="1:55" ht="14.25" customHeight="1">
      <c r="A7020" s="48"/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62"/>
      <c r="O7020" s="62"/>
      <c r="P7020" s="62"/>
      <c r="Q7020" s="62"/>
      <c r="R7020" s="62"/>
      <c r="S7020" s="62"/>
      <c r="T7020" s="48"/>
      <c r="U7020" s="28"/>
      <c r="V7020" s="28"/>
      <c r="W7020" s="28"/>
      <c r="Y7020" s="79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97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</row>
    <row r="7021" spans="1:55" ht="14.25" customHeight="1">
      <c r="A7021" s="48"/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62"/>
      <c r="O7021" s="62"/>
      <c r="P7021" s="62"/>
      <c r="Q7021" s="62"/>
      <c r="R7021" s="62"/>
      <c r="S7021" s="62"/>
      <c r="T7021" s="48"/>
      <c r="U7021" s="28"/>
      <c r="V7021" s="28"/>
      <c r="W7021" s="28"/>
      <c r="Y7021" s="79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97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</row>
    <row r="7022" spans="1:55" ht="14.25" customHeight="1">
      <c r="A7022" s="48"/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62"/>
      <c r="O7022" s="62"/>
      <c r="P7022" s="62"/>
      <c r="Q7022" s="62"/>
      <c r="R7022" s="62"/>
      <c r="S7022" s="62"/>
      <c r="T7022" s="48"/>
      <c r="U7022" s="28"/>
      <c r="V7022" s="28"/>
      <c r="W7022" s="28"/>
      <c r="Y7022" s="79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97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</row>
    <row r="7023" spans="1:55" ht="14.25" customHeight="1">
      <c r="A7023" s="48"/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62"/>
      <c r="O7023" s="62"/>
      <c r="P7023" s="62"/>
      <c r="Q7023" s="62"/>
      <c r="R7023" s="62"/>
      <c r="S7023" s="62"/>
      <c r="T7023" s="48"/>
      <c r="U7023" s="28"/>
      <c r="V7023" s="28"/>
      <c r="W7023" s="28"/>
      <c r="Y7023" s="79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97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</row>
    <row r="7024" spans="1:55" ht="14.25" customHeight="1">
      <c r="A7024" s="48"/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62"/>
      <c r="O7024" s="62"/>
      <c r="P7024" s="62"/>
      <c r="Q7024" s="62"/>
      <c r="R7024" s="62"/>
      <c r="S7024" s="62"/>
      <c r="T7024" s="48"/>
      <c r="U7024" s="28"/>
      <c r="V7024" s="28"/>
      <c r="W7024" s="28"/>
      <c r="Y7024" s="79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97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</row>
    <row r="7025" spans="1:55" ht="14.25" customHeight="1">
      <c r="A7025" s="48"/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62"/>
      <c r="O7025" s="62"/>
      <c r="P7025" s="62"/>
      <c r="Q7025" s="62"/>
      <c r="R7025" s="62"/>
      <c r="S7025" s="62"/>
      <c r="T7025" s="48"/>
      <c r="U7025" s="28"/>
      <c r="V7025" s="28"/>
      <c r="W7025" s="28"/>
      <c r="Y7025" s="79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97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</row>
    <row r="7026" spans="1:55" ht="14.25" customHeight="1">
      <c r="A7026" s="48"/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62"/>
      <c r="O7026" s="62"/>
      <c r="P7026" s="62"/>
      <c r="Q7026" s="62"/>
      <c r="R7026" s="62"/>
      <c r="S7026" s="62"/>
      <c r="T7026" s="48"/>
      <c r="U7026" s="28"/>
      <c r="V7026" s="28"/>
      <c r="W7026" s="28"/>
      <c r="Y7026" s="79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97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</row>
    <row r="7027" spans="1:55" ht="14.25" customHeight="1">
      <c r="A7027" s="48"/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62"/>
      <c r="O7027" s="62"/>
      <c r="P7027" s="62"/>
      <c r="Q7027" s="62"/>
      <c r="R7027" s="62"/>
      <c r="S7027" s="62"/>
      <c r="T7027" s="48"/>
      <c r="U7027" s="28"/>
      <c r="V7027" s="28"/>
      <c r="W7027" s="28"/>
      <c r="Y7027" s="79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97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</row>
    <row r="7028" spans="1:55" ht="14.25" customHeight="1">
      <c r="A7028" s="48"/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62"/>
      <c r="O7028" s="62"/>
      <c r="P7028" s="62"/>
      <c r="Q7028" s="62"/>
      <c r="R7028" s="62"/>
      <c r="S7028" s="62"/>
      <c r="T7028" s="48"/>
      <c r="U7028" s="28"/>
      <c r="V7028" s="28"/>
      <c r="W7028" s="28"/>
      <c r="Y7028" s="79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97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</row>
    <row r="7029" spans="1:55" ht="14.25" customHeight="1">
      <c r="A7029" s="48"/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62"/>
      <c r="O7029" s="62"/>
      <c r="P7029" s="62"/>
      <c r="Q7029" s="62"/>
      <c r="R7029" s="62"/>
      <c r="S7029" s="62"/>
      <c r="T7029" s="48"/>
      <c r="U7029" s="28"/>
      <c r="V7029" s="28"/>
      <c r="W7029" s="28"/>
      <c r="Y7029" s="79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97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</row>
    <row r="7030" spans="1:55" ht="14.25" customHeight="1">
      <c r="A7030" s="48"/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62"/>
      <c r="O7030" s="62"/>
      <c r="P7030" s="62"/>
      <c r="Q7030" s="62"/>
      <c r="R7030" s="62"/>
      <c r="S7030" s="62"/>
      <c r="T7030" s="48"/>
      <c r="U7030" s="28"/>
      <c r="V7030" s="28"/>
      <c r="W7030" s="28"/>
      <c r="Y7030" s="79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97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</row>
    <row r="7031" spans="1:55" ht="14.25" customHeight="1">
      <c r="A7031" s="48"/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62"/>
      <c r="O7031" s="62"/>
      <c r="P7031" s="62"/>
      <c r="Q7031" s="62"/>
      <c r="R7031" s="62"/>
      <c r="S7031" s="62"/>
      <c r="T7031" s="48"/>
      <c r="U7031" s="28"/>
      <c r="V7031" s="28"/>
      <c r="W7031" s="28"/>
      <c r="Y7031" s="79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97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</row>
    <row r="7032" spans="1:55" ht="14.25" customHeight="1">
      <c r="A7032" s="48"/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62"/>
      <c r="O7032" s="62"/>
      <c r="P7032" s="62"/>
      <c r="Q7032" s="62"/>
      <c r="R7032" s="62"/>
      <c r="S7032" s="62"/>
      <c r="T7032" s="48"/>
      <c r="U7032" s="28"/>
      <c r="V7032" s="28"/>
      <c r="W7032" s="28"/>
      <c r="Y7032" s="79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97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</row>
    <row r="7033" spans="1:55" ht="14.25" customHeight="1">
      <c r="A7033" s="48"/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62"/>
      <c r="O7033" s="62"/>
      <c r="P7033" s="62"/>
      <c r="Q7033" s="62"/>
      <c r="R7033" s="62"/>
      <c r="S7033" s="62"/>
      <c r="T7033" s="48"/>
      <c r="U7033" s="28"/>
      <c r="V7033" s="28"/>
      <c r="W7033" s="28"/>
      <c r="Y7033" s="79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97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</row>
    <row r="7034" spans="1:55" ht="14.25" customHeight="1">
      <c r="A7034" s="48"/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62"/>
      <c r="O7034" s="62"/>
      <c r="P7034" s="62"/>
      <c r="Q7034" s="62"/>
      <c r="R7034" s="62"/>
      <c r="S7034" s="62"/>
      <c r="T7034" s="48"/>
      <c r="U7034" s="28"/>
      <c r="V7034" s="28"/>
      <c r="W7034" s="28"/>
      <c r="Y7034" s="79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97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</row>
    <row r="7035" spans="1:55" ht="14.25" customHeight="1">
      <c r="A7035" s="48"/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62"/>
      <c r="O7035" s="62"/>
      <c r="P7035" s="62"/>
      <c r="Q7035" s="62"/>
      <c r="R7035" s="62"/>
      <c r="S7035" s="62"/>
      <c r="T7035" s="48"/>
      <c r="U7035" s="28"/>
      <c r="V7035" s="28"/>
      <c r="W7035" s="28"/>
      <c r="Y7035" s="79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97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</row>
    <row r="7036" spans="1:55" ht="14.25" customHeight="1">
      <c r="A7036" s="48"/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62"/>
      <c r="O7036" s="62"/>
      <c r="P7036" s="62"/>
      <c r="Q7036" s="62"/>
      <c r="R7036" s="62"/>
      <c r="S7036" s="62"/>
      <c r="T7036" s="48"/>
      <c r="U7036" s="28"/>
      <c r="V7036" s="28"/>
      <c r="W7036" s="28"/>
      <c r="Y7036" s="79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97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</row>
    <row r="7037" spans="1:55" ht="14.25" customHeight="1">
      <c r="A7037" s="48"/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62"/>
      <c r="O7037" s="62"/>
      <c r="P7037" s="62"/>
      <c r="Q7037" s="62"/>
      <c r="R7037" s="62"/>
      <c r="S7037" s="62"/>
      <c r="T7037" s="48"/>
      <c r="U7037" s="28"/>
      <c r="V7037" s="28"/>
      <c r="W7037" s="28"/>
      <c r="Y7037" s="79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97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</row>
    <row r="7038" spans="1:55" ht="14.25" customHeight="1">
      <c r="A7038" s="48"/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62"/>
      <c r="O7038" s="62"/>
      <c r="P7038" s="62"/>
      <c r="Q7038" s="62"/>
      <c r="R7038" s="62"/>
      <c r="S7038" s="62"/>
      <c r="T7038" s="48"/>
      <c r="U7038" s="28"/>
      <c r="V7038" s="28"/>
      <c r="W7038" s="28"/>
      <c r="Y7038" s="79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97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</row>
    <row r="7039" spans="1:55" ht="14.25" customHeight="1">
      <c r="A7039" s="48"/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62"/>
      <c r="O7039" s="62"/>
      <c r="P7039" s="62"/>
      <c r="Q7039" s="62"/>
      <c r="R7039" s="62"/>
      <c r="S7039" s="62"/>
      <c r="T7039" s="48"/>
      <c r="U7039" s="28"/>
      <c r="V7039" s="28"/>
      <c r="W7039" s="28"/>
      <c r="Y7039" s="79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97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</row>
    <row r="7040" spans="1:55" ht="14.25" customHeight="1">
      <c r="A7040" s="48"/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62"/>
      <c r="O7040" s="62"/>
      <c r="P7040" s="62"/>
      <c r="Q7040" s="62"/>
      <c r="R7040" s="62"/>
      <c r="S7040" s="62"/>
      <c r="T7040" s="48"/>
      <c r="U7040" s="28"/>
      <c r="V7040" s="28"/>
      <c r="W7040" s="28"/>
      <c r="Y7040" s="79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97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</row>
    <row r="7041" spans="1:55" ht="14.25" customHeight="1">
      <c r="A7041" s="48"/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62"/>
      <c r="O7041" s="62"/>
      <c r="P7041" s="62"/>
      <c r="Q7041" s="62"/>
      <c r="R7041" s="62"/>
      <c r="S7041" s="62"/>
      <c r="T7041" s="48"/>
      <c r="U7041" s="28"/>
      <c r="V7041" s="28"/>
      <c r="W7041" s="28"/>
      <c r="Y7041" s="79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97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</row>
    <row r="7042" spans="1:55" ht="14.25" customHeight="1">
      <c r="A7042" s="48"/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62"/>
      <c r="O7042" s="62"/>
      <c r="P7042" s="62"/>
      <c r="Q7042" s="62"/>
      <c r="R7042" s="62"/>
      <c r="S7042" s="62"/>
      <c r="T7042" s="48"/>
      <c r="U7042" s="28"/>
      <c r="V7042" s="28"/>
      <c r="W7042" s="28"/>
      <c r="Y7042" s="79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97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</row>
    <row r="7043" spans="1:55" ht="14.25" customHeight="1">
      <c r="A7043" s="48"/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62"/>
      <c r="O7043" s="62"/>
      <c r="P7043" s="62"/>
      <c r="Q7043" s="62"/>
      <c r="R7043" s="62"/>
      <c r="S7043" s="62"/>
      <c r="T7043" s="48"/>
      <c r="U7043" s="28"/>
      <c r="V7043" s="28"/>
      <c r="W7043" s="28"/>
      <c r="Y7043" s="79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97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</row>
    <row r="7044" spans="1:55" ht="14.25" customHeight="1">
      <c r="A7044" s="48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62"/>
      <c r="O7044" s="62"/>
      <c r="P7044" s="62"/>
      <c r="Q7044" s="62"/>
      <c r="R7044" s="62"/>
      <c r="S7044" s="62"/>
      <c r="T7044" s="48"/>
      <c r="U7044" s="28"/>
      <c r="V7044" s="28"/>
      <c r="W7044" s="28"/>
      <c r="Y7044" s="79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97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</row>
    <row r="7045" spans="1:55" ht="14.25" customHeight="1">
      <c r="A7045" s="48"/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62"/>
      <c r="O7045" s="62"/>
      <c r="P7045" s="62"/>
      <c r="Q7045" s="62"/>
      <c r="R7045" s="62"/>
      <c r="S7045" s="62"/>
      <c r="T7045" s="48"/>
      <c r="U7045" s="28"/>
      <c r="V7045" s="28"/>
      <c r="W7045" s="28"/>
      <c r="Y7045" s="79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97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</row>
    <row r="7046" spans="1:55" ht="14.25" customHeight="1">
      <c r="A7046" s="48"/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62"/>
      <c r="O7046" s="62"/>
      <c r="P7046" s="62"/>
      <c r="Q7046" s="62"/>
      <c r="R7046" s="62"/>
      <c r="S7046" s="62"/>
      <c r="T7046" s="48"/>
      <c r="U7046" s="28"/>
      <c r="V7046" s="28"/>
      <c r="W7046" s="28"/>
      <c r="Y7046" s="79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97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</row>
    <row r="7047" spans="1:55" ht="14.25" customHeight="1">
      <c r="A7047" s="48"/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62"/>
      <c r="O7047" s="62"/>
      <c r="P7047" s="62"/>
      <c r="Q7047" s="62"/>
      <c r="R7047" s="62"/>
      <c r="S7047" s="62"/>
      <c r="T7047" s="48"/>
      <c r="U7047" s="28"/>
      <c r="V7047" s="28"/>
      <c r="W7047" s="28"/>
      <c r="Y7047" s="79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97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</row>
    <row r="7048" spans="1:55" ht="14.25" customHeight="1">
      <c r="A7048" s="48"/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62"/>
      <c r="O7048" s="62"/>
      <c r="P7048" s="62"/>
      <c r="Q7048" s="62"/>
      <c r="R7048" s="62"/>
      <c r="S7048" s="62"/>
      <c r="T7048" s="48"/>
      <c r="U7048" s="28"/>
      <c r="V7048" s="28"/>
      <c r="W7048" s="28"/>
      <c r="Y7048" s="79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97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</row>
    <row r="7049" spans="1:55" ht="14.25" customHeight="1">
      <c r="A7049" s="48"/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62"/>
      <c r="O7049" s="62"/>
      <c r="P7049" s="62"/>
      <c r="Q7049" s="62"/>
      <c r="R7049" s="62"/>
      <c r="S7049" s="62"/>
      <c r="T7049" s="48"/>
      <c r="U7049" s="28"/>
      <c r="V7049" s="28"/>
      <c r="W7049" s="28"/>
      <c r="Y7049" s="79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97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</row>
    <row r="7050" spans="1:55" ht="14.25" customHeight="1">
      <c r="A7050" s="48"/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62"/>
      <c r="O7050" s="62"/>
      <c r="P7050" s="62"/>
      <c r="Q7050" s="62"/>
      <c r="R7050" s="62"/>
      <c r="S7050" s="62"/>
      <c r="T7050" s="48"/>
      <c r="U7050" s="28"/>
      <c r="V7050" s="28"/>
      <c r="W7050" s="28"/>
      <c r="Y7050" s="79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97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</row>
    <row r="7051" spans="1:55" ht="14.25" customHeight="1">
      <c r="A7051" s="48"/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62"/>
      <c r="O7051" s="62"/>
      <c r="P7051" s="62"/>
      <c r="Q7051" s="62"/>
      <c r="R7051" s="62"/>
      <c r="S7051" s="62"/>
      <c r="T7051" s="48"/>
      <c r="U7051" s="28"/>
      <c r="V7051" s="28"/>
      <c r="W7051" s="28"/>
      <c r="Y7051" s="79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97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</row>
    <row r="7052" spans="1:55" ht="14.25" customHeight="1">
      <c r="A7052" s="48"/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62"/>
      <c r="O7052" s="62"/>
      <c r="P7052" s="62"/>
      <c r="Q7052" s="62"/>
      <c r="R7052" s="62"/>
      <c r="S7052" s="62"/>
      <c r="T7052" s="48"/>
      <c r="U7052" s="28"/>
      <c r="V7052" s="28"/>
      <c r="W7052" s="28"/>
      <c r="Y7052" s="79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97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</row>
    <row r="7053" spans="1:55" ht="14.25" customHeight="1">
      <c r="A7053" s="48"/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62"/>
      <c r="O7053" s="62"/>
      <c r="P7053" s="62"/>
      <c r="Q7053" s="62"/>
      <c r="R7053" s="62"/>
      <c r="S7053" s="62"/>
      <c r="T7053" s="48"/>
      <c r="U7053" s="28"/>
      <c r="V7053" s="28"/>
      <c r="W7053" s="28"/>
      <c r="Y7053" s="79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97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</row>
    <row r="7054" spans="1:55" ht="14.25" customHeight="1">
      <c r="A7054" s="48"/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62"/>
      <c r="O7054" s="62"/>
      <c r="P7054" s="62"/>
      <c r="Q7054" s="62"/>
      <c r="R7054" s="62"/>
      <c r="S7054" s="62"/>
      <c r="T7054" s="48"/>
      <c r="U7054" s="28"/>
      <c r="V7054" s="28"/>
      <c r="W7054" s="28"/>
      <c r="Y7054" s="79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97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</row>
    <row r="7055" spans="1:55" ht="14.25" customHeight="1">
      <c r="A7055" s="48"/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62"/>
      <c r="O7055" s="62"/>
      <c r="P7055" s="62"/>
      <c r="Q7055" s="62"/>
      <c r="R7055" s="62"/>
      <c r="S7055" s="62"/>
      <c r="T7055" s="48"/>
      <c r="U7055" s="28"/>
      <c r="V7055" s="28"/>
      <c r="W7055" s="28"/>
      <c r="Y7055" s="79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97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</row>
    <row r="7056" spans="1:55" ht="14.25" customHeight="1">
      <c r="A7056" s="48"/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62"/>
      <c r="O7056" s="62"/>
      <c r="P7056" s="62"/>
      <c r="Q7056" s="62"/>
      <c r="R7056" s="62"/>
      <c r="S7056" s="62"/>
      <c r="T7056" s="48"/>
      <c r="U7056" s="28"/>
      <c r="V7056" s="28"/>
      <c r="W7056" s="28"/>
      <c r="Y7056" s="79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97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</row>
    <row r="7057" spans="1:55" ht="14.25" customHeight="1">
      <c r="A7057" s="48"/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62"/>
      <c r="O7057" s="62"/>
      <c r="P7057" s="62"/>
      <c r="Q7057" s="62"/>
      <c r="R7057" s="62"/>
      <c r="S7057" s="62"/>
      <c r="T7057" s="48"/>
      <c r="U7057" s="28"/>
      <c r="V7057" s="28"/>
      <c r="W7057" s="28"/>
      <c r="Y7057" s="79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97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</row>
    <row r="7058" spans="1:55" ht="14.25" customHeight="1">
      <c r="A7058" s="48"/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62"/>
      <c r="O7058" s="62"/>
      <c r="P7058" s="62"/>
      <c r="Q7058" s="62"/>
      <c r="R7058" s="62"/>
      <c r="S7058" s="62"/>
      <c r="T7058" s="48"/>
      <c r="U7058" s="28"/>
      <c r="V7058" s="28"/>
      <c r="W7058" s="28"/>
      <c r="Y7058" s="79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97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</row>
    <row r="7059" spans="1:55" ht="14.25" customHeight="1">
      <c r="A7059" s="48"/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62"/>
      <c r="O7059" s="62"/>
      <c r="P7059" s="62"/>
      <c r="Q7059" s="62"/>
      <c r="R7059" s="62"/>
      <c r="S7059" s="62"/>
      <c r="T7059" s="48"/>
      <c r="U7059" s="28"/>
      <c r="V7059" s="28"/>
      <c r="W7059" s="28"/>
      <c r="Y7059" s="79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97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</row>
    <row r="7060" spans="1:55" ht="14.25" customHeight="1">
      <c r="A7060" s="48"/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62"/>
      <c r="O7060" s="62"/>
      <c r="P7060" s="62"/>
      <c r="Q7060" s="62"/>
      <c r="R7060" s="62"/>
      <c r="S7060" s="62"/>
      <c r="T7060" s="48"/>
      <c r="U7060" s="28"/>
      <c r="V7060" s="28"/>
      <c r="W7060" s="28"/>
      <c r="Y7060" s="79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97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</row>
    <row r="7061" spans="1:55" ht="14.25" customHeight="1">
      <c r="A7061" s="48"/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62"/>
      <c r="O7061" s="62"/>
      <c r="P7061" s="62"/>
      <c r="Q7061" s="62"/>
      <c r="R7061" s="62"/>
      <c r="S7061" s="62"/>
      <c r="T7061" s="48"/>
      <c r="U7061" s="28"/>
      <c r="V7061" s="28"/>
      <c r="W7061" s="28"/>
      <c r="Y7061" s="79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97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</row>
    <row r="7062" spans="1:55" ht="14.25" customHeight="1">
      <c r="A7062" s="48"/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62"/>
      <c r="O7062" s="62"/>
      <c r="P7062" s="62"/>
      <c r="Q7062" s="62"/>
      <c r="R7062" s="62"/>
      <c r="S7062" s="62"/>
      <c r="T7062" s="48"/>
      <c r="U7062" s="28"/>
      <c r="V7062" s="28"/>
      <c r="W7062" s="28"/>
      <c r="Y7062" s="79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97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</row>
    <row r="7063" spans="1:55" ht="14.25" customHeight="1">
      <c r="A7063" s="48"/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62"/>
      <c r="O7063" s="62"/>
      <c r="P7063" s="62"/>
      <c r="Q7063" s="62"/>
      <c r="R7063" s="62"/>
      <c r="S7063" s="62"/>
      <c r="T7063" s="48"/>
      <c r="U7063" s="28"/>
      <c r="V7063" s="28"/>
      <c r="W7063" s="28"/>
      <c r="Y7063" s="79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97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</row>
    <row r="7064" spans="1:55" ht="14.25" customHeight="1">
      <c r="A7064" s="48"/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62"/>
      <c r="O7064" s="62"/>
      <c r="P7064" s="62"/>
      <c r="Q7064" s="62"/>
      <c r="R7064" s="62"/>
      <c r="S7064" s="62"/>
      <c r="T7064" s="48"/>
      <c r="U7064" s="28"/>
      <c r="V7064" s="28"/>
      <c r="W7064" s="28"/>
      <c r="Y7064" s="79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97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</row>
    <row r="7065" spans="1:55" ht="14.25" customHeight="1">
      <c r="A7065" s="48"/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62"/>
      <c r="O7065" s="62"/>
      <c r="P7065" s="62"/>
      <c r="Q7065" s="62"/>
      <c r="R7065" s="62"/>
      <c r="S7065" s="62"/>
      <c r="T7065" s="48"/>
      <c r="U7065" s="28"/>
      <c r="V7065" s="28"/>
      <c r="W7065" s="28"/>
      <c r="Y7065" s="79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97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</row>
    <row r="7066" spans="1:55" ht="14.25" customHeight="1">
      <c r="A7066" s="48"/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62"/>
      <c r="O7066" s="62"/>
      <c r="P7066" s="62"/>
      <c r="Q7066" s="62"/>
      <c r="R7066" s="62"/>
      <c r="S7066" s="62"/>
      <c r="T7066" s="48"/>
      <c r="U7066" s="28"/>
      <c r="V7066" s="28"/>
      <c r="W7066" s="28"/>
      <c r="Y7066" s="79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97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</row>
    <row r="7067" spans="1:55" ht="14.25" customHeight="1">
      <c r="A7067" s="48"/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62"/>
      <c r="O7067" s="62"/>
      <c r="P7067" s="62"/>
      <c r="Q7067" s="62"/>
      <c r="R7067" s="62"/>
      <c r="S7067" s="62"/>
      <c r="T7067" s="48"/>
      <c r="U7067" s="28"/>
      <c r="V7067" s="28"/>
      <c r="W7067" s="28"/>
      <c r="Y7067" s="79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97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</row>
    <row r="7068" spans="1:55" ht="14.25" customHeight="1">
      <c r="A7068" s="48"/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62"/>
      <c r="O7068" s="62"/>
      <c r="P7068" s="62"/>
      <c r="Q7068" s="62"/>
      <c r="R7068" s="62"/>
      <c r="S7068" s="62"/>
      <c r="T7068" s="48"/>
      <c r="U7068" s="28"/>
      <c r="V7068" s="28"/>
      <c r="W7068" s="28"/>
      <c r="Y7068" s="79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97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</row>
    <row r="7069" spans="1:55" ht="14.25" customHeight="1">
      <c r="A7069" s="48"/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62"/>
      <c r="O7069" s="62"/>
      <c r="P7069" s="62"/>
      <c r="Q7069" s="62"/>
      <c r="R7069" s="62"/>
      <c r="S7069" s="62"/>
      <c r="T7069" s="48"/>
      <c r="U7069" s="28"/>
      <c r="V7069" s="28"/>
      <c r="W7069" s="28"/>
      <c r="Y7069" s="79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97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</row>
    <row r="7070" spans="1:55" ht="14.25" customHeight="1">
      <c r="A7070" s="48"/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62"/>
      <c r="O7070" s="62"/>
      <c r="P7070" s="62"/>
      <c r="Q7070" s="62"/>
      <c r="R7070" s="62"/>
      <c r="S7070" s="62"/>
      <c r="T7070" s="48"/>
      <c r="U7070" s="28"/>
      <c r="V7070" s="28"/>
      <c r="W7070" s="28"/>
      <c r="Y7070" s="79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97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</row>
    <row r="7071" spans="1:55" ht="14.25" customHeight="1">
      <c r="A7071" s="48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62"/>
      <c r="O7071" s="62"/>
      <c r="P7071" s="62"/>
      <c r="Q7071" s="62"/>
      <c r="R7071" s="62"/>
      <c r="S7071" s="62"/>
      <c r="T7071" s="48"/>
      <c r="U7071" s="28"/>
      <c r="V7071" s="28"/>
      <c r="W7071" s="28"/>
      <c r="Y7071" s="79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97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</row>
    <row r="7072" spans="1:55" ht="14.25" customHeight="1">
      <c r="A7072" s="48"/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62"/>
      <c r="O7072" s="62"/>
      <c r="P7072" s="62"/>
      <c r="Q7072" s="62"/>
      <c r="R7072" s="62"/>
      <c r="S7072" s="62"/>
      <c r="T7072" s="48"/>
      <c r="U7072" s="28"/>
      <c r="V7072" s="28"/>
      <c r="W7072" s="28"/>
      <c r="Y7072" s="79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97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</row>
    <row r="7073" spans="1:55" ht="14.25" customHeight="1">
      <c r="A7073" s="48"/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62"/>
      <c r="O7073" s="62"/>
      <c r="P7073" s="62"/>
      <c r="Q7073" s="62"/>
      <c r="R7073" s="62"/>
      <c r="S7073" s="62"/>
      <c r="T7073" s="48"/>
      <c r="U7073" s="28"/>
      <c r="V7073" s="28"/>
      <c r="W7073" s="28"/>
      <c r="Y7073" s="79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97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</row>
    <row r="7074" spans="1:55" ht="14.25" customHeight="1">
      <c r="A7074" s="48"/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62"/>
      <c r="O7074" s="62"/>
      <c r="P7074" s="62"/>
      <c r="Q7074" s="62"/>
      <c r="R7074" s="62"/>
      <c r="S7074" s="62"/>
      <c r="T7074" s="48"/>
      <c r="U7074" s="28"/>
      <c r="V7074" s="28"/>
      <c r="W7074" s="28"/>
      <c r="Y7074" s="79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97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</row>
    <row r="7075" spans="1:55" ht="14.25" customHeight="1">
      <c r="A7075" s="48"/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62"/>
      <c r="O7075" s="62"/>
      <c r="P7075" s="62"/>
      <c r="Q7075" s="62"/>
      <c r="R7075" s="62"/>
      <c r="S7075" s="62"/>
      <c r="T7075" s="48"/>
      <c r="U7075" s="28"/>
      <c r="V7075" s="28"/>
      <c r="W7075" s="28"/>
      <c r="Y7075" s="79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97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</row>
    <row r="7076" spans="1:55" ht="14.25" customHeight="1">
      <c r="A7076" s="48"/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62"/>
      <c r="O7076" s="62"/>
      <c r="P7076" s="62"/>
      <c r="Q7076" s="62"/>
      <c r="R7076" s="62"/>
      <c r="S7076" s="62"/>
      <c r="T7076" s="48"/>
      <c r="U7076" s="28"/>
      <c r="V7076" s="28"/>
      <c r="W7076" s="28"/>
      <c r="Y7076" s="79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97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</row>
    <row r="7077" spans="1:55" ht="14.25" customHeight="1">
      <c r="A7077" s="48"/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62"/>
      <c r="O7077" s="62"/>
      <c r="P7077" s="62"/>
      <c r="Q7077" s="62"/>
      <c r="R7077" s="62"/>
      <c r="S7077" s="62"/>
      <c r="T7077" s="48"/>
      <c r="U7077" s="28"/>
      <c r="V7077" s="28"/>
      <c r="W7077" s="28"/>
      <c r="Y7077" s="79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97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</row>
    <row r="7078" spans="1:55" ht="14.25" customHeight="1">
      <c r="A7078" s="48"/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62"/>
      <c r="O7078" s="62"/>
      <c r="P7078" s="62"/>
      <c r="Q7078" s="62"/>
      <c r="R7078" s="62"/>
      <c r="S7078" s="62"/>
      <c r="T7078" s="48"/>
      <c r="U7078" s="28"/>
      <c r="V7078" s="28"/>
      <c r="W7078" s="28"/>
      <c r="Y7078" s="79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97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</row>
    <row r="7079" spans="1:55" ht="14.25" customHeight="1">
      <c r="A7079" s="48"/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62"/>
      <c r="O7079" s="62"/>
      <c r="P7079" s="62"/>
      <c r="Q7079" s="62"/>
      <c r="R7079" s="62"/>
      <c r="S7079" s="62"/>
      <c r="T7079" s="48"/>
      <c r="U7079" s="28"/>
      <c r="V7079" s="28"/>
      <c r="W7079" s="28"/>
      <c r="Y7079" s="79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97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</row>
    <row r="7080" spans="1:55" ht="14.25" customHeight="1">
      <c r="A7080" s="48"/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62"/>
      <c r="O7080" s="62"/>
      <c r="P7080" s="62"/>
      <c r="Q7080" s="62"/>
      <c r="R7080" s="62"/>
      <c r="S7080" s="62"/>
      <c r="T7080" s="48"/>
      <c r="U7080" s="28"/>
      <c r="V7080" s="28"/>
      <c r="W7080" s="28"/>
      <c r="Y7080" s="79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97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</row>
    <row r="7081" spans="1:55" ht="14.25" customHeight="1">
      <c r="A7081" s="48"/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62"/>
      <c r="O7081" s="62"/>
      <c r="P7081" s="62"/>
      <c r="Q7081" s="62"/>
      <c r="R7081" s="62"/>
      <c r="S7081" s="62"/>
      <c r="T7081" s="48"/>
      <c r="U7081" s="28"/>
      <c r="V7081" s="28"/>
      <c r="W7081" s="28"/>
      <c r="Y7081" s="79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97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</row>
    <row r="7082" spans="1:55" ht="14.25" customHeight="1">
      <c r="A7082" s="48"/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62"/>
      <c r="O7082" s="62"/>
      <c r="P7082" s="62"/>
      <c r="Q7082" s="62"/>
      <c r="R7082" s="62"/>
      <c r="S7082" s="62"/>
      <c r="T7082" s="48"/>
      <c r="U7082" s="28"/>
      <c r="V7082" s="28"/>
      <c r="W7082" s="28"/>
      <c r="Y7082" s="79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97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</row>
    <row r="7083" spans="1:55" ht="14.25" customHeight="1">
      <c r="A7083" s="48"/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62"/>
      <c r="O7083" s="62"/>
      <c r="P7083" s="62"/>
      <c r="Q7083" s="62"/>
      <c r="R7083" s="62"/>
      <c r="S7083" s="62"/>
      <c r="T7083" s="48"/>
      <c r="U7083" s="28"/>
      <c r="V7083" s="28"/>
      <c r="W7083" s="28"/>
      <c r="Y7083" s="79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97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</row>
    <row r="7084" spans="1:55" ht="14.25" customHeight="1">
      <c r="A7084" s="48"/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62"/>
      <c r="O7084" s="62"/>
      <c r="P7084" s="62"/>
      <c r="Q7084" s="62"/>
      <c r="R7084" s="62"/>
      <c r="S7084" s="62"/>
      <c r="T7084" s="48"/>
      <c r="U7084" s="28"/>
      <c r="V7084" s="28"/>
      <c r="W7084" s="28"/>
      <c r="Y7084" s="79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97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</row>
    <row r="7085" spans="1:55" ht="14.25" customHeight="1">
      <c r="A7085" s="48"/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62"/>
      <c r="O7085" s="62"/>
      <c r="P7085" s="62"/>
      <c r="Q7085" s="62"/>
      <c r="R7085" s="62"/>
      <c r="S7085" s="62"/>
      <c r="T7085" s="48"/>
      <c r="U7085" s="28"/>
      <c r="V7085" s="28"/>
      <c r="W7085" s="28"/>
      <c r="Y7085" s="79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97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</row>
    <row r="7086" spans="1:55" ht="14.25" customHeight="1">
      <c r="A7086" s="48"/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62"/>
      <c r="O7086" s="62"/>
      <c r="P7086" s="62"/>
      <c r="Q7086" s="62"/>
      <c r="R7086" s="62"/>
      <c r="S7086" s="62"/>
      <c r="T7086" s="48"/>
      <c r="U7086" s="28"/>
      <c r="V7086" s="28"/>
      <c r="W7086" s="28"/>
      <c r="Y7086" s="79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97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</row>
    <row r="7087" spans="1:55" ht="14.25" customHeight="1">
      <c r="A7087" s="48"/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62"/>
      <c r="O7087" s="62"/>
      <c r="P7087" s="62"/>
      <c r="Q7087" s="62"/>
      <c r="R7087" s="62"/>
      <c r="S7087" s="62"/>
      <c r="T7087" s="48"/>
      <c r="U7087" s="28"/>
      <c r="V7087" s="28"/>
      <c r="W7087" s="28"/>
      <c r="Y7087" s="79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97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</row>
    <row r="7088" spans="1:55" ht="14.25" customHeight="1">
      <c r="A7088" s="48"/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62"/>
      <c r="O7088" s="62"/>
      <c r="P7088" s="62"/>
      <c r="Q7088" s="62"/>
      <c r="R7088" s="62"/>
      <c r="S7088" s="62"/>
      <c r="T7088" s="48"/>
      <c r="U7088" s="28"/>
      <c r="V7088" s="28"/>
      <c r="W7088" s="28"/>
      <c r="Y7088" s="79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97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</row>
    <row r="7089" spans="1:55" ht="14.25" customHeight="1">
      <c r="A7089" s="48"/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62"/>
      <c r="O7089" s="62"/>
      <c r="P7089" s="62"/>
      <c r="Q7089" s="62"/>
      <c r="R7089" s="62"/>
      <c r="S7089" s="62"/>
      <c r="T7089" s="48"/>
      <c r="U7089" s="28"/>
      <c r="V7089" s="28"/>
      <c r="W7089" s="28"/>
      <c r="Y7089" s="79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97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</row>
    <row r="7090" spans="1:55" ht="14.25" customHeight="1">
      <c r="A7090" s="48"/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62"/>
      <c r="O7090" s="62"/>
      <c r="P7090" s="62"/>
      <c r="Q7090" s="62"/>
      <c r="R7090" s="62"/>
      <c r="S7090" s="62"/>
      <c r="T7090" s="48"/>
      <c r="U7090" s="28"/>
      <c r="V7090" s="28"/>
      <c r="W7090" s="28"/>
      <c r="Y7090" s="79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97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</row>
    <row r="7091" spans="1:55" ht="14.25" customHeight="1">
      <c r="A7091" s="48"/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62"/>
      <c r="O7091" s="62"/>
      <c r="P7091" s="62"/>
      <c r="Q7091" s="62"/>
      <c r="R7091" s="62"/>
      <c r="S7091" s="62"/>
      <c r="T7091" s="48"/>
      <c r="U7091" s="28"/>
      <c r="V7091" s="28"/>
      <c r="W7091" s="28"/>
      <c r="Y7091" s="79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97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</row>
    <row r="7092" spans="1:55" ht="14.25" customHeight="1">
      <c r="A7092" s="48"/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62"/>
      <c r="O7092" s="62"/>
      <c r="P7092" s="62"/>
      <c r="Q7092" s="62"/>
      <c r="R7092" s="62"/>
      <c r="S7092" s="62"/>
      <c r="T7092" s="48"/>
      <c r="U7092" s="28"/>
      <c r="V7092" s="28"/>
      <c r="W7092" s="28"/>
      <c r="Y7092" s="79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97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</row>
    <row r="7093" spans="1:55" ht="14.25" customHeight="1">
      <c r="A7093" s="48"/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62"/>
      <c r="O7093" s="62"/>
      <c r="P7093" s="62"/>
      <c r="Q7093" s="62"/>
      <c r="R7093" s="62"/>
      <c r="S7093" s="62"/>
      <c r="T7093" s="48"/>
      <c r="U7093" s="28"/>
      <c r="V7093" s="28"/>
      <c r="W7093" s="28"/>
      <c r="Y7093" s="79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97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</row>
    <row r="7094" spans="1:55" ht="14.25" customHeight="1">
      <c r="A7094" s="48"/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62"/>
      <c r="O7094" s="62"/>
      <c r="P7094" s="62"/>
      <c r="Q7094" s="62"/>
      <c r="R7094" s="62"/>
      <c r="S7094" s="62"/>
      <c r="T7094" s="48"/>
      <c r="U7094" s="28"/>
      <c r="V7094" s="28"/>
      <c r="W7094" s="28"/>
      <c r="Y7094" s="79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97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</row>
    <row r="7095" spans="1:55" ht="14.25" customHeight="1">
      <c r="A7095" s="48"/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62"/>
      <c r="O7095" s="62"/>
      <c r="P7095" s="62"/>
      <c r="Q7095" s="62"/>
      <c r="R7095" s="62"/>
      <c r="S7095" s="62"/>
      <c r="T7095" s="48"/>
      <c r="U7095" s="28"/>
      <c r="V7095" s="28"/>
      <c r="W7095" s="28"/>
      <c r="Y7095" s="79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97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</row>
    <row r="7096" spans="1:55" ht="14.25" customHeight="1">
      <c r="A7096" s="48"/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62"/>
      <c r="O7096" s="62"/>
      <c r="P7096" s="62"/>
      <c r="Q7096" s="62"/>
      <c r="R7096" s="62"/>
      <c r="S7096" s="62"/>
      <c r="T7096" s="48"/>
      <c r="U7096" s="28"/>
      <c r="V7096" s="28"/>
      <c r="W7096" s="28"/>
      <c r="Y7096" s="79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97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</row>
    <row r="7097" spans="1:55" ht="14.25" customHeight="1">
      <c r="A7097" s="48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62"/>
      <c r="O7097" s="62"/>
      <c r="P7097" s="62"/>
      <c r="Q7097" s="62"/>
      <c r="R7097" s="62"/>
      <c r="S7097" s="62"/>
      <c r="T7097" s="48"/>
      <c r="U7097" s="28"/>
      <c r="V7097" s="28"/>
      <c r="W7097" s="28"/>
      <c r="Y7097" s="79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97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</row>
    <row r="7098" spans="1:55" ht="14.25" customHeight="1">
      <c r="A7098" s="48"/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62"/>
      <c r="O7098" s="62"/>
      <c r="P7098" s="62"/>
      <c r="Q7098" s="62"/>
      <c r="R7098" s="62"/>
      <c r="S7098" s="62"/>
      <c r="T7098" s="48"/>
      <c r="U7098" s="28"/>
      <c r="V7098" s="28"/>
      <c r="W7098" s="28"/>
      <c r="Y7098" s="79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97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</row>
    <row r="7099" spans="1:55" ht="14.25" customHeight="1">
      <c r="A7099" s="48"/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62"/>
      <c r="O7099" s="62"/>
      <c r="P7099" s="62"/>
      <c r="Q7099" s="62"/>
      <c r="R7099" s="62"/>
      <c r="S7099" s="62"/>
      <c r="T7099" s="48"/>
      <c r="U7099" s="28"/>
      <c r="V7099" s="28"/>
      <c r="W7099" s="28"/>
      <c r="Y7099" s="79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97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</row>
    <row r="7100" spans="1:55" ht="14.25" customHeight="1">
      <c r="A7100" s="48"/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62"/>
      <c r="O7100" s="62"/>
      <c r="P7100" s="62"/>
      <c r="Q7100" s="62"/>
      <c r="R7100" s="62"/>
      <c r="S7100" s="62"/>
      <c r="T7100" s="48"/>
      <c r="U7100" s="28"/>
      <c r="V7100" s="28"/>
      <c r="W7100" s="28"/>
      <c r="Y7100" s="79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97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</row>
    <row r="7101" spans="1:55" ht="14.25" customHeight="1">
      <c r="A7101" s="48"/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62"/>
      <c r="O7101" s="62"/>
      <c r="P7101" s="62"/>
      <c r="Q7101" s="62"/>
      <c r="R7101" s="62"/>
      <c r="S7101" s="62"/>
      <c r="T7101" s="48"/>
      <c r="U7101" s="28"/>
      <c r="V7101" s="28"/>
      <c r="W7101" s="28"/>
      <c r="Y7101" s="79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97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</row>
    <row r="7102" spans="1:55" ht="14.25" customHeight="1">
      <c r="A7102" s="48"/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62"/>
      <c r="O7102" s="62"/>
      <c r="P7102" s="62"/>
      <c r="Q7102" s="62"/>
      <c r="R7102" s="62"/>
      <c r="S7102" s="62"/>
      <c r="T7102" s="48"/>
      <c r="U7102" s="28"/>
      <c r="V7102" s="28"/>
      <c r="W7102" s="28"/>
      <c r="Y7102" s="79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97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</row>
    <row r="7103" spans="1:55" ht="14.25" customHeight="1">
      <c r="A7103" s="48"/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62"/>
      <c r="O7103" s="62"/>
      <c r="P7103" s="62"/>
      <c r="Q7103" s="62"/>
      <c r="R7103" s="62"/>
      <c r="S7103" s="62"/>
      <c r="T7103" s="48"/>
      <c r="U7103" s="28"/>
      <c r="V7103" s="28"/>
      <c r="W7103" s="28"/>
      <c r="Y7103" s="79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97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</row>
    <row r="7104" spans="1:55" ht="14.25" customHeight="1">
      <c r="A7104" s="48"/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62"/>
      <c r="O7104" s="62"/>
      <c r="P7104" s="62"/>
      <c r="Q7104" s="62"/>
      <c r="R7104" s="62"/>
      <c r="S7104" s="62"/>
      <c r="T7104" s="48"/>
      <c r="U7104" s="28"/>
      <c r="V7104" s="28"/>
      <c r="W7104" s="28"/>
      <c r="Y7104" s="79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97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</row>
    <row r="7105" spans="1:55" ht="14.25" customHeight="1">
      <c r="A7105" s="48"/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62"/>
      <c r="O7105" s="62"/>
      <c r="P7105" s="62"/>
      <c r="Q7105" s="62"/>
      <c r="R7105" s="62"/>
      <c r="S7105" s="62"/>
      <c r="T7105" s="48"/>
      <c r="U7105" s="28"/>
      <c r="V7105" s="28"/>
      <c r="W7105" s="28"/>
      <c r="Y7105" s="79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97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</row>
    <row r="7106" spans="1:55" ht="14.25" customHeight="1">
      <c r="A7106" s="48"/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62"/>
      <c r="O7106" s="62"/>
      <c r="P7106" s="62"/>
      <c r="Q7106" s="62"/>
      <c r="R7106" s="62"/>
      <c r="S7106" s="62"/>
      <c r="T7106" s="48"/>
      <c r="U7106" s="28"/>
      <c r="V7106" s="28"/>
      <c r="W7106" s="28"/>
      <c r="Y7106" s="79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97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</row>
    <row r="7107" spans="1:55" ht="14.25" customHeight="1">
      <c r="A7107" s="48"/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62"/>
      <c r="O7107" s="62"/>
      <c r="P7107" s="62"/>
      <c r="Q7107" s="62"/>
      <c r="R7107" s="62"/>
      <c r="S7107" s="62"/>
      <c r="T7107" s="48"/>
      <c r="U7107" s="28"/>
      <c r="V7107" s="28"/>
      <c r="W7107" s="28"/>
      <c r="Y7107" s="79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97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</row>
    <row r="7108" spans="1:55" ht="14.25" customHeight="1">
      <c r="A7108" s="48"/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62"/>
      <c r="O7108" s="62"/>
      <c r="P7108" s="62"/>
      <c r="Q7108" s="62"/>
      <c r="R7108" s="62"/>
      <c r="S7108" s="62"/>
      <c r="T7108" s="48"/>
      <c r="U7108" s="28"/>
      <c r="V7108" s="28"/>
      <c r="W7108" s="28"/>
      <c r="Y7108" s="79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97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</row>
    <row r="7109" spans="1:55" ht="14.25" customHeight="1">
      <c r="A7109" s="48"/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62"/>
      <c r="O7109" s="62"/>
      <c r="P7109" s="62"/>
      <c r="Q7109" s="62"/>
      <c r="R7109" s="62"/>
      <c r="S7109" s="62"/>
      <c r="T7109" s="48"/>
      <c r="U7109" s="28"/>
      <c r="V7109" s="28"/>
      <c r="W7109" s="28"/>
      <c r="Y7109" s="79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97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</row>
    <row r="7110" spans="1:55" ht="14.25" customHeight="1">
      <c r="A7110" s="48"/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62"/>
      <c r="O7110" s="62"/>
      <c r="P7110" s="62"/>
      <c r="Q7110" s="62"/>
      <c r="R7110" s="62"/>
      <c r="S7110" s="62"/>
      <c r="T7110" s="48"/>
      <c r="U7110" s="28"/>
      <c r="V7110" s="28"/>
      <c r="W7110" s="28"/>
      <c r="Y7110" s="79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97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</row>
    <row r="7111" spans="1:55" ht="14.25" customHeight="1">
      <c r="A7111" s="48"/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62"/>
      <c r="O7111" s="62"/>
      <c r="P7111" s="62"/>
      <c r="Q7111" s="62"/>
      <c r="R7111" s="62"/>
      <c r="S7111" s="62"/>
      <c r="T7111" s="48"/>
      <c r="U7111" s="28"/>
      <c r="V7111" s="28"/>
      <c r="W7111" s="28"/>
      <c r="Y7111" s="79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97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</row>
    <row r="7112" spans="1:55" ht="14.25" customHeight="1">
      <c r="A7112" s="48"/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62"/>
      <c r="O7112" s="62"/>
      <c r="P7112" s="62"/>
      <c r="Q7112" s="62"/>
      <c r="R7112" s="62"/>
      <c r="S7112" s="62"/>
      <c r="T7112" s="48"/>
      <c r="U7112" s="28"/>
      <c r="V7112" s="28"/>
      <c r="W7112" s="28"/>
      <c r="Y7112" s="79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97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</row>
    <row r="7113" spans="1:55" ht="14.25" customHeight="1">
      <c r="A7113" s="48"/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62"/>
      <c r="O7113" s="62"/>
      <c r="P7113" s="62"/>
      <c r="Q7113" s="62"/>
      <c r="R7113" s="62"/>
      <c r="S7113" s="62"/>
      <c r="T7113" s="48"/>
      <c r="U7113" s="28"/>
      <c r="V7113" s="28"/>
      <c r="W7113" s="28"/>
      <c r="Y7113" s="79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97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</row>
    <row r="7114" spans="1:55" ht="14.25" customHeight="1">
      <c r="A7114" s="48"/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62"/>
      <c r="O7114" s="62"/>
      <c r="P7114" s="62"/>
      <c r="Q7114" s="62"/>
      <c r="R7114" s="62"/>
      <c r="S7114" s="62"/>
      <c r="T7114" s="48"/>
      <c r="U7114" s="28"/>
      <c r="V7114" s="28"/>
      <c r="W7114" s="28"/>
      <c r="Y7114" s="79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97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</row>
    <row r="7115" spans="1:55" ht="14.25" customHeight="1">
      <c r="A7115" s="48"/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62"/>
      <c r="O7115" s="62"/>
      <c r="P7115" s="62"/>
      <c r="Q7115" s="62"/>
      <c r="R7115" s="62"/>
      <c r="S7115" s="62"/>
      <c r="T7115" s="48"/>
      <c r="U7115" s="28"/>
      <c r="V7115" s="28"/>
      <c r="W7115" s="28"/>
      <c r="Y7115" s="79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97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</row>
    <row r="7116" spans="1:55" ht="14.25" customHeight="1">
      <c r="A7116" s="48"/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62"/>
      <c r="O7116" s="62"/>
      <c r="P7116" s="62"/>
      <c r="Q7116" s="62"/>
      <c r="R7116" s="62"/>
      <c r="S7116" s="62"/>
      <c r="T7116" s="48"/>
      <c r="U7116" s="28"/>
      <c r="V7116" s="28"/>
      <c r="W7116" s="28"/>
      <c r="Y7116" s="79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97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</row>
    <row r="7117" spans="1:55" ht="14.25" customHeight="1">
      <c r="A7117" s="48"/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62"/>
      <c r="O7117" s="62"/>
      <c r="P7117" s="62"/>
      <c r="Q7117" s="62"/>
      <c r="R7117" s="62"/>
      <c r="S7117" s="62"/>
      <c r="T7117" s="48"/>
      <c r="U7117" s="28"/>
      <c r="V7117" s="28"/>
      <c r="W7117" s="28"/>
      <c r="Y7117" s="79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97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</row>
    <row r="7118" spans="1:55" ht="14.25" customHeight="1">
      <c r="A7118" s="48"/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62"/>
      <c r="O7118" s="62"/>
      <c r="P7118" s="62"/>
      <c r="Q7118" s="62"/>
      <c r="R7118" s="62"/>
      <c r="S7118" s="62"/>
      <c r="T7118" s="48"/>
      <c r="U7118" s="28"/>
      <c r="V7118" s="28"/>
      <c r="W7118" s="28"/>
      <c r="Y7118" s="79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97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</row>
    <row r="7119" spans="1:55" ht="14.25" customHeight="1">
      <c r="A7119" s="48"/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62"/>
      <c r="O7119" s="62"/>
      <c r="P7119" s="62"/>
      <c r="Q7119" s="62"/>
      <c r="R7119" s="62"/>
      <c r="S7119" s="62"/>
      <c r="T7119" s="48"/>
      <c r="U7119" s="28"/>
      <c r="V7119" s="28"/>
      <c r="W7119" s="28"/>
      <c r="Y7119" s="79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97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</row>
    <row r="7120" spans="1:55" ht="14.25" customHeight="1">
      <c r="A7120" s="48"/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62"/>
      <c r="O7120" s="62"/>
      <c r="P7120" s="62"/>
      <c r="Q7120" s="62"/>
      <c r="R7120" s="62"/>
      <c r="S7120" s="62"/>
      <c r="T7120" s="48"/>
      <c r="U7120" s="28"/>
      <c r="V7120" s="28"/>
      <c r="W7120" s="28"/>
      <c r="Y7120" s="79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97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</row>
    <row r="7121" spans="1:55" ht="14.25" customHeight="1">
      <c r="A7121" s="48"/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62"/>
      <c r="O7121" s="62"/>
      <c r="P7121" s="62"/>
      <c r="Q7121" s="62"/>
      <c r="R7121" s="62"/>
      <c r="S7121" s="62"/>
      <c r="T7121" s="48"/>
      <c r="U7121" s="28"/>
      <c r="V7121" s="28"/>
      <c r="W7121" s="28"/>
      <c r="Y7121" s="79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97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</row>
    <row r="7122" spans="1:55" ht="14.25" customHeight="1">
      <c r="A7122" s="48"/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62"/>
      <c r="O7122" s="62"/>
      <c r="P7122" s="62"/>
      <c r="Q7122" s="62"/>
      <c r="R7122" s="62"/>
      <c r="S7122" s="62"/>
      <c r="T7122" s="48"/>
      <c r="U7122" s="28"/>
      <c r="V7122" s="28"/>
      <c r="W7122" s="28"/>
      <c r="Y7122" s="79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97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</row>
    <row r="7123" spans="1:55" ht="14.25" customHeight="1">
      <c r="A7123" s="48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62"/>
      <c r="O7123" s="62"/>
      <c r="P7123" s="62"/>
      <c r="Q7123" s="62"/>
      <c r="R7123" s="62"/>
      <c r="S7123" s="62"/>
      <c r="T7123" s="48"/>
      <c r="U7123" s="28"/>
      <c r="V7123" s="28"/>
      <c r="W7123" s="28"/>
      <c r="Y7123" s="79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97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</row>
    <row r="7124" spans="1:55" ht="14.25" customHeight="1">
      <c r="A7124" s="48"/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62"/>
      <c r="O7124" s="62"/>
      <c r="P7124" s="62"/>
      <c r="Q7124" s="62"/>
      <c r="R7124" s="62"/>
      <c r="S7124" s="62"/>
      <c r="T7124" s="48"/>
      <c r="U7124" s="28"/>
      <c r="V7124" s="28"/>
      <c r="W7124" s="28"/>
      <c r="Y7124" s="79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97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</row>
    <row r="7125" spans="1:55" ht="14.25" customHeight="1">
      <c r="A7125" s="48"/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62"/>
      <c r="O7125" s="62"/>
      <c r="P7125" s="62"/>
      <c r="Q7125" s="62"/>
      <c r="R7125" s="62"/>
      <c r="S7125" s="62"/>
      <c r="T7125" s="48"/>
      <c r="U7125" s="28"/>
      <c r="V7125" s="28"/>
      <c r="W7125" s="28"/>
      <c r="Y7125" s="79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97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</row>
    <row r="7126" spans="1:55" ht="14.25" customHeight="1">
      <c r="A7126" s="48"/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62"/>
      <c r="O7126" s="62"/>
      <c r="P7126" s="62"/>
      <c r="Q7126" s="62"/>
      <c r="R7126" s="62"/>
      <c r="S7126" s="62"/>
      <c r="T7126" s="48"/>
      <c r="U7126" s="28"/>
      <c r="V7126" s="28"/>
      <c r="W7126" s="28"/>
      <c r="Y7126" s="79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97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</row>
    <row r="7127" spans="1:55" ht="14.25" customHeight="1">
      <c r="A7127" s="48"/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62"/>
      <c r="O7127" s="62"/>
      <c r="P7127" s="62"/>
      <c r="Q7127" s="62"/>
      <c r="R7127" s="62"/>
      <c r="S7127" s="62"/>
      <c r="T7127" s="48"/>
      <c r="U7127" s="28"/>
      <c r="V7127" s="28"/>
      <c r="W7127" s="28"/>
      <c r="Y7127" s="79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97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</row>
    <row r="7128" spans="1:55" ht="14.25" customHeight="1">
      <c r="A7128" s="48"/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62"/>
      <c r="O7128" s="62"/>
      <c r="P7128" s="62"/>
      <c r="Q7128" s="62"/>
      <c r="R7128" s="62"/>
      <c r="S7128" s="62"/>
      <c r="T7128" s="48"/>
      <c r="U7128" s="28"/>
      <c r="V7128" s="28"/>
      <c r="W7128" s="28"/>
      <c r="Y7128" s="79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97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</row>
    <row r="7129" spans="1:55" ht="14.25" customHeight="1">
      <c r="A7129" s="48"/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62"/>
      <c r="O7129" s="62"/>
      <c r="P7129" s="62"/>
      <c r="Q7129" s="62"/>
      <c r="R7129" s="62"/>
      <c r="S7129" s="62"/>
      <c r="T7129" s="48"/>
      <c r="U7129" s="28"/>
      <c r="V7129" s="28"/>
      <c r="W7129" s="28"/>
      <c r="Y7129" s="79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97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</row>
    <row r="7130" spans="1:55" ht="14.25" customHeight="1">
      <c r="A7130" s="48"/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62"/>
      <c r="O7130" s="62"/>
      <c r="P7130" s="62"/>
      <c r="Q7130" s="62"/>
      <c r="R7130" s="62"/>
      <c r="S7130" s="62"/>
      <c r="T7130" s="48"/>
      <c r="U7130" s="28"/>
      <c r="V7130" s="28"/>
      <c r="W7130" s="28"/>
      <c r="Y7130" s="79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97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</row>
    <row r="7131" spans="1:55" ht="14.25" customHeight="1">
      <c r="A7131" s="48"/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62"/>
      <c r="O7131" s="62"/>
      <c r="P7131" s="62"/>
      <c r="Q7131" s="62"/>
      <c r="R7131" s="62"/>
      <c r="S7131" s="62"/>
      <c r="T7131" s="48"/>
      <c r="U7131" s="28"/>
      <c r="V7131" s="28"/>
      <c r="W7131" s="28"/>
      <c r="Y7131" s="79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97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</row>
    <row r="7132" spans="1:55" ht="14.25" customHeight="1">
      <c r="A7132" s="48"/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62"/>
      <c r="O7132" s="62"/>
      <c r="P7132" s="62"/>
      <c r="Q7132" s="62"/>
      <c r="R7132" s="62"/>
      <c r="S7132" s="62"/>
      <c r="T7132" s="48"/>
      <c r="U7132" s="28"/>
      <c r="V7132" s="28"/>
      <c r="W7132" s="28"/>
      <c r="Y7132" s="79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97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</row>
    <row r="7133" spans="1:55" ht="14.25" customHeight="1">
      <c r="A7133" s="48"/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62"/>
      <c r="O7133" s="62"/>
      <c r="P7133" s="62"/>
      <c r="Q7133" s="62"/>
      <c r="R7133" s="62"/>
      <c r="S7133" s="62"/>
      <c r="T7133" s="48"/>
      <c r="U7133" s="28"/>
      <c r="V7133" s="28"/>
      <c r="W7133" s="28"/>
      <c r="Y7133" s="79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97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</row>
    <row r="7134" spans="1:55" ht="14.25" customHeight="1">
      <c r="A7134" s="48"/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62"/>
      <c r="O7134" s="62"/>
      <c r="P7134" s="62"/>
      <c r="Q7134" s="62"/>
      <c r="R7134" s="62"/>
      <c r="S7134" s="62"/>
      <c r="T7134" s="48"/>
      <c r="U7134" s="28"/>
      <c r="V7134" s="28"/>
      <c r="W7134" s="28"/>
      <c r="Y7134" s="79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97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</row>
    <row r="7135" spans="1:55" ht="14.25" customHeight="1">
      <c r="A7135" s="48"/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62"/>
      <c r="O7135" s="62"/>
      <c r="P7135" s="62"/>
      <c r="Q7135" s="62"/>
      <c r="R7135" s="62"/>
      <c r="S7135" s="62"/>
      <c r="T7135" s="48"/>
      <c r="U7135" s="28"/>
      <c r="V7135" s="28"/>
      <c r="W7135" s="28"/>
      <c r="Y7135" s="79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97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</row>
    <row r="7136" spans="1:55" ht="14.25" customHeight="1">
      <c r="A7136" s="48"/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62"/>
      <c r="O7136" s="62"/>
      <c r="P7136" s="62"/>
      <c r="Q7136" s="62"/>
      <c r="R7136" s="62"/>
      <c r="S7136" s="62"/>
      <c r="T7136" s="48"/>
      <c r="U7136" s="28"/>
      <c r="V7136" s="28"/>
      <c r="W7136" s="28"/>
      <c r="Y7136" s="79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97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</row>
    <row r="7137" spans="1:55" ht="14.25" customHeight="1">
      <c r="A7137" s="48"/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62"/>
      <c r="O7137" s="62"/>
      <c r="P7137" s="62"/>
      <c r="Q7137" s="62"/>
      <c r="R7137" s="62"/>
      <c r="S7137" s="62"/>
      <c r="T7137" s="48"/>
      <c r="U7137" s="28"/>
      <c r="V7137" s="28"/>
      <c r="W7137" s="28"/>
      <c r="Y7137" s="79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97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</row>
    <row r="7138" spans="1:55" ht="14.25" customHeight="1">
      <c r="A7138" s="48"/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62"/>
      <c r="O7138" s="62"/>
      <c r="P7138" s="62"/>
      <c r="Q7138" s="62"/>
      <c r="R7138" s="62"/>
      <c r="S7138" s="62"/>
      <c r="T7138" s="48"/>
      <c r="U7138" s="28"/>
      <c r="V7138" s="28"/>
      <c r="W7138" s="28"/>
      <c r="Y7138" s="79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97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</row>
    <row r="7139" spans="1:55" ht="14.25" customHeight="1">
      <c r="A7139" s="48"/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62"/>
      <c r="O7139" s="62"/>
      <c r="P7139" s="62"/>
      <c r="Q7139" s="62"/>
      <c r="R7139" s="62"/>
      <c r="S7139" s="62"/>
      <c r="T7139" s="48"/>
      <c r="U7139" s="28"/>
      <c r="V7139" s="28"/>
      <c r="W7139" s="28"/>
      <c r="Y7139" s="79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97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</row>
    <row r="7140" spans="1:55" ht="14.25" customHeight="1">
      <c r="A7140" s="48"/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62"/>
      <c r="O7140" s="62"/>
      <c r="P7140" s="62"/>
      <c r="Q7140" s="62"/>
      <c r="R7140" s="62"/>
      <c r="S7140" s="62"/>
      <c r="T7140" s="48"/>
      <c r="U7140" s="28"/>
      <c r="V7140" s="28"/>
      <c r="W7140" s="28"/>
      <c r="Y7140" s="79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97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</row>
    <row r="7141" spans="1:55" ht="14.25" customHeight="1">
      <c r="A7141" s="48"/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62"/>
      <c r="O7141" s="62"/>
      <c r="P7141" s="62"/>
      <c r="Q7141" s="62"/>
      <c r="R7141" s="62"/>
      <c r="S7141" s="62"/>
      <c r="T7141" s="48"/>
      <c r="U7141" s="28"/>
      <c r="V7141" s="28"/>
      <c r="W7141" s="28"/>
      <c r="Y7141" s="79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97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</row>
    <row r="7142" spans="1:55" ht="14.25" customHeight="1">
      <c r="A7142" s="48"/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62"/>
      <c r="O7142" s="62"/>
      <c r="P7142" s="62"/>
      <c r="Q7142" s="62"/>
      <c r="R7142" s="62"/>
      <c r="S7142" s="62"/>
      <c r="T7142" s="48"/>
      <c r="U7142" s="28"/>
      <c r="V7142" s="28"/>
      <c r="W7142" s="28"/>
      <c r="Y7142" s="79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97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</row>
    <row r="7143" spans="1:55" ht="14.25" customHeight="1">
      <c r="A7143" s="48"/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62"/>
      <c r="O7143" s="62"/>
      <c r="P7143" s="62"/>
      <c r="Q7143" s="62"/>
      <c r="R7143" s="62"/>
      <c r="S7143" s="62"/>
      <c r="T7143" s="48"/>
      <c r="U7143" s="28"/>
      <c r="V7143" s="28"/>
      <c r="W7143" s="28"/>
      <c r="Y7143" s="79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97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</row>
    <row r="7144" spans="1:55" ht="14.25" customHeight="1">
      <c r="A7144" s="48"/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62"/>
      <c r="O7144" s="62"/>
      <c r="P7144" s="62"/>
      <c r="Q7144" s="62"/>
      <c r="R7144" s="62"/>
      <c r="S7144" s="62"/>
      <c r="T7144" s="48"/>
      <c r="U7144" s="28"/>
      <c r="V7144" s="28"/>
      <c r="W7144" s="28"/>
      <c r="Y7144" s="79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97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</row>
    <row r="7145" spans="1:55" ht="14.25" customHeight="1">
      <c r="A7145" s="48"/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62"/>
      <c r="O7145" s="62"/>
      <c r="P7145" s="62"/>
      <c r="Q7145" s="62"/>
      <c r="R7145" s="62"/>
      <c r="S7145" s="62"/>
      <c r="T7145" s="48"/>
      <c r="U7145" s="28"/>
      <c r="V7145" s="28"/>
      <c r="W7145" s="28"/>
      <c r="Y7145" s="79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97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</row>
    <row r="7146" spans="1:55" ht="14.25" customHeight="1">
      <c r="A7146" s="48"/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62"/>
      <c r="O7146" s="62"/>
      <c r="P7146" s="62"/>
      <c r="Q7146" s="62"/>
      <c r="R7146" s="62"/>
      <c r="S7146" s="62"/>
      <c r="T7146" s="48"/>
      <c r="U7146" s="28"/>
      <c r="V7146" s="28"/>
      <c r="W7146" s="28"/>
      <c r="Y7146" s="79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97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</row>
    <row r="7147" spans="1:55" ht="14.25" customHeight="1">
      <c r="A7147" s="48"/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62"/>
      <c r="O7147" s="62"/>
      <c r="P7147" s="62"/>
      <c r="Q7147" s="62"/>
      <c r="R7147" s="62"/>
      <c r="S7147" s="62"/>
      <c r="T7147" s="48"/>
      <c r="U7147" s="28"/>
      <c r="V7147" s="28"/>
      <c r="W7147" s="28"/>
      <c r="Y7147" s="79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97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</row>
    <row r="7148" spans="1:55" ht="14.25" customHeight="1">
      <c r="A7148" s="48"/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62"/>
      <c r="O7148" s="62"/>
      <c r="P7148" s="62"/>
      <c r="Q7148" s="62"/>
      <c r="R7148" s="62"/>
      <c r="S7148" s="62"/>
      <c r="T7148" s="48"/>
      <c r="U7148" s="28"/>
      <c r="V7148" s="28"/>
      <c r="W7148" s="28"/>
      <c r="Y7148" s="79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97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</row>
    <row r="7149" spans="1:55" ht="14.25" customHeight="1">
      <c r="A7149" s="48"/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62"/>
      <c r="O7149" s="62"/>
      <c r="P7149" s="62"/>
      <c r="Q7149" s="62"/>
      <c r="R7149" s="62"/>
      <c r="S7149" s="62"/>
      <c r="T7149" s="48"/>
      <c r="U7149" s="28"/>
      <c r="V7149" s="28"/>
      <c r="W7149" s="28"/>
      <c r="Y7149" s="79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97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</row>
    <row r="7150" spans="1:55" ht="14.25" customHeight="1">
      <c r="A7150" s="48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62"/>
      <c r="O7150" s="62"/>
      <c r="P7150" s="62"/>
      <c r="Q7150" s="62"/>
      <c r="R7150" s="62"/>
      <c r="S7150" s="62"/>
      <c r="T7150" s="48"/>
      <c r="U7150" s="28"/>
      <c r="V7150" s="28"/>
      <c r="W7150" s="28"/>
      <c r="Y7150" s="79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97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</row>
    <row r="7151" spans="1:55" ht="14.25" customHeight="1">
      <c r="A7151" s="48"/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62"/>
      <c r="O7151" s="62"/>
      <c r="P7151" s="62"/>
      <c r="Q7151" s="62"/>
      <c r="R7151" s="62"/>
      <c r="S7151" s="62"/>
      <c r="T7151" s="48"/>
      <c r="U7151" s="28"/>
      <c r="V7151" s="28"/>
      <c r="W7151" s="28"/>
      <c r="Y7151" s="79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97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</row>
    <row r="7152" spans="1:55" ht="14.25" customHeight="1">
      <c r="A7152" s="48"/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62"/>
      <c r="O7152" s="62"/>
      <c r="P7152" s="62"/>
      <c r="Q7152" s="62"/>
      <c r="R7152" s="62"/>
      <c r="S7152" s="62"/>
      <c r="T7152" s="48"/>
      <c r="U7152" s="28"/>
      <c r="V7152" s="28"/>
      <c r="W7152" s="28"/>
      <c r="Y7152" s="79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97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</row>
    <row r="7153" spans="1:55" ht="14.25" customHeight="1">
      <c r="A7153" s="48"/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62"/>
      <c r="O7153" s="62"/>
      <c r="P7153" s="62"/>
      <c r="Q7153" s="62"/>
      <c r="R7153" s="62"/>
      <c r="S7153" s="62"/>
      <c r="T7153" s="48"/>
      <c r="U7153" s="28"/>
      <c r="V7153" s="28"/>
      <c r="W7153" s="28"/>
      <c r="Y7153" s="79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97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</row>
    <row r="7154" spans="1:55" ht="14.25" customHeight="1">
      <c r="A7154" s="48"/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62"/>
      <c r="O7154" s="62"/>
      <c r="P7154" s="62"/>
      <c r="Q7154" s="62"/>
      <c r="R7154" s="62"/>
      <c r="S7154" s="62"/>
      <c r="T7154" s="48"/>
      <c r="U7154" s="28"/>
      <c r="V7154" s="28"/>
      <c r="W7154" s="28"/>
      <c r="Y7154" s="79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97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</row>
    <row r="7155" spans="1:55" ht="14.25" customHeight="1">
      <c r="A7155" s="48"/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62"/>
      <c r="O7155" s="62"/>
      <c r="P7155" s="62"/>
      <c r="Q7155" s="62"/>
      <c r="R7155" s="62"/>
      <c r="S7155" s="62"/>
      <c r="T7155" s="48"/>
      <c r="U7155" s="28"/>
      <c r="V7155" s="28"/>
      <c r="W7155" s="28"/>
      <c r="Y7155" s="79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97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</row>
    <row r="7156" spans="1:55" ht="14.25" customHeight="1">
      <c r="A7156" s="48"/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62"/>
      <c r="O7156" s="62"/>
      <c r="P7156" s="62"/>
      <c r="Q7156" s="62"/>
      <c r="R7156" s="62"/>
      <c r="S7156" s="62"/>
      <c r="T7156" s="48"/>
      <c r="U7156" s="28"/>
      <c r="V7156" s="28"/>
      <c r="W7156" s="28"/>
      <c r="Y7156" s="79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97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</row>
    <row r="7157" spans="1:55" ht="14.25" customHeight="1">
      <c r="A7157" s="48"/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62"/>
      <c r="O7157" s="62"/>
      <c r="P7157" s="62"/>
      <c r="Q7157" s="62"/>
      <c r="R7157" s="62"/>
      <c r="S7157" s="62"/>
      <c r="T7157" s="48"/>
      <c r="U7157" s="28"/>
      <c r="V7157" s="28"/>
      <c r="W7157" s="28"/>
      <c r="Y7157" s="79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97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</row>
    <row r="7158" spans="1:55" ht="14.25" customHeight="1">
      <c r="A7158" s="48"/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62"/>
      <c r="O7158" s="62"/>
      <c r="P7158" s="62"/>
      <c r="Q7158" s="62"/>
      <c r="R7158" s="62"/>
      <c r="S7158" s="62"/>
      <c r="T7158" s="48"/>
      <c r="U7158" s="28"/>
      <c r="V7158" s="28"/>
      <c r="W7158" s="28"/>
      <c r="Y7158" s="79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97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</row>
    <row r="7159" spans="1:55" ht="14.25" customHeight="1">
      <c r="A7159" s="48"/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62"/>
      <c r="O7159" s="62"/>
      <c r="P7159" s="62"/>
      <c r="Q7159" s="62"/>
      <c r="R7159" s="62"/>
      <c r="S7159" s="62"/>
      <c r="T7159" s="48"/>
      <c r="U7159" s="28"/>
      <c r="V7159" s="28"/>
      <c r="W7159" s="28"/>
      <c r="Y7159" s="79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97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</row>
    <row r="7160" spans="1:55" ht="14.25" customHeight="1">
      <c r="A7160" s="48"/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62"/>
      <c r="O7160" s="62"/>
      <c r="P7160" s="62"/>
      <c r="Q7160" s="62"/>
      <c r="R7160" s="62"/>
      <c r="S7160" s="62"/>
      <c r="T7160" s="48"/>
      <c r="U7160" s="28"/>
      <c r="V7160" s="28"/>
      <c r="W7160" s="28"/>
      <c r="Y7160" s="79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97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</row>
    <row r="7161" spans="1:55" ht="14.25" customHeight="1">
      <c r="A7161" s="48"/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62"/>
      <c r="O7161" s="62"/>
      <c r="P7161" s="62"/>
      <c r="Q7161" s="62"/>
      <c r="R7161" s="62"/>
      <c r="S7161" s="62"/>
      <c r="T7161" s="48"/>
      <c r="U7161" s="28"/>
      <c r="V7161" s="28"/>
      <c r="W7161" s="28"/>
      <c r="Y7161" s="79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97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</row>
    <row r="7162" spans="1:55" ht="14.25" customHeight="1">
      <c r="A7162" s="48"/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62"/>
      <c r="O7162" s="62"/>
      <c r="P7162" s="62"/>
      <c r="Q7162" s="62"/>
      <c r="R7162" s="62"/>
      <c r="S7162" s="62"/>
      <c r="T7162" s="48"/>
      <c r="U7162" s="28"/>
      <c r="V7162" s="28"/>
      <c r="W7162" s="28"/>
      <c r="Y7162" s="79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97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</row>
    <row r="7163" spans="1:55" ht="14.25" customHeight="1">
      <c r="A7163" s="48"/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62"/>
      <c r="O7163" s="62"/>
      <c r="P7163" s="62"/>
      <c r="Q7163" s="62"/>
      <c r="R7163" s="62"/>
      <c r="S7163" s="62"/>
      <c r="T7163" s="48"/>
      <c r="U7163" s="28"/>
      <c r="V7163" s="28"/>
      <c r="W7163" s="28"/>
      <c r="Y7163" s="79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97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</row>
    <row r="7164" spans="1:55" ht="14.25" customHeight="1">
      <c r="A7164" s="48"/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62"/>
      <c r="O7164" s="62"/>
      <c r="P7164" s="62"/>
      <c r="Q7164" s="62"/>
      <c r="R7164" s="62"/>
      <c r="S7164" s="62"/>
      <c r="T7164" s="48"/>
      <c r="U7164" s="28"/>
      <c r="V7164" s="28"/>
      <c r="W7164" s="28"/>
      <c r="Y7164" s="79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97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</row>
    <row r="7165" spans="1:55" ht="14.25" customHeight="1">
      <c r="A7165" s="48"/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62"/>
      <c r="O7165" s="62"/>
      <c r="P7165" s="62"/>
      <c r="Q7165" s="62"/>
      <c r="R7165" s="62"/>
      <c r="S7165" s="62"/>
      <c r="T7165" s="48"/>
      <c r="U7165" s="28"/>
      <c r="V7165" s="28"/>
      <c r="W7165" s="28"/>
      <c r="Y7165" s="79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97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</row>
    <row r="7166" spans="1:55" ht="14.25" customHeight="1">
      <c r="A7166" s="48"/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62"/>
      <c r="O7166" s="62"/>
      <c r="P7166" s="62"/>
      <c r="Q7166" s="62"/>
      <c r="R7166" s="62"/>
      <c r="S7166" s="62"/>
      <c r="T7166" s="48"/>
      <c r="U7166" s="28"/>
      <c r="V7166" s="28"/>
      <c r="W7166" s="28"/>
      <c r="Y7166" s="79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97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</row>
    <row r="7167" spans="1:55" ht="14.25" customHeight="1">
      <c r="A7167" s="48"/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62"/>
      <c r="O7167" s="62"/>
      <c r="P7167" s="62"/>
      <c r="Q7167" s="62"/>
      <c r="R7167" s="62"/>
      <c r="S7167" s="62"/>
      <c r="T7167" s="48"/>
      <c r="U7167" s="28"/>
      <c r="V7167" s="28"/>
      <c r="W7167" s="28"/>
      <c r="Y7167" s="79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97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</row>
    <row r="7168" spans="1:55" ht="14.25" customHeight="1">
      <c r="A7168" s="48"/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62"/>
      <c r="O7168" s="62"/>
      <c r="P7168" s="62"/>
      <c r="Q7168" s="62"/>
      <c r="R7168" s="62"/>
      <c r="S7168" s="62"/>
      <c r="T7168" s="48"/>
      <c r="U7168" s="28"/>
      <c r="V7168" s="28"/>
      <c r="W7168" s="28"/>
      <c r="Y7168" s="79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97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</row>
    <row r="7169" spans="1:55" ht="14.25" customHeight="1">
      <c r="A7169" s="48"/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62"/>
      <c r="O7169" s="62"/>
      <c r="P7169" s="62"/>
      <c r="Q7169" s="62"/>
      <c r="R7169" s="62"/>
      <c r="S7169" s="62"/>
      <c r="T7169" s="48"/>
      <c r="U7169" s="28"/>
      <c r="V7169" s="28"/>
      <c r="W7169" s="28"/>
      <c r="Y7169" s="79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97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</row>
    <row r="7170" spans="1:55" ht="14.25" customHeight="1">
      <c r="A7170" s="48"/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62"/>
      <c r="O7170" s="62"/>
      <c r="P7170" s="62"/>
      <c r="Q7170" s="62"/>
      <c r="R7170" s="62"/>
      <c r="S7170" s="62"/>
      <c r="T7170" s="48"/>
      <c r="U7170" s="28"/>
      <c r="V7170" s="28"/>
      <c r="W7170" s="28"/>
      <c r="Y7170" s="79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97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</row>
    <row r="7171" spans="1:55" ht="14.25" customHeight="1">
      <c r="A7171" s="48"/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62"/>
      <c r="O7171" s="62"/>
      <c r="P7171" s="62"/>
      <c r="Q7171" s="62"/>
      <c r="R7171" s="62"/>
      <c r="S7171" s="62"/>
      <c r="T7171" s="48"/>
      <c r="U7171" s="28"/>
      <c r="V7171" s="28"/>
      <c r="W7171" s="28"/>
      <c r="Y7171" s="79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97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</row>
    <row r="7172" spans="1:55" ht="14.25" customHeight="1">
      <c r="A7172" s="48"/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62"/>
      <c r="O7172" s="62"/>
      <c r="P7172" s="62"/>
      <c r="Q7172" s="62"/>
      <c r="R7172" s="62"/>
      <c r="S7172" s="62"/>
      <c r="T7172" s="48"/>
      <c r="U7172" s="28"/>
      <c r="V7172" s="28"/>
      <c r="W7172" s="28"/>
      <c r="Y7172" s="79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97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</row>
    <row r="7173" spans="1:55" ht="14.25" customHeight="1">
      <c r="A7173" s="48"/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62"/>
      <c r="O7173" s="62"/>
      <c r="P7173" s="62"/>
      <c r="Q7173" s="62"/>
      <c r="R7173" s="62"/>
      <c r="S7173" s="62"/>
      <c r="T7173" s="48"/>
      <c r="U7173" s="28"/>
      <c r="V7173" s="28"/>
      <c r="W7173" s="28"/>
      <c r="Y7173" s="79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97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</row>
    <row r="7174" spans="1:55" ht="14.25" customHeight="1">
      <c r="A7174" s="48"/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62"/>
      <c r="O7174" s="62"/>
      <c r="P7174" s="62"/>
      <c r="Q7174" s="62"/>
      <c r="R7174" s="62"/>
      <c r="S7174" s="62"/>
      <c r="T7174" s="48"/>
      <c r="U7174" s="28"/>
      <c r="V7174" s="28"/>
      <c r="W7174" s="28"/>
      <c r="Y7174" s="79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97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</row>
    <row r="7175" spans="1:55" ht="14.25" customHeight="1">
      <c r="A7175" s="48"/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62"/>
      <c r="O7175" s="62"/>
      <c r="P7175" s="62"/>
      <c r="Q7175" s="62"/>
      <c r="R7175" s="62"/>
      <c r="S7175" s="62"/>
      <c r="T7175" s="48"/>
      <c r="U7175" s="28"/>
      <c r="V7175" s="28"/>
      <c r="W7175" s="28"/>
      <c r="Y7175" s="79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97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</row>
    <row r="7176" spans="1:55" ht="14.25" customHeight="1">
      <c r="A7176" s="48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62"/>
      <c r="O7176" s="62"/>
      <c r="P7176" s="62"/>
      <c r="Q7176" s="62"/>
      <c r="R7176" s="62"/>
      <c r="S7176" s="62"/>
      <c r="T7176" s="48"/>
      <c r="U7176" s="28"/>
      <c r="V7176" s="28"/>
      <c r="W7176" s="28"/>
      <c r="Y7176" s="79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97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</row>
    <row r="7177" spans="1:55" ht="14.25" customHeight="1">
      <c r="A7177" s="48"/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62"/>
      <c r="O7177" s="62"/>
      <c r="P7177" s="62"/>
      <c r="Q7177" s="62"/>
      <c r="R7177" s="62"/>
      <c r="S7177" s="62"/>
      <c r="T7177" s="48"/>
      <c r="U7177" s="28"/>
      <c r="V7177" s="28"/>
      <c r="W7177" s="28"/>
      <c r="Y7177" s="79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97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</row>
    <row r="7178" spans="1:55" ht="14.25" customHeight="1">
      <c r="A7178" s="48"/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62"/>
      <c r="O7178" s="62"/>
      <c r="P7178" s="62"/>
      <c r="Q7178" s="62"/>
      <c r="R7178" s="62"/>
      <c r="S7178" s="62"/>
      <c r="T7178" s="48"/>
      <c r="U7178" s="28"/>
      <c r="V7178" s="28"/>
      <c r="W7178" s="28"/>
      <c r="Y7178" s="79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97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</row>
    <row r="7179" spans="1:55" ht="14.25" customHeight="1">
      <c r="A7179" s="48"/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62"/>
      <c r="O7179" s="62"/>
      <c r="P7179" s="62"/>
      <c r="Q7179" s="62"/>
      <c r="R7179" s="62"/>
      <c r="S7179" s="62"/>
      <c r="T7179" s="48"/>
      <c r="U7179" s="28"/>
      <c r="V7179" s="28"/>
      <c r="W7179" s="28"/>
      <c r="Y7179" s="79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97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</row>
    <row r="7180" spans="1:55" ht="14.25" customHeight="1">
      <c r="A7180" s="48"/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62"/>
      <c r="O7180" s="62"/>
      <c r="P7180" s="62"/>
      <c r="Q7180" s="62"/>
      <c r="R7180" s="62"/>
      <c r="S7180" s="62"/>
      <c r="T7180" s="48"/>
      <c r="U7180" s="28"/>
      <c r="V7180" s="28"/>
      <c r="W7180" s="28"/>
      <c r="Y7180" s="79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97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</row>
    <row r="7181" spans="1:55" ht="14.25" customHeight="1">
      <c r="A7181" s="48"/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62"/>
      <c r="O7181" s="62"/>
      <c r="P7181" s="62"/>
      <c r="Q7181" s="62"/>
      <c r="R7181" s="62"/>
      <c r="S7181" s="62"/>
      <c r="T7181" s="48"/>
      <c r="U7181" s="28"/>
      <c r="V7181" s="28"/>
      <c r="W7181" s="28"/>
      <c r="Y7181" s="79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97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</row>
    <row r="7182" spans="1:55" ht="14.25" customHeight="1">
      <c r="A7182" s="48"/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62"/>
      <c r="O7182" s="62"/>
      <c r="P7182" s="62"/>
      <c r="Q7182" s="62"/>
      <c r="R7182" s="62"/>
      <c r="S7182" s="62"/>
      <c r="T7182" s="48"/>
      <c r="U7182" s="28"/>
      <c r="V7182" s="28"/>
      <c r="W7182" s="28"/>
      <c r="Y7182" s="79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97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</row>
    <row r="7183" spans="1:55" ht="14.25" customHeight="1">
      <c r="A7183" s="48"/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62"/>
      <c r="O7183" s="62"/>
      <c r="P7183" s="62"/>
      <c r="Q7183" s="62"/>
      <c r="R7183" s="62"/>
      <c r="S7183" s="62"/>
      <c r="T7183" s="48"/>
      <c r="U7183" s="28"/>
      <c r="V7183" s="28"/>
      <c r="W7183" s="28"/>
      <c r="Y7183" s="79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97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</row>
    <row r="7184" spans="1:55" ht="14.25" customHeight="1">
      <c r="A7184" s="48"/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62"/>
      <c r="O7184" s="62"/>
      <c r="P7184" s="62"/>
      <c r="Q7184" s="62"/>
      <c r="R7184" s="62"/>
      <c r="S7184" s="62"/>
      <c r="T7184" s="48"/>
      <c r="U7184" s="28"/>
      <c r="V7184" s="28"/>
      <c r="W7184" s="28"/>
      <c r="Y7184" s="79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97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</row>
    <row r="7185" spans="1:55" ht="14.25" customHeight="1">
      <c r="A7185" s="48"/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62"/>
      <c r="O7185" s="62"/>
      <c r="P7185" s="62"/>
      <c r="Q7185" s="62"/>
      <c r="R7185" s="62"/>
      <c r="S7185" s="62"/>
      <c r="T7185" s="48"/>
      <c r="U7185" s="28"/>
      <c r="V7185" s="28"/>
      <c r="W7185" s="28"/>
      <c r="Y7185" s="79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97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</row>
    <row r="7186" spans="1:55" ht="14.25" customHeight="1">
      <c r="A7186" s="48"/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62"/>
      <c r="O7186" s="62"/>
      <c r="P7186" s="62"/>
      <c r="Q7186" s="62"/>
      <c r="R7186" s="62"/>
      <c r="S7186" s="62"/>
      <c r="T7186" s="48"/>
      <c r="U7186" s="28"/>
      <c r="V7186" s="28"/>
      <c r="W7186" s="28"/>
      <c r="Y7186" s="79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97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</row>
    <row r="7187" spans="1:55" ht="14.25" customHeight="1">
      <c r="A7187" s="48"/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62"/>
      <c r="O7187" s="62"/>
      <c r="P7187" s="62"/>
      <c r="Q7187" s="62"/>
      <c r="R7187" s="62"/>
      <c r="S7187" s="62"/>
      <c r="T7187" s="48"/>
      <c r="U7187" s="28"/>
      <c r="V7187" s="28"/>
      <c r="W7187" s="28"/>
      <c r="Y7187" s="79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97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</row>
    <row r="7188" spans="1:55" ht="14.25" customHeight="1">
      <c r="A7188" s="48"/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62"/>
      <c r="O7188" s="62"/>
      <c r="P7188" s="62"/>
      <c r="Q7188" s="62"/>
      <c r="R7188" s="62"/>
      <c r="S7188" s="62"/>
      <c r="T7188" s="48"/>
      <c r="U7188" s="28"/>
      <c r="V7188" s="28"/>
      <c r="W7188" s="28"/>
      <c r="Y7188" s="79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97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</row>
    <row r="7189" spans="1:55" ht="14.25" customHeight="1">
      <c r="A7189" s="48"/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62"/>
      <c r="O7189" s="62"/>
      <c r="P7189" s="62"/>
      <c r="Q7189" s="62"/>
      <c r="R7189" s="62"/>
      <c r="S7189" s="62"/>
      <c r="T7189" s="48"/>
      <c r="U7189" s="28"/>
      <c r="V7189" s="28"/>
      <c r="W7189" s="28"/>
      <c r="Y7189" s="79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97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</row>
    <row r="7190" spans="1:55" ht="14.25" customHeight="1">
      <c r="A7190" s="48"/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62"/>
      <c r="O7190" s="62"/>
      <c r="P7190" s="62"/>
      <c r="Q7190" s="62"/>
      <c r="R7190" s="62"/>
      <c r="S7190" s="62"/>
      <c r="T7190" s="48"/>
      <c r="U7190" s="28"/>
      <c r="V7190" s="28"/>
      <c r="W7190" s="28"/>
      <c r="Y7190" s="79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97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</row>
    <row r="7191" spans="1:55" ht="14.25" customHeight="1">
      <c r="A7191" s="48"/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62"/>
      <c r="O7191" s="62"/>
      <c r="P7191" s="62"/>
      <c r="Q7191" s="62"/>
      <c r="R7191" s="62"/>
      <c r="S7191" s="62"/>
      <c r="T7191" s="48"/>
      <c r="U7191" s="28"/>
      <c r="V7191" s="28"/>
      <c r="W7191" s="28"/>
      <c r="Y7191" s="79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97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</row>
    <row r="7192" spans="1:55" ht="14.25" customHeight="1">
      <c r="A7192" s="48"/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62"/>
      <c r="O7192" s="62"/>
      <c r="P7192" s="62"/>
      <c r="Q7192" s="62"/>
      <c r="R7192" s="62"/>
      <c r="S7192" s="62"/>
      <c r="T7192" s="48"/>
      <c r="U7192" s="28"/>
      <c r="V7192" s="28"/>
      <c r="W7192" s="28"/>
      <c r="Y7192" s="79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97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</row>
    <row r="7193" spans="1:55" ht="14.25" customHeight="1">
      <c r="A7193" s="48"/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62"/>
      <c r="O7193" s="62"/>
      <c r="P7193" s="62"/>
      <c r="Q7193" s="62"/>
      <c r="R7193" s="62"/>
      <c r="S7193" s="62"/>
      <c r="T7193" s="48"/>
      <c r="U7193" s="28"/>
      <c r="V7193" s="28"/>
      <c r="W7193" s="28"/>
      <c r="Y7193" s="79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97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</row>
    <row r="7194" spans="1:55" ht="14.25" customHeight="1">
      <c r="A7194" s="48"/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62"/>
      <c r="O7194" s="62"/>
      <c r="P7194" s="62"/>
      <c r="Q7194" s="62"/>
      <c r="R7194" s="62"/>
      <c r="S7194" s="62"/>
      <c r="T7194" s="48"/>
      <c r="U7194" s="28"/>
      <c r="V7194" s="28"/>
      <c r="W7194" s="28"/>
      <c r="Y7194" s="79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97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</row>
    <row r="7195" spans="1:55" ht="14.25" customHeight="1">
      <c r="A7195" s="48"/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62"/>
      <c r="O7195" s="62"/>
      <c r="P7195" s="62"/>
      <c r="Q7195" s="62"/>
      <c r="R7195" s="62"/>
      <c r="S7195" s="62"/>
      <c r="T7195" s="48"/>
      <c r="U7195" s="28"/>
      <c r="V7195" s="28"/>
      <c r="W7195" s="28"/>
      <c r="Y7195" s="79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97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</row>
    <row r="7196" spans="1:55" ht="14.25" customHeight="1">
      <c r="A7196" s="48"/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62"/>
      <c r="O7196" s="62"/>
      <c r="P7196" s="62"/>
      <c r="Q7196" s="62"/>
      <c r="R7196" s="62"/>
      <c r="S7196" s="62"/>
      <c r="T7196" s="48"/>
      <c r="U7196" s="28"/>
      <c r="V7196" s="28"/>
      <c r="W7196" s="28"/>
      <c r="Y7196" s="79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97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</row>
    <row r="7197" spans="1:55" ht="14.25" customHeight="1">
      <c r="A7197" s="48"/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62"/>
      <c r="O7197" s="62"/>
      <c r="P7197" s="62"/>
      <c r="Q7197" s="62"/>
      <c r="R7197" s="62"/>
      <c r="S7197" s="62"/>
      <c r="T7197" s="48"/>
      <c r="U7197" s="28"/>
      <c r="V7197" s="28"/>
      <c r="W7197" s="28"/>
      <c r="Y7197" s="79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97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</row>
    <row r="7198" spans="1:55" ht="14.25" customHeight="1">
      <c r="A7198" s="48"/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62"/>
      <c r="O7198" s="62"/>
      <c r="P7198" s="62"/>
      <c r="Q7198" s="62"/>
      <c r="R7198" s="62"/>
      <c r="S7198" s="62"/>
      <c r="T7198" s="48"/>
      <c r="U7198" s="28"/>
      <c r="V7198" s="28"/>
      <c r="W7198" s="28"/>
      <c r="Y7198" s="79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97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</row>
    <row r="7199" spans="1:55" ht="14.25" customHeight="1">
      <c r="A7199" s="48"/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62"/>
      <c r="O7199" s="62"/>
      <c r="P7199" s="62"/>
      <c r="Q7199" s="62"/>
      <c r="R7199" s="62"/>
      <c r="S7199" s="62"/>
      <c r="T7199" s="48"/>
      <c r="U7199" s="28"/>
      <c r="V7199" s="28"/>
      <c r="W7199" s="28"/>
      <c r="Y7199" s="79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97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</row>
    <row r="7200" spans="1:55" ht="14.25" customHeight="1">
      <c r="A7200" s="48"/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62"/>
      <c r="O7200" s="62"/>
      <c r="P7200" s="62"/>
      <c r="Q7200" s="62"/>
      <c r="R7200" s="62"/>
      <c r="S7200" s="62"/>
      <c r="T7200" s="48"/>
      <c r="U7200" s="28"/>
      <c r="V7200" s="28"/>
      <c r="W7200" s="28"/>
      <c r="Y7200" s="79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97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</row>
    <row r="7201" spans="1:55" ht="14.25" customHeight="1">
      <c r="A7201" s="48"/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62"/>
      <c r="O7201" s="62"/>
      <c r="P7201" s="62"/>
      <c r="Q7201" s="62"/>
      <c r="R7201" s="62"/>
      <c r="S7201" s="62"/>
      <c r="T7201" s="48"/>
      <c r="U7201" s="28"/>
      <c r="V7201" s="28"/>
      <c r="W7201" s="28"/>
      <c r="Y7201" s="79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97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</row>
    <row r="7202" spans="1:55" ht="14.25" customHeight="1">
      <c r="A7202" s="48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62"/>
      <c r="O7202" s="62"/>
      <c r="P7202" s="62"/>
      <c r="Q7202" s="62"/>
      <c r="R7202" s="62"/>
      <c r="S7202" s="62"/>
      <c r="T7202" s="48"/>
      <c r="U7202" s="28"/>
      <c r="V7202" s="28"/>
      <c r="W7202" s="28"/>
      <c r="Y7202" s="79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97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</row>
    <row r="7203" spans="1:55" ht="14.25" customHeight="1">
      <c r="A7203" s="48"/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62"/>
      <c r="O7203" s="62"/>
      <c r="P7203" s="62"/>
      <c r="Q7203" s="62"/>
      <c r="R7203" s="62"/>
      <c r="S7203" s="62"/>
      <c r="T7203" s="48"/>
      <c r="U7203" s="28"/>
      <c r="V7203" s="28"/>
      <c r="W7203" s="28"/>
      <c r="Y7203" s="79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97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</row>
    <row r="7204" spans="1:55" ht="14.25" customHeight="1">
      <c r="A7204" s="48"/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62"/>
      <c r="O7204" s="62"/>
      <c r="P7204" s="62"/>
      <c r="Q7204" s="62"/>
      <c r="R7204" s="62"/>
      <c r="S7204" s="62"/>
      <c r="T7204" s="48"/>
      <c r="U7204" s="28"/>
      <c r="V7204" s="28"/>
      <c r="W7204" s="28"/>
      <c r="Y7204" s="79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97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</row>
    <row r="7205" spans="1:55" ht="14.25" customHeight="1">
      <c r="A7205" s="48"/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62"/>
      <c r="O7205" s="62"/>
      <c r="P7205" s="62"/>
      <c r="Q7205" s="62"/>
      <c r="R7205" s="62"/>
      <c r="S7205" s="62"/>
      <c r="T7205" s="48"/>
      <c r="U7205" s="28"/>
      <c r="V7205" s="28"/>
      <c r="W7205" s="28"/>
      <c r="Y7205" s="79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97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</row>
    <row r="7206" spans="1:55" ht="14.25" customHeight="1">
      <c r="A7206" s="48"/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62"/>
      <c r="O7206" s="62"/>
      <c r="P7206" s="62"/>
      <c r="Q7206" s="62"/>
      <c r="R7206" s="62"/>
      <c r="S7206" s="62"/>
      <c r="T7206" s="48"/>
      <c r="U7206" s="28"/>
      <c r="V7206" s="28"/>
      <c r="W7206" s="28"/>
      <c r="Y7206" s="79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97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</row>
    <row r="7207" spans="1:55" ht="14.25" customHeight="1">
      <c r="A7207" s="48"/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62"/>
      <c r="O7207" s="62"/>
      <c r="P7207" s="62"/>
      <c r="Q7207" s="62"/>
      <c r="R7207" s="62"/>
      <c r="S7207" s="62"/>
      <c r="T7207" s="48"/>
      <c r="U7207" s="28"/>
      <c r="V7207" s="28"/>
      <c r="W7207" s="28"/>
      <c r="Y7207" s="79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97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</row>
    <row r="7208" spans="1:55" ht="14.25" customHeight="1">
      <c r="A7208" s="48"/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62"/>
      <c r="O7208" s="62"/>
      <c r="P7208" s="62"/>
      <c r="Q7208" s="62"/>
      <c r="R7208" s="62"/>
      <c r="S7208" s="62"/>
      <c r="T7208" s="48"/>
      <c r="U7208" s="28"/>
      <c r="V7208" s="28"/>
      <c r="W7208" s="28"/>
      <c r="Y7208" s="79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97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</row>
    <row r="7209" spans="1:55" ht="14.25" customHeight="1">
      <c r="A7209" s="48"/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62"/>
      <c r="O7209" s="62"/>
      <c r="P7209" s="62"/>
      <c r="Q7209" s="62"/>
      <c r="R7209" s="62"/>
      <c r="S7209" s="62"/>
      <c r="T7209" s="48"/>
      <c r="U7209" s="28"/>
      <c r="V7209" s="28"/>
      <c r="W7209" s="28"/>
      <c r="Y7209" s="79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97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</row>
    <row r="7210" spans="1:55" ht="14.25" customHeight="1">
      <c r="A7210" s="48"/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62"/>
      <c r="O7210" s="62"/>
      <c r="P7210" s="62"/>
      <c r="Q7210" s="62"/>
      <c r="R7210" s="62"/>
      <c r="S7210" s="62"/>
      <c r="T7210" s="48"/>
      <c r="U7210" s="28"/>
      <c r="V7210" s="28"/>
      <c r="W7210" s="28"/>
      <c r="Y7210" s="79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97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</row>
    <row r="7211" spans="1:55" ht="14.25" customHeight="1">
      <c r="A7211" s="48"/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62"/>
      <c r="O7211" s="62"/>
      <c r="P7211" s="62"/>
      <c r="Q7211" s="62"/>
      <c r="R7211" s="62"/>
      <c r="S7211" s="62"/>
      <c r="T7211" s="48"/>
      <c r="U7211" s="28"/>
      <c r="V7211" s="28"/>
      <c r="W7211" s="28"/>
      <c r="Y7211" s="79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97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</row>
    <row r="7212" spans="1:55" ht="14.25" customHeight="1">
      <c r="A7212" s="48"/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62"/>
      <c r="O7212" s="62"/>
      <c r="P7212" s="62"/>
      <c r="Q7212" s="62"/>
      <c r="R7212" s="62"/>
      <c r="S7212" s="62"/>
      <c r="T7212" s="48"/>
      <c r="U7212" s="28"/>
      <c r="V7212" s="28"/>
      <c r="W7212" s="28"/>
      <c r="Y7212" s="79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97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</row>
    <row r="7213" spans="1:55" ht="14.25" customHeight="1">
      <c r="A7213" s="48"/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62"/>
      <c r="O7213" s="62"/>
      <c r="P7213" s="62"/>
      <c r="Q7213" s="62"/>
      <c r="R7213" s="62"/>
      <c r="S7213" s="62"/>
      <c r="T7213" s="48"/>
      <c r="U7213" s="28"/>
      <c r="V7213" s="28"/>
      <c r="W7213" s="28"/>
      <c r="Y7213" s="79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97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</row>
    <row r="7214" spans="1:55" ht="14.25" customHeight="1">
      <c r="A7214" s="48"/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62"/>
      <c r="O7214" s="62"/>
      <c r="P7214" s="62"/>
      <c r="Q7214" s="62"/>
      <c r="R7214" s="62"/>
      <c r="S7214" s="62"/>
      <c r="T7214" s="48"/>
      <c r="U7214" s="28"/>
      <c r="V7214" s="28"/>
      <c r="W7214" s="28"/>
      <c r="Y7214" s="79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97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</row>
    <row r="7215" spans="1:55" ht="14.25" customHeight="1">
      <c r="A7215" s="48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62"/>
      <c r="O7215" s="62"/>
      <c r="P7215" s="62"/>
      <c r="Q7215" s="62"/>
      <c r="R7215" s="62"/>
      <c r="S7215" s="62"/>
      <c r="T7215" s="48"/>
      <c r="U7215" s="28"/>
      <c r="V7215" s="28"/>
      <c r="W7215" s="28"/>
      <c r="Y7215" s="79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97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</row>
    <row r="7216" spans="1:55" ht="14.25" customHeight="1">
      <c r="A7216" s="48"/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62"/>
      <c r="O7216" s="62"/>
      <c r="P7216" s="62"/>
      <c r="Q7216" s="62"/>
      <c r="R7216" s="62"/>
      <c r="S7216" s="62"/>
      <c r="T7216" s="48"/>
      <c r="U7216" s="28"/>
      <c r="V7216" s="28"/>
      <c r="W7216" s="28"/>
      <c r="Y7216" s="79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97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</row>
    <row r="7217" spans="1:55" ht="14.25" customHeight="1">
      <c r="A7217" s="48"/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62"/>
      <c r="O7217" s="62"/>
      <c r="P7217" s="62"/>
      <c r="Q7217" s="62"/>
      <c r="R7217" s="62"/>
      <c r="S7217" s="62"/>
      <c r="T7217" s="48"/>
      <c r="U7217" s="28"/>
      <c r="V7217" s="28"/>
      <c r="W7217" s="28"/>
      <c r="Y7217" s="79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97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</row>
    <row r="7218" spans="1:55" ht="14.25" customHeight="1">
      <c r="A7218" s="48"/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62"/>
      <c r="O7218" s="62"/>
      <c r="P7218" s="62"/>
      <c r="Q7218" s="62"/>
      <c r="R7218" s="62"/>
      <c r="S7218" s="62"/>
      <c r="T7218" s="48"/>
      <c r="U7218" s="28"/>
      <c r="V7218" s="28"/>
      <c r="W7218" s="28"/>
      <c r="Y7218" s="79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97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</row>
    <row r="7219" spans="1:55" ht="14.25" customHeight="1">
      <c r="A7219" s="48"/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62"/>
      <c r="O7219" s="62"/>
      <c r="P7219" s="62"/>
      <c r="Q7219" s="62"/>
      <c r="R7219" s="62"/>
      <c r="S7219" s="62"/>
      <c r="T7219" s="48"/>
      <c r="U7219" s="28"/>
      <c r="V7219" s="28"/>
      <c r="W7219" s="28"/>
      <c r="Y7219" s="79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97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</row>
    <row r="7220" spans="1:55" ht="14.25" customHeight="1">
      <c r="A7220" s="48"/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62"/>
      <c r="O7220" s="62"/>
      <c r="P7220" s="62"/>
      <c r="Q7220" s="62"/>
      <c r="R7220" s="62"/>
      <c r="S7220" s="62"/>
      <c r="T7220" s="48"/>
      <c r="U7220" s="28"/>
      <c r="V7220" s="28"/>
      <c r="W7220" s="28"/>
      <c r="Y7220" s="79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97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</row>
    <row r="7221" spans="1:55" ht="14.25" customHeight="1">
      <c r="A7221" s="48"/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62"/>
      <c r="O7221" s="62"/>
      <c r="P7221" s="62"/>
      <c r="Q7221" s="62"/>
      <c r="R7221" s="62"/>
      <c r="S7221" s="62"/>
      <c r="T7221" s="48"/>
      <c r="U7221" s="28"/>
      <c r="V7221" s="28"/>
      <c r="W7221" s="28"/>
      <c r="Y7221" s="79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97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</row>
    <row r="7222" spans="1:55" ht="14.25" customHeight="1">
      <c r="A7222" s="48"/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62"/>
      <c r="O7222" s="62"/>
      <c r="P7222" s="62"/>
      <c r="Q7222" s="62"/>
      <c r="R7222" s="62"/>
      <c r="S7222" s="62"/>
      <c r="T7222" s="48"/>
      <c r="U7222" s="28"/>
      <c r="V7222" s="28"/>
      <c r="W7222" s="28"/>
      <c r="Y7222" s="79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97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</row>
    <row r="7223" spans="1:55" ht="14.25" customHeight="1">
      <c r="A7223" s="48"/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62"/>
      <c r="O7223" s="62"/>
      <c r="P7223" s="62"/>
      <c r="Q7223" s="62"/>
      <c r="R7223" s="62"/>
      <c r="S7223" s="62"/>
      <c r="T7223" s="48"/>
      <c r="U7223" s="28"/>
      <c r="V7223" s="28"/>
      <c r="W7223" s="28"/>
      <c r="Y7223" s="79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97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</row>
    <row r="7224" spans="1:55" ht="14.25" customHeight="1">
      <c r="A7224" s="48"/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62"/>
      <c r="O7224" s="62"/>
      <c r="P7224" s="62"/>
      <c r="Q7224" s="62"/>
      <c r="R7224" s="62"/>
      <c r="S7224" s="62"/>
      <c r="T7224" s="48"/>
      <c r="U7224" s="28"/>
      <c r="V7224" s="28"/>
      <c r="W7224" s="28"/>
      <c r="Y7224" s="79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97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</row>
    <row r="7225" spans="1:55" ht="14.25" customHeight="1">
      <c r="A7225" s="48"/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62"/>
      <c r="O7225" s="62"/>
      <c r="P7225" s="62"/>
      <c r="Q7225" s="62"/>
      <c r="R7225" s="62"/>
      <c r="S7225" s="62"/>
      <c r="T7225" s="48"/>
      <c r="U7225" s="28"/>
      <c r="V7225" s="28"/>
      <c r="W7225" s="28"/>
      <c r="Y7225" s="79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97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</row>
    <row r="7226" spans="1:55" ht="14.25" customHeight="1">
      <c r="A7226" s="48"/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62"/>
      <c r="O7226" s="62"/>
      <c r="P7226" s="62"/>
      <c r="Q7226" s="62"/>
      <c r="R7226" s="62"/>
      <c r="S7226" s="62"/>
      <c r="T7226" s="48"/>
      <c r="U7226" s="28"/>
      <c r="V7226" s="28"/>
      <c r="W7226" s="28"/>
      <c r="Y7226" s="79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97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</row>
    <row r="7227" spans="1:55" ht="14.25" customHeight="1">
      <c r="A7227" s="48"/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62"/>
      <c r="O7227" s="62"/>
      <c r="P7227" s="62"/>
      <c r="Q7227" s="62"/>
      <c r="R7227" s="62"/>
      <c r="S7227" s="62"/>
      <c r="T7227" s="48"/>
      <c r="U7227" s="28"/>
      <c r="V7227" s="28"/>
      <c r="W7227" s="28"/>
      <c r="Y7227" s="79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97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</row>
    <row r="7228" spans="1:55" ht="14.25" customHeight="1">
      <c r="A7228" s="48"/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62"/>
      <c r="O7228" s="62"/>
      <c r="P7228" s="62"/>
      <c r="Q7228" s="62"/>
      <c r="R7228" s="62"/>
      <c r="S7228" s="62"/>
      <c r="T7228" s="48"/>
      <c r="U7228" s="28"/>
      <c r="V7228" s="28"/>
      <c r="W7228" s="28"/>
      <c r="Y7228" s="79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97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</row>
    <row r="7229" spans="1:55" ht="14.25" customHeight="1">
      <c r="A7229" s="48"/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62"/>
      <c r="O7229" s="62"/>
      <c r="P7229" s="62"/>
      <c r="Q7229" s="62"/>
      <c r="R7229" s="62"/>
      <c r="S7229" s="62"/>
      <c r="T7229" s="48"/>
      <c r="U7229" s="28"/>
      <c r="V7229" s="28"/>
      <c r="W7229" s="28"/>
      <c r="Y7229" s="79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97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</row>
    <row r="7230" spans="1:55" ht="14.25" customHeight="1">
      <c r="A7230" s="48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62"/>
      <c r="O7230" s="62"/>
      <c r="P7230" s="62"/>
      <c r="Q7230" s="62"/>
      <c r="R7230" s="62"/>
      <c r="S7230" s="62"/>
      <c r="T7230" s="48"/>
      <c r="U7230" s="28"/>
      <c r="V7230" s="28"/>
      <c r="W7230" s="28"/>
      <c r="Y7230" s="79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97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</row>
    <row r="7231" spans="1:55" ht="14.25" customHeight="1">
      <c r="A7231" s="48"/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62"/>
      <c r="O7231" s="62"/>
      <c r="P7231" s="62"/>
      <c r="Q7231" s="62"/>
      <c r="R7231" s="62"/>
      <c r="S7231" s="62"/>
      <c r="T7231" s="48"/>
      <c r="U7231" s="28"/>
      <c r="V7231" s="28"/>
      <c r="W7231" s="28"/>
      <c r="Y7231" s="79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97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</row>
    <row r="7232" spans="1:55" ht="14.25" customHeight="1">
      <c r="A7232" s="48"/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62"/>
      <c r="O7232" s="62"/>
      <c r="P7232" s="62"/>
      <c r="Q7232" s="62"/>
      <c r="R7232" s="62"/>
      <c r="S7232" s="62"/>
      <c r="T7232" s="48"/>
      <c r="U7232" s="28"/>
      <c r="V7232" s="28"/>
      <c r="W7232" s="28"/>
      <c r="Y7232" s="79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97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</row>
    <row r="7233" spans="1:55" ht="14.25" customHeight="1">
      <c r="A7233" s="48"/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62"/>
      <c r="O7233" s="62"/>
      <c r="P7233" s="62"/>
      <c r="Q7233" s="62"/>
      <c r="R7233" s="62"/>
      <c r="S7233" s="62"/>
      <c r="T7233" s="48"/>
      <c r="U7233" s="28"/>
      <c r="V7233" s="28"/>
      <c r="W7233" s="28"/>
      <c r="Y7233" s="79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97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</row>
    <row r="7234" spans="1:55" ht="14.25" customHeight="1">
      <c r="A7234" s="48"/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62"/>
      <c r="O7234" s="62"/>
      <c r="P7234" s="62"/>
      <c r="Q7234" s="62"/>
      <c r="R7234" s="62"/>
      <c r="S7234" s="62"/>
      <c r="T7234" s="48"/>
      <c r="U7234" s="28"/>
      <c r="V7234" s="28"/>
      <c r="W7234" s="28"/>
      <c r="Y7234" s="79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97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</row>
    <row r="7235" spans="1:55" ht="14.25" customHeight="1">
      <c r="A7235" s="48"/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62"/>
      <c r="O7235" s="62"/>
      <c r="P7235" s="62"/>
      <c r="Q7235" s="62"/>
      <c r="R7235" s="62"/>
      <c r="S7235" s="62"/>
      <c r="T7235" s="48"/>
      <c r="U7235" s="28"/>
      <c r="V7235" s="28"/>
      <c r="W7235" s="28"/>
      <c r="Y7235" s="79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97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</row>
    <row r="7236" spans="1:55" ht="14.25" customHeight="1">
      <c r="A7236" s="48"/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62"/>
      <c r="O7236" s="62"/>
      <c r="P7236" s="62"/>
      <c r="Q7236" s="62"/>
      <c r="R7236" s="62"/>
      <c r="S7236" s="62"/>
      <c r="T7236" s="48"/>
      <c r="U7236" s="28"/>
      <c r="V7236" s="28"/>
      <c r="W7236" s="28"/>
      <c r="Y7236" s="79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97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</row>
    <row r="7237" spans="1:55" ht="14.25" customHeight="1">
      <c r="A7237" s="48"/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62"/>
      <c r="O7237" s="62"/>
      <c r="P7237" s="62"/>
      <c r="Q7237" s="62"/>
      <c r="R7237" s="62"/>
      <c r="S7237" s="62"/>
      <c r="T7237" s="48"/>
      <c r="U7237" s="28"/>
      <c r="V7237" s="28"/>
      <c r="W7237" s="28"/>
      <c r="Y7237" s="79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97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</row>
    <row r="7238" spans="1:55" ht="14.25" customHeight="1">
      <c r="A7238" s="48"/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62"/>
      <c r="O7238" s="62"/>
      <c r="P7238" s="62"/>
      <c r="Q7238" s="62"/>
      <c r="R7238" s="62"/>
      <c r="S7238" s="62"/>
      <c r="T7238" s="48"/>
      <c r="U7238" s="28"/>
      <c r="V7238" s="28"/>
      <c r="W7238" s="28"/>
      <c r="Y7238" s="79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97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</row>
    <row r="7239" spans="1:55" ht="14.25" customHeight="1">
      <c r="A7239" s="48"/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62"/>
      <c r="O7239" s="62"/>
      <c r="P7239" s="62"/>
      <c r="Q7239" s="62"/>
      <c r="R7239" s="62"/>
      <c r="S7239" s="62"/>
      <c r="T7239" s="48"/>
      <c r="U7239" s="28"/>
      <c r="V7239" s="28"/>
      <c r="W7239" s="28"/>
      <c r="Y7239" s="79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97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</row>
    <row r="7240" spans="1:55" ht="14.25" customHeight="1">
      <c r="A7240" s="48"/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62"/>
      <c r="O7240" s="62"/>
      <c r="P7240" s="62"/>
      <c r="Q7240" s="62"/>
      <c r="R7240" s="62"/>
      <c r="S7240" s="62"/>
      <c r="T7240" s="48"/>
      <c r="U7240" s="28"/>
      <c r="V7240" s="28"/>
      <c r="W7240" s="28"/>
      <c r="Y7240" s="79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97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</row>
    <row r="7241" spans="1:55" ht="14.25" customHeight="1">
      <c r="A7241" s="48"/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62"/>
      <c r="O7241" s="62"/>
      <c r="P7241" s="62"/>
      <c r="Q7241" s="62"/>
      <c r="R7241" s="62"/>
      <c r="S7241" s="62"/>
      <c r="T7241" s="48"/>
      <c r="U7241" s="28"/>
      <c r="V7241" s="28"/>
      <c r="W7241" s="28"/>
      <c r="Y7241" s="79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97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</row>
    <row r="7242" spans="1:55" ht="14.25" customHeight="1">
      <c r="A7242" s="48"/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62"/>
      <c r="O7242" s="62"/>
      <c r="P7242" s="62"/>
      <c r="Q7242" s="62"/>
      <c r="R7242" s="62"/>
      <c r="S7242" s="62"/>
      <c r="T7242" s="48"/>
      <c r="U7242" s="28"/>
      <c r="V7242" s="28"/>
      <c r="W7242" s="28"/>
      <c r="Y7242" s="79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97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</row>
    <row r="7243" spans="1:55" ht="14.25" customHeight="1">
      <c r="A7243" s="48"/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62"/>
      <c r="O7243" s="62"/>
      <c r="P7243" s="62"/>
      <c r="Q7243" s="62"/>
      <c r="R7243" s="62"/>
      <c r="S7243" s="62"/>
      <c r="T7243" s="48"/>
      <c r="U7243" s="28"/>
      <c r="V7243" s="28"/>
      <c r="W7243" s="28"/>
      <c r="Y7243" s="79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97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</row>
    <row r="7244" spans="1:55" ht="14.25" customHeight="1">
      <c r="A7244" s="48"/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62"/>
      <c r="O7244" s="62"/>
      <c r="P7244" s="62"/>
      <c r="Q7244" s="62"/>
      <c r="R7244" s="62"/>
      <c r="S7244" s="62"/>
      <c r="T7244" s="48"/>
      <c r="U7244" s="28"/>
      <c r="V7244" s="28"/>
      <c r="W7244" s="28"/>
      <c r="Y7244" s="79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97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</row>
    <row r="7245" spans="1:55" ht="14.25" customHeight="1">
      <c r="A7245" s="48"/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62"/>
      <c r="O7245" s="62"/>
      <c r="P7245" s="62"/>
      <c r="Q7245" s="62"/>
      <c r="R7245" s="62"/>
      <c r="S7245" s="62"/>
      <c r="T7245" s="48"/>
      <c r="U7245" s="28"/>
      <c r="V7245" s="28"/>
      <c r="W7245" s="28"/>
      <c r="Y7245" s="79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97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</row>
    <row r="7246" spans="1:55" ht="14.25" customHeight="1">
      <c r="A7246" s="48"/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62"/>
      <c r="O7246" s="62"/>
      <c r="P7246" s="62"/>
      <c r="Q7246" s="62"/>
      <c r="R7246" s="62"/>
      <c r="S7246" s="62"/>
      <c r="T7246" s="48"/>
      <c r="U7246" s="28"/>
      <c r="V7246" s="28"/>
      <c r="W7246" s="28"/>
      <c r="Y7246" s="79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97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</row>
    <row r="7247" spans="1:55" ht="14.25" customHeight="1">
      <c r="A7247" s="48"/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62"/>
      <c r="O7247" s="62"/>
      <c r="P7247" s="62"/>
      <c r="Q7247" s="62"/>
      <c r="R7247" s="62"/>
      <c r="S7247" s="62"/>
      <c r="T7247" s="48"/>
      <c r="U7247" s="28"/>
      <c r="V7247" s="28"/>
      <c r="W7247" s="28"/>
      <c r="Y7247" s="79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97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</row>
    <row r="7248" spans="1:55" ht="14.25" customHeight="1">
      <c r="A7248" s="48"/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62"/>
      <c r="O7248" s="62"/>
      <c r="P7248" s="62"/>
      <c r="Q7248" s="62"/>
      <c r="R7248" s="62"/>
      <c r="S7248" s="62"/>
      <c r="T7248" s="48"/>
      <c r="U7248" s="28"/>
      <c r="V7248" s="28"/>
      <c r="W7248" s="28"/>
      <c r="Y7248" s="79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97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</row>
    <row r="7249" spans="1:55" ht="14.25" customHeight="1">
      <c r="A7249" s="48"/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62"/>
      <c r="O7249" s="62"/>
      <c r="P7249" s="62"/>
      <c r="Q7249" s="62"/>
      <c r="R7249" s="62"/>
      <c r="S7249" s="62"/>
      <c r="T7249" s="48"/>
      <c r="U7249" s="28"/>
      <c r="V7249" s="28"/>
      <c r="W7249" s="28"/>
      <c r="Y7249" s="79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97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</row>
    <row r="7250" spans="1:55" ht="14.25" customHeight="1">
      <c r="A7250" s="48"/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62"/>
      <c r="O7250" s="62"/>
      <c r="P7250" s="62"/>
      <c r="Q7250" s="62"/>
      <c r="R7250" s="62"/>
      <c r="S7250" s="62"/>
      <c r="T7250" s="48"/>
      <c r="U7250" s="28"/>
      <c r="V7250" s="28"/>
      <c r="W7250" s="28"/>
      <c r="Y7250" s="79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97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</row>
    <row r="7251" spans="1:55" ht="14.25" customHeight="1">
      <c r="A7251" s="48"/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62"/>
      <c r="O7251" s="62"/>
      <c r="P7251" s="62"/>
      <c r="Q7251" s="62"/>
      <c r="R7251" s="62"/>
      <c r="S7251" s="62"/>
      <c r="T7251" s="48"/>
      <c r="U7251" s="28"/>
      <c r="V7251" s="28"/>
      <c r="W7251" s="28"/>
      <c r="Y7251" s="79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97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</row>
    <row r="7252" spans="1:55" ht="14.25" customHeight="1">
      <c r="A7252" s="48"/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62"/>
      <c r="O7252" s="62"/>
      <c r="P7252" s="62"/>
      <c r="Q7252" s="62"/>
      <c r="R7252" s="62"/>
      <c r="S7252" s="62"/>
      <c r="T7252" s="48"/>
      <c r="U7252" s="28"/>
      <c r="V7252" s="28"/>
      <c r="W7252" s="28"/>
      <c r="Y7252" s="79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97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</row>
    <row r="7253" spans="1:55" ht="14.25" customHeight="1">
      <c r="A7253" s="48"/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62"/>
      <c r="O7253" s="62"/>
      <c r="P7253" s="62"/>
      <c r="Q7253" s="62"/>
      <c r="R7253" s="62"/>
      <c r="S7253" s="62"/>
      <c r="T7253" s="48"/>
      <c r="U7253" s="28"/>
      <c r="V7253" s="28"/>
      <c r="W7253" s="28"/>
      <c r="Y7253" s="79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97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</row>
    <row r="7254" spans="1:55" ht="14.25" customHeight="1">
      <c r="A7254" s="48"/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62"/>
      <c r="O7254" s="62"/>
      <c r="P7254" s="62"/>
      <c r="Q7254" s="62"/>
      <c r="R7254" s="62"/>
      <c r="S7254" s="62"/>
      <c r="T7254" s="48"/>
      <c r="U7254" s="28"/>
      <c r="V7254" s="28"/>
      <c r="W7254" s="28"/>
      <c r="Y7254" s="79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97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</row>
    <row r="7255" spans="1:55" ht="14.25" customHeight="1">
      <c r="A7255" s="48"/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62"/>
      <c r="O7255" s="62"/>
      <c r="P7255" s="62"/>
      <c r="Q7255" s="62"/>
      <c r="R7255" s="62"/>
      <c r="S7255" s="62"/>
      <c r="T7255" s="48"/>
      <c r="U7255" s="28"/>
      <c r="V7255" s="28"/>
      <c r="W7255" s="28"/>
      <c r="Y7255" s="79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97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</row>
    <row r="7256" spans="1:55" ht="14.25" customHeight="1">
      <c r="A7256" s="48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62"/>
      <c r="O7256" s="62"/>
      <c r="P7256" s="62"/>
      <c r="Q7256" s="62"/>
      <c r="R7256" s="62"/>
      <c r="S7256" s="62"/>
      <c r="T7256" s="48"/>
      <c r="U7256" s="28"/>
      <c r="V7256" s="28"/>
      <c r="W7256" s="28"/>
      <c r="Y7256" s="79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97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</row>
    <row r="7257" spans="1:55" ht="14.25" customHeight="1">
      <c r="A7257" s="48"/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62"/>
      <c r="O7257" s="62"/>
      <c r="P7257" s="62"/>
      <c r="Q7257" s="62"/>
      <c r="R7257" s="62"/>
      <c r="S7257" s="62"/>
      <c r="T7257" s="48"/>
      <c r="U7257" s="28"/>
      <c r="V7257" s="28"/>
      <c r="W7257" s="28"/>
      <c r="Y7257" s="79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97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</row>
    <row r="7258" spans="1:55" ht="14.25" customHeight="1">
      <c r="A7258" s="48"/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62"/>
      <c r="O7258" s="62"/>
      <c r="P7258" s="62"/>
      <c r="Q7258" s="62"/>
      <c r="R7258" s="62"/>
      <c r="S7258" s="62"/>
      <c r="T7258" s="48"/>
      <c r="U7258" s="28"/>
      <c r="V7258" s="28"/>
      <c r="W7258" s="28"/>
      <c r="Y7258" s="79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97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</row>
    <row r="7259" spans="1:55" ht="14.25" customHeight="1">
      <c r="A7259" s="48"/>
      <c r="B7259" s="28"/>
      <c r="C7259" s="28"/>
      <c r="D7259" s="28"/>
      <c r="E7259" s="28"/>
      <c r="F7259" s="28"/>
      <c r="G7259" s="28"/>
      <c r="H7259" s="28"/>
      <c r="I7259" s="28"/>
      <c r="J7259" s="28"/>
      <c r="K7259" s="28"/>
      <c r="L7259" s="28"/>
      <c r="M7259" s="28"/>
      <c r="N7259" s="62"/>
      <c r="O7259" s="62"/>
      <c r="P7259" s="62"/>
      <c r="Q7259" s="62"/>
      <c r="R7259" s="62"/>
      <c r="S7259" s="62"/>
      <c r="T7259" s="48"/>
      <c r="U7259" s="28"/>
      <c r="V7259" s="28"/>
      <c r="W7259" s="28"/>
      <c r="Y7259" s="79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97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</row>
    <row r="7260" spans="1:55" ht="14.25" customHeight="1">
      <c r="A7260" s="48"/>
      <c r="B7260" s="28"/>
      <c r="C7260" s="28"/>
      <c r="D7260" s="28"/>
      <c r="E7260" s="28"/>
      <c r="F7260" s="28"/>
      <c r="G7260" s="28"/>
      <c r="H7260" s="28"/>
      <c r="I7260" s="28"/>
      <c r="J7260" s="28"/>
      <c r="K7260" s="28"/>
      <c r="L7260" s="28"/>
      <c r="M7260" s="28"/>
      <c r="N7260" s="62"/>
      <c r="O7260" s="62"/>
      <c r="P7260" s="62"/>
      <c r="Q7260" s="62"/>
      <c r="R7260" s="62"/>
      <c r="S7260" s="62"/>
      <c r="T7260" s="48"/>
      <c r="U7260" s="28"/>
      <c r="V7260" s="28"/>
      <c r="W7260" s="28"/>
      <c r="Y7260" s="79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97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</row>
    <row r="7261" spans="1:55" ht="14.25" customHeight="1">
      <c r="A7261" s="48"/>
      <c r="B7261" s="28"/>
      <c r="C7261" s="28"/>
      <c r="D7261" s="28"/>
      <c r="E7261" s="28"/>
      <c r="F7261" s="28"/>
      <c r="G7261" s="28"/>
      <c r="H7261" s="28"/>
      <c r="I7261" s="28"/>
      <c r="J7261" s="28"/>
      <c r="K7261" s="28"/>
      <c r="L7261" s="28"/>
      <c r="M7261" s="28"/>
      <c r="N7261" s="62"/>
      <c r="O7261" s="62"/>
      <c r="P7261" s="62"/>
      <c r="Q7261" s="62"/>
      <c r="R7261" s="62"/>
      <c r="S7261" s="62"/>
      <c r="T7261" s="48"/>
      <c r="U7261" s="28"/>
      <c r="V7261" s="28"/>
      <c r="W7261" s="28"/>
      <c r="Y7261" s="79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97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</row>
    <row r="7262" spans="1:55" ht="14.25" customHeight="1">
      <c r="A7262" s="48"/>
      <c r="B7262" s="28"/>
      <c r="C7262" s="28"/>
      <c r="D7262" s="28"/>
      <c r="E7262" s="28"/>
      <c r="F7262" s="28"/>
      <c r="G7262" s="28"/>
      <c r="H7262" s="28"/>
      <c r="I7262" s="28"/>
      <c r="J7262" s="28"/>
      <c r="K7262" s="28"/>
      <c r="L7262" s="28"/>
      <c r="M7262" s="28"/>
      <c r="N7262" s="62"/>
      <c r="O7262" s="62"/>
      <c r="P7262" s="62"/>
      <c r="Q7262" s="62"/>
      <c r="R7262" s="62"/>
      <c r="S7262" s="62"/>
      <c r="T7262" s="48"/>
      <c r="U7262" s="28"/>
      <c r="V7262" s="28"/>
      <c r="W7262" s="28"/>
      <c r="Y7262" s="79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97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</row>
    <row r="7263" spans="1:55" ht="14.25" customHeight="1">
      <c r="A7263" s="48"/>
      <c r="B7263" s="28"/>
      <c r="C7263" s="28"/>
      <c r="D7263" s="28"/>
      <c r="E7263" s="28"/>
      <c r="F7263" s="28"/>
      <c r="G7263" s="28"/>
      <c r="H7263" s="28"/>
      <c r="I7263" s="28"/>
      <c r="J7263" s="28"/>
      <c r="K7263" s="28"/>
      <c r="L7263" s="28"/>
      <c r="M7263" s="28"/>
      <c r="N7263" s="62"/>
      <c r="O7263" s="62"/>
      <c r="P7263" s="62"/>
      <c r="Q7263" s="62"/>
      <c r="R7263" s="62"/>
      <c r="S7263" s="62"/>
      <c r="T7263" s="48"/>
      <c r="U7263" s="28"/>
      <c r="V7263" s="28"/>
      <c r="W7263" s="28"/>
      <c r="Y7263" s="79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97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</row>
    <row r="7264" spans="1:55" ht="14.25" customHeight="1">
      <c r="A7264" s="48"/>
      <c r="B7264" s="28"/>
      <c r="C7264" s="28"/>
      <c r="D7264" s="28"/>
      <c r="E7264" s="28"/>
      <c r="F7264" s="28"/>
      <c r="G7264" s="28"/>
      <c r="H7264" s="28"/>
      <c r="I7264" s="28"/>
      <c r="J7264" s="28"/>
      <c r="K7264" s="28"/>
      <c r="L7264" s="28"/>
      <c r="M7264" s="28"/>
      <c r="N7264" s="62"/>
      <c r="O7264" s="62"/>
      <c r="P7264" s="62"/>
      <c r="Q7264" s="62"/>
      <c r="R7264" s="62"/>
      <c r="S7264" s="62"/>
      <c r="T7264" s="48"/>
      <c r="U7264" s="28"/>
      <c r="V7264" s="28"/>
      <c r="W7264" s="28"/>
      <c r="Y7264" s="79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97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</row>
    <row r="7265" spans="1:55" ht="14.25" customHeight="1">
      <c r="A7265" s="48"/>
      <c r="B7265" s="28"/>
      <c r="C7265" s="28"/>
      <c r="D7265" s="28"/>
      <c r="E7265" s="28"/>
      <c r="F7265" s="28"/>
      <c r="G7265" s="28"/>
      <c r="H7265" s="28"/>
      <c r="I7265" s="28"/>
      <c r="J7265" s="28"/>
      <c r="K7265" s="28"/>
      <c r="L7265" s="28"/>
      <c r="M7265" s="28"/>
      <c r="N7265" s="62"/>
      <c r="O7265" s="62"/>
      <c r="P7265" s="62"/>
      <c r="Q7265" s="62"/>
      <c r="R7265" s="62"/>
      <c r="S7265" s="62"/>
      <c r="T7265" s="48"/>
      <c r="U7265" s="28"/>
      <c r="V7265" s="28"/>
      <c r="W7265" s="28"/>
      <c r="Y7265" s="79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97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</row>
    <row r="7266" spans="1:55" ht="14.25" customHeight="1">
      <c r="A7266" s="48"/>
      <c r="B7266" s="28"/>
      <c r="C7266" s="28"/>
      <c r="D7266" s="28"/>
      <c r="E7266" s="28"/>
      <c r="F7266" s="28"/>
      <c r="G7266" s="28"/>
      <c r="H7266" s="28"/>
      <c r="I7266" s="28"/>
      <c r="J7266" s="28"/>
      <c r="K7266" s="28"/>
      <c r="L7266" s="28"/>
      <c r="M7266" s="28"/>
      <c r="N7266" s="62"/>
      <c r="O7266" s="62"/>
      <c r="P7266" s="62"/>
      <c r="Q7266" s="62"/>
      <c r="R7266" s="62"/>
      <c r="S7266" s="62"/>
      <c r="T7266" s="48"/>
      <c r="U7266" s="28"/>
      <c r="V7266" s="28"/>
      <c r="W7266" s="28"/>
      <c r="Y7266" s="79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97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</row>
    <row r="7267" spans="1:55" ht="14.25" customHeight="1">
      <c r="A7267" s="48"/>
      <c r="B7267" s="28"/>
      <c r="C7267" s="28"/>
      <c r="D7267" s="28"/>
      <c r="E7267" s="28"/>
      <c r="F7267" s="28"/>
      <c r="G7267" s="28"/>
      <c r="H7267" s="28"/>
      <c r="I7267" s="28"/>
      <c r="J7267" s="28"/>
      <c r="K7267" s="28"/>
      <c r="L7267" s="28"/>
      <c r="M7267" s="28"/>
      <c r="N7267" s="62"/>
      <c r="O7267" s="62"/>
      <c r="P7267" s="62"/>
      <c r="Q7267" s="62"/>
      <c r="R7267" s="62"/>
      <c r="S7267" s="62"/>
      <c r="T7267" s="48"/>
      <c r="U7267" s="28"/>
      <c r="V7267" s="28"/>
      <c r="W7267" s="28"/>
      <c r="Y7267" s="79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97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</row>
    <row r="7268" spans="1:55" ht="14.25" customHeight="1">
      <c r="A7268" s="48"/>
      <c r="B7268" s="28"/>
      <c r="C7268" s="28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62"/>
      <c r="O7268" s="62"/>
      <c r="P7268" s="62"/>
      <c r="Q7268" s="62"/>
      <c r="R7268" s="62"/>
      <c r="S7268" s="62"/>
      <c r="T7268" s="48"/>
      <c r="U7268" s="28"/>
      <c r="V7268" s="28"/>
      <c r="W7268" s="28"/>
      <c r="Y7268" s="79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97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</row>
    <row r="7269" spans="1:55" ht="14.25" customHeight="1">
      <c r="A7269" s="48"/>
      <c r="B7269" s="28"/>
      <c r="C7269" s="28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/>
      <c r="N7269" s="62"/>
      <c r="O7269" s="62"/>
      <c r="P7269" s="62"/>
      <c r="Q7269" s="62"/>
      <c r="R7269" s="62"/>
      <c r="S7269" s="62"/>
      <c r="T7269" s="48"/>
      <c r="U7269" s="28"/>
      <c r="V7269" s="28"/>
      <c r="W7269" s="28"/>
      <c r="Y7269" s="79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97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</row>
    <row r="7270" spans="1:55" ht="14.25" customHeight="1">
      <c r="A7270" s="48"/>
      <c r="B7270" s="28"/>
      <c r="C7270" s="28"/>
      <c r="D7270" s="28"/>
      <c r="E7270" s="28"/>
      <c r="F7270" s="28"/>
      <c r="G7270" s="28"/>
      <c r="H7270" s="28"/>
      <c r="I7270" s="28"/>
      <c r="J7270" s="28"/>
      <c r="K7270" s="28"/>
      <c r="L7270" s="28"/>
      <c r="M7270" s="28"/>
      <c r="N7270" s="62"/>
      <c r="O7270" s="62"/>
      <c r="P7270" s="62"/>
      <c r="Q7270" s="62"/>
      <c r="R7270" s="62"/>
      <c r="S7270" s="62"/>
      <c r="T7270" s="48"/>
      <c r="U7270" s="28"/>
      <c r="V7270" s="28"/>
      <c r="W7270" s="28"/>
      <c r="Y7270" s="79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97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</row>
    <row r="7271" spans="1:55" ht="14.25" customHeight="1">
      <c r="A7271" s="48"/>
      <c r="B7271" s="28"/>
      <c r="C7271" s="28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62"/>
      <c r="O7271" s="62"/>
      <c r="P7271" s="62"/>
      <c r="Q7271" s="62"/>
      <c r="R7271" s="62"/>
      <c r="S7271" s="62"/>
      <c r="T7271" s="48"/>
      <c r="U7271" s="28"/>
      <c r="V7271" s="28"/>
      <c r="W7271" s="28"/>
      <c r="Y7271" s="79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97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</row>
    <row r="7272" spans="1:55" ht="14.25" customHeight="1">
      <c r="A7272" s="48"/>
      <c r="B7272" s="28"/>
      <c r="C7272" s="28"/>
      <c r="D7272" s="28"/>
      <c r="E7272" s="28"/>
      <c r="F7272" s="28"/>
      <c r="G7272" s="28"/>
      <c r="H7272" s="28"/>
      <c r="I7272" s="28"/>
      <c r="J7272" s="28"/>
      <c r="K7272" s="28"/>
      <c r="L7272" s="28"/>
      <c r="M7272" s="28"/>
      <c r="N7272" s="62"/>
      <c r="O7272" s="62"/>
      <c r="P7272" s="62"/>
      <c r="Q7272" s="62"/>
      <c r="R7272" s="62"/>
      <c r="S7272" s="62"/>
      <c r="T7272" s="48"/>
      <c r="U7272" s="28"/>
      <c r="V7272" s="28"/>
      <c r="W7272" s="28"/>
      <c r="Y7272" s="79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97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</row>
    <row r="7273" spans="1:55" ht="14.25" customHeight="1">
      <c r="A7273" s="48"/>
      <c r="B7273" s="28"/>
      <c r="C7273" s="28"/>
      <c r="D7273" s="28"/>
      <c r="E7273" s="28"/>
      <c r="F7273" s="28"/>
      <c r="G7273" s="28"/>
      <c r="H7273" s="28"/>
      <c r="I7273" s="28"/>
      <c r="J7273" s="28"/>
      <c r="K7273" s="28"/>
      <c r="L7273" s="28"/>
      <c r="M7273" s="28"/>
      <c r="N7273" s="62"/>
      <c r="O7273" s="62"/>
      <c r="P7273" s="62"/>
      <c r="Q7273" s="62"/>
      <c r="R7273" s="62"/>
      <c r="S7273" s="62"/>
      <c r="T7273" s="48"/>
      <c r="U7273" s="28"/>
      <c r="V7273" s="28"/>
      <c r="W7273" s="28"/>
      <c r="Y7273" s="79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97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</row>
    <row r="7274" spans="1:55" ht="14.25" customHeight="1">
      <c r="A7274" s="48"/>
      <c r="B7274" s="28"/>
      <c r="C7274" s="28"/>
      <c r="D7274" s="28"/>
      <c r="E7274" s="28"/>
      <c r="F7274" s="28"/>
      <c r="G7274" s="28"/>
      <c r="H7274" s="28"/>
      <c r="I7274" s="28"/>
      <c r="J7274" s="28"/>
      <c r="K7274" s="28"/>
      <c r="L7274" s="28"/>
      <c r="M7274" s="28"/>
      <c r="N7274" s="62"/>
      <c r="O7274" s="62"/>
      <c r="P7274" s="62"/>
      <c r="Q7274" s="62"/>
      <c r="R7274" s="62"/>
      <c r="S7274" s="62"/>
      <c r="T7274" s="48"/>
      <c r="U7274" s="28"/>
      <c r="V7274" s="28"/>
      <c r="W7274" s="28"/>
      <c r="Y7274" s="79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97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</row>
    <row r="7275" spans="1:55" ht="14.25" customHeight="1">
      <c r="A7275" s="48"/>
      <c r="B7275" s="28"/>
      <c r="C7275" s="28"/>
      <c r="D7275" s="28"/>
      <c r="E7275" s="28"/>
      <c r="F7275" s="28"/>
      <c r="G7275" s="28"/>
      <c r="H7275" s="28"/>
      <c r="I7275" s="28"/>
      <c r="J7275" s="28"/>
      <c r="K7275" s="28"/>
      <c r="L7275" s="28"/>
      <c r="M7275" s="28"/>
      <c r="N7275" s="62"/>
      <c r="O7275" s="62"/>
      <c r="P7275" s="62"/>
      <c r="Q7275" s="62"/>
      <c r="R7275" s="62"/>
      <c r="S7275" s="62"/>
      <c r="T7275" s="48"/>
      <c r="U7275" s="28"/>
      <c r="V7275" s="28"/>
      <c r="W7275" s="28"/>
      <c r="Y7275" s="79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97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</row>
    <row r="7276" spans="1:55" ht="14.25" customHeight="1">
      <c r="A7276" s="48"/>
      <c r="B7276" s="28"/>
      <c r="C7276" s="28"/>
      <c r="D7276" s="28"/>
      <c r="E7276" s="28"/>
      <c r="F7276" s="28"/>
      <c r="G7276" s="28"/>
      <c r="H7276" s="28"/>
      <c r="I7276" s="28"/>
      <c r="J7276" s="28"/>
      <c r="K7276" s="28"/>
      <c r="L7276" s="28"/>
      <c r="M7276" s="28"/>
      <c r="N7276" s="62"/>
      <c r="O7276" s="62"/>
      <c r="P7276" s="62"/>
      <c r="Q7276" s="62"/>
      <c r="R7276" s="62"/>
      <c r="S7276" s="62"/>
      <c r="T7276" s="48"/>
      <c r="U7276" s="28"/>
      <c r="V7276" s="28"/>
      <c r="W7276" s="28"/>
      <c r="Y7276" s="79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97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</row>
    <row r="7277" spans="1:55" ht="14.25" customHeight="1">
      <c r="A7277" s="48"/>
      <c r="B7277" s="28"/>
      <c r="C7277" s="28"/>
      <c r="D7277" s="28"/>
      <c r="E7277" s="28"/>
      <c r="F7277" s="28"/>
      <c r="G7277" s="28"/>
      <c r="H7277" s="28"/>
      <c r="I7277" s="28"/>
      <c r="J7277" s="28"/>
      <c r="K7277" s="28"/>
      <c r="L7277" s="28"/>
      <c r="M7277" s="28"/>
      <c r="N7277" s="62"/>
      <c r="O7277" s="62"/>
      <c r="P7277" s="62"/>
      <c r="Q7277" s="62"/>
      <c r="R7277" s="62"/>
      <c r="S7277" s="62"/>
      <c r="T7277" s="48"/>
      <c r="U7277" s="28"/>
      <c r="V7277" s="28"/>
      <c r="W7277" s="28"/>
      <c r="Y7277" s="79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97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</row>
    <row r="7278" spans="1:55" ht="14.25" customHeight="1">
      <c r="A7278" s="48"/>
      <c r="B7278" s="28"/>
      <c r="C7278" s="28"/>
      <c r="D7278" s="28"/>
      <c r="E7278" s="28"/>
      <c r="F7278" s="28"/>
      <c r="G7278" s="28"/>
      <c r="H7278" s="28"/>
      <c r="I7278" s="28"/>
      <c r="J7278" s="28"/>
      <c r="K7278" s="28"/>
      <c r="L7278" s="28"/>
      <c r="M7278" s="28"/>
      <c r="N7278" s="62"/>
      <c r="O7278" s="62"/>
      <c r="P7278" s="62"/>
      <c r="Q7278" s="62"/>
      <c r="R7278" s="62"/>
      <c r="S7278" s="62"/>
      <c r="T7278" s="48"/>
      <c r="U7278" s="28"/>
      <c r="V7278" s="28"/>
      <c r="W7278" s="28"/>
      <c r="Y7278" s="79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97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</row>
    <row r="7279" spans="1:55" ht="14.25" customHeight="1">
      <c r="A7279" s="48"/>
      <c r="B7279" s="28"/>
      <c r="C7279" s="28"/>
      <c r="D7279" s="28"/>
      <c r="E7279" s="28"/>
      <c r="F7279" s="28"/>
      <c r="G7279" s="28"/>
      <c r="H7279" s="28"/>
      <c r="I7279" s="28"/>
      <c r="J7279" s="28"/>
      <c r="K7279" s="28"/>
      <c r="L7279" s="28"/>
      <c r="M7279" s="28"/>
      <c r="N7279" s="62"/>
      <c r="O7279" s="62"/>
      <c r="P7279" s="62"/>
      <c r="Q7279" s="62"/>
      <c r="R7279" s="62"/>
      <c r="S7279" s="62"/>
      <c r="T7279" s="48"/>
      <c r="U7279" s="28"/>
      <c r="V7279" s="28"/>
      <c r="W7279" s="28"/>
      <c r="Y7279" s="79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97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</row>
    <row r="7280" spans="1:55" ht="14.25" customHeight="1">
      <c r="A7280" s="48"/>
      <c r="B7280" s="28"/>
      <c r="C7280" s="28"/>
      <c r="D7280" s="28"/>
      <c r="E7280" s="28"/>
      <c r="F7280" s="28"/>
      <c r="G7280" s="28"/>
      <c r="H7280" s="28"/>
      <c r="I7280" s="28"/>
      <c r="J7280" s="28"/>
      <c r="K7280" s="28"/>
      <c r="L7280" s="28"/>
      <c r="M7280" s="28"/>
      <c r="N7280" s="62"/>
      <c r="O7280" s="62"/>
      <c r="P7280" s="62"/>
      <c r="Q7280" s="62"/>
      <c r="R7280" s="62"/>
      <c r="S7280" s="62"/>
      <c r="T7280" s="48"/>
      <c r="U7280" s="28"/>
      <c r="V7280" s="28"/>
      <c r="W7280" s="28"/>
      <c r="Y7280" s="79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97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</row>
    <row r="7281" spans="1:55" ht="14.25" customHeight="1">
      <c r="A7281" s="48"/>
      <c r="B7281" s="28"/>
      <c r="C7281" s="28"/>
      <c r="D7281" s="28"/>
      <c r="E7281" s="28"/>
      <c r="F7281" s="28"/>
      <c r="G7281" s="28"/>
      <c r="H7281" s="28"/>
      <c r="I7281" s="28"/>
      <c r="J7281" s="28"/>
      <c r="K7281" s="28"/>
      <c r="L7281" s="28"/>
      <c r="M7281" s="28"/>
      <c r="N7281" s="62"/>
      <c r="O7281" s="62"/>
      <c r="P7281" s="62"/>
      <c r="Q7281" s="62"/>
      <c r="R7281" s="62"/>
      <c r="S7281" s="62"/>
      <c r="T7281" s="48"/>
      <c r="U7281" s="28"/>
      <c r="V7281" s="28"/>
      <c r="W7281" s="28"/>
      <c r="Y7281" s="79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97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</row>
    <row r="7282" spans="1:55" ht="14.25" customHeight="1">
      <c r="A7282" s="48"/>
      <c r="B7282" s="28"/>
      <c r="C7282" s="28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62"/>
      <c r="O7282" s="62"/>
      <c r="P7282" s="62"/>
      <c r="Q7282" s="62"/>
      <c r="R7282" s="62"/>
      <c r="S7282" s="62"/>
      <c r="T7282" s="48"/>
      <c r="U7282" s="28"/>
      <c r="V7282" s="28"/>
      <c r="W7282" s="28"/>
      <c r="Y7282" s="79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97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</row>
    <row r="7283" spans="1:55" ht="14.25" customHeight="1">
      <c r="A7283" s="48"/>
      <c r="B7283" s="28"/>
      <c r="C7283" s="28"/>
      <c r="D7283" s="28"/>
      <c r="E7283" s="28"/>
      <c r="F7283" s="28"/>
      <c r="G7283" s="28"/>
      <c r="H7283" s="28"/>
      <c r="I7283" s="28"/>
      <c r="J7283" s="28"/>
      <c r="K7283" s="28"/>
      <c r="L7283" s="28"/>
      <c r="M7283" s="28"/>
      <c r="N7283" s="62"/>
      <c r="O7283" s="62"/>
      <c r="P7283" s="62"/>
      <c r="Q7283" s="62"/>
      <c r="R7283" s="62"/>
      <c r="S7283" s="62"/>
      <c r="T7283" s="48"/>
      <c r="U7283" s="28"/>
      <c r="V7283" s="28"/>
      <c r="W7283" s="28"/>
      <c r="Y7283" s="79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97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</row>
    <row r="7284" spans="1:55" ht="14.25" customHeight="1">
      <c r="A7284" s="48"/>
      <c r="B7284" s="28"/>
      <c r="C7284" s="28"/>
      <c r="D7284" s="28"/>
      <c r="E7284" s="28"/>
      <c r="F7284" s="28"/>
      <c r="G7284" s="28"/>
      <c r="H7284" s="28"/>
      <c r="I7284" s="28"/>
      <c r="J7284" s="28"/>
      <c r="K7284" s="28"/>
      <c r="L7284" s="28"/>
      <c r="M7284" s="28"/>
      <c r="N7284" s="62"/>
      <c r="O7284" s="62"/>
      <c r="P7284" s="62"/>
      <c r="Q7284" s="62"/>
      <c r="R7284" s="62"/>
      <c r="S7284" s="62"/>
      <c r="T7284" s="48"/>
      <c r="U7284" s="28"/>
      <c r="V7284" s="28"/>
      <c r="W7284" s="28"/>
      <c r="Y7284" s="79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97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</row>
    <row r="7285" spans="1:55" ht="14.25" customHeight="1">
      <c r="A7285" s="48"/>
      <c r="B7285" s="28"/>
      <c r="C7285" s="28"/>
      <c r="D7285" s="28"/>
      <c r="E7285" s="28"/>
      <c r="F7285" s="28"/>
      <c r="G7285" s="28"/>
      <c r="H7285" s="28"/>
      <c r="I7285" s="28"/>
      <c r="J7285" s="28"/>
      <c r="K7285" s="28"/>
      <c r="L7285" s="28"/>
      <c r="M7285" s="28"/>
      <c r="N7285" s="62"/>
      <c r="O7285" s="62"/>
      <c r="P7285" s="62"/>
      <c r="Q7285" s="62"/>
      <c r="R7285" s="62"/>
      <c r="S7285" s="62"/>
      <c r="T7285" s="48"/>
      <c r="U7285" s="28"/>
      <c r="V7285" s="28"/>
      <c r="W7285" s="28"/>
      <c r="Y7285" s="79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97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</row>
    <row r="7286" spans="1:55" ht="14.25" customHeight="1">
      <c r="A7286" s="48"/>
      <c r="B7286" s="28"/>
      <c r="C7286" s="28"/>
      <c r="D7286" s="28"/>
      <c r="E7286" s="28"/>
      <c r="F7286" s="28"/>
      <c r="G7286" s="28"/>
      <c r="H7286" s="28"/>
      <c r="I7286" s="28"/>
      <c r="J7286" s="28"/>
      <c r="K7286" s="28"/>
      <c r="L7286" s="28"/>
      <c r="M7286" s="28"/>
      <c r="N7286" s="62"/>
      <c r="O7286" s="62"/>
      <c r="P7286" s="62"/>
      <c r="Q7286" s="62"/>
      <c r="R7286" s="62"/>
      <c r="S7286" s="62"/>
      <c r="T7286" s="48"/>
      <c r="U7286" s="28"/>
      <c r="V7286" s="28"/>
      <c r="W7286" s="28"/>
      <c r="Y7286" s="79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97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</row>
    <row r="7287" spans="1:55" ht="14.25" customHeight="1">
      <c r="A7287" s="48"/>
      <c r="B7287" s="28"/>
      <c r="C7287" s="28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62"/>
      <c r="O7287" s="62"/>
      <c r="P7287" s="62"/>
      <c r="Q7287" s="62"/>
      <c r="R7287" s="62"/>
      <c r="S7287" s="62"/>
      <c r="T7287" s="48"/>
      <c r="U7287" s="28"/>
      <c r="V7287" s="28"/>
      <c r="W7287" s="28"/>
      <c r="Y7287" s="79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97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</row>
    <row r="7288" spans="1:55" ht="14.25" customHeight="1">
      <c r="A7288" s="48"/>
      <c r="B7288" s="28"/>
      <c r="C7288" s="28"/>
      <c r="D7288" s="28"/>
      <c r="E7288" s="28"/>
      <c r="F7288" s="28"/>
      <c r="G7288" s="28"/>
      <c r="H7288" s="28"/>
      <c r="I7288" s="28"/>
      <c r="J7288" s="28"/>
      <c r="K7288" s="28"/>
      <c r="L7288" s="28"/>
      <c r="M7288" s="28"/>
      <c r="N7288" s="62"/>
      <c r="O7288" s="62"/>
      <c r="P7288" s="62"/>
      <c r="Q7288" s="62"/>
      <c r="R7288" s="62"/>
      <c r="S7288" s="62"/>
      <c r="T7288" s="48"/>
      <c r="U7288" s="28"/>
      <c r="V7288" s="28"/>
      <c r="W7288" s="28"/>
      <c r="Y7288" s="79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97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</row>
    <row r="7289" spans="1:55" ht="14.25" customHeight="1">
      <c r="A7289" s="48"/>
      <c r="B7289" s="28"/>
      <c r="C7289" s="28"/>
      <c r="D7289" s="28"/>
      <c r="E7289" s="28"/>
      <c r="F7289" s="28"/>
      <c r="G7289" s="28"/>
      <c r="H7289" s="28"/>
      <c r="I7289" s="28"/>
      <c r="J7289" s="28"/>
      <c r="K7289" s="28"/>
      <c r="L7289" s="28"/>
      <c r="M7289" s="28"/>
      <c r="N7289" s="62"/>
      <c r="O7289" s="62"/>
      <c r="P7289" s="62"/>
      <c r="Q7289" s="62"/>
      <c r="R7289" s="62"/>
      <c r="S7289" s="62"/>
      <c r="T7289" s="48"/>
      <c r="U7289" s="28"/>
      <c r="V7289" s="28"/>
      <c r="W7289" s="28"/>
      <c r="Y7289" s="79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97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</row>
    <row r="7290" spans="1:55" ht="14.25" customHeight="1">
      <c r="A7290" s="48"/>
      <c r="B7290" s="28"/>
      <c r="C7290" s="28"/>
      <c r="D7290" s="28"/>
      <c r="E7290" s="28"/>
      <c r="F7290" s="28"/>
      <c r="G7290" s="28"/>
      <c r="H7290" s="28"/>
      <c r="I7290" s="28"/>
      <c r="J7290" s="28"/>
      <c r="K7290" s="28"/>
      <c r="L7290" s="28"/>
      <c r="M7290" s="28"/>
      <c r="N7290" s="62"/>
      <c r="O7290" s="62"/>
      <c r="P7290" s="62"/>
      <c r="Q7290" s="62"/>
      <c r="R7290" s="62"/>
      <c r="S7290" s="62"/>
      <c r="T7290" s="48"/>
      <c r="U7290" s="28"/>
      <c r="V7290" s="28"/>
      <c r="W7290" s="28"/>
      <c r="Y7290" s="79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97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</row>
    <row r="7291" spans="1:55" ht="14.25" customHeight="1">
      <c r="A7291" s="48"/>
      <c r="B7291" s="28"/>
      <c r="C7291" s="28"/>
      <c r="D7291" s="28"/>
      <c r="E7291" s="28"/>
      <c r="F7291" s="28"/>
      <c r="G7291" s="28"/>
      <c r="H7291" s="28"/>
      <c r="I7291" s="28"/>
      <c r="J7291" s="28"/>
      <c r="K7291" s="28"/>
      <c r="L7291" s="28"/>
      <c r="M7291" s="28"/>
      <c r="N7291" s="62"/>
      <c r="O7291" s="62"/>
      <c r="P7291" s="62"/>
      <c r="Q7291" s="62"/>
      <c r="R7291" s="62"/>
      <c r="S7291" s="62"/>
      <c r="T7291" s="48"/>
      <c r="U7291" s="28"/>
      <c r="V7291" s="28"/>
      <c r="W7291" s="28"/>
      <c r="Y7291" s="79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97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</row>
    <row r="7292" spans="1:55" ht="14.25" customHeight="1">
      <c r="A7292" s="48"/>
      <c r="B7292" s="28"/>
      <c r="C7292" s="28"/>
      <c r="D7292" s="28"/>
      <c r="E7292" s="28"/>
      <c r="F7292" s="28"/>
      <c r="G7292" s="28"/>
      <c r="H7292" s="28"/>
      <c r="I7292" s="28"/>
      <c r="J7292" s="28"/>
      <c r="K7292" s="28"/>
      <c r="L7292" s="28"/>
      <c r="M7292" s="28"/>
      <c r="N7292" s="62"/>
      <c r="O7292" s="62"/>
      <c r="P7292" s="62"/>
      <c r="Q7292" s="62"/>
      <c r="R7292" s="62"/>
      <c r="S7292" s="62"/>
      <c r="T7292" s="48"/>
      <c r="U7292" s="28"/>
      <c r="V7292" s="28"/>
      <c r="W7292" s="28"/>
      <c r="Y7292" s="79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97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</row>
    <row r="7293" spans="1:55" ht="14.25" customHeight="1">
      <c r="A7293" s="48"/>
      <c r="B7293" s="28"/>
      <c r="C7293" s="28"/>
      <c r="D7293" s="28"/>
      <c r="E7293" s="28"/>
      <c r="F7293" s="28"/>
      <c r="G7293" s="28"/>
      <c r="H7293" s="28"/>
      <c r="I7293" s="28"/>
      <c r="J7293" s="28"/>
      <c r="K7293" s="28"/>
      <c r="L7293" s="28"/>
      <c r="M7293" s="28"/>
      <c r="N7293" s="62"/>
      <c r="O7293" s="62"/>
      <c r="P7293" s="62"/>
      <c r="Q7293" s="62"/>
      <c r="R7293" s="62"/>
      <c r="S7293" s="62"/>
      <c r="T7293" s="48"/>
      <c r="U7293" s="28"/>
      <c r="V7293" s="28"/>
      <c r="W7293" s="28"/>
      <c r="Y7293" s="79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97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</row>
    <row r="7294" spans="1:55" ht="14.25" customHeight="1">
      <c r="A7294" s="48"/>
      <c r="B7294" s="28"/>
      <c r="C7294" s="28"/>
      <c r="D7294" s="28"/>
      <c r="E7294" s="28"/>
      <c r="F7294" s="28"/>
      <c r="G7294" s="28"/>
      <c r="H7294" s="28"/>
      <c r="I7294" s="28"/>
      <c r="J7294" s="28"/>
      <c r="K7294" s="28"/>
      <c r="L7294" s="28"/>
      <c r="M7294" s="28"/>
      <c r="N7294" s="62"/>
      <c r="O7294" s="62"/>
      <c r="P7294" s="62"/>
      <c r="Q7294" s="62"/>
      <c r="R7294" s="62"/>
      <c r="S7294" s="62"/>
      <c r="T7294" s="48"/>
      <c r="U7294" s="28"/>
      <c r="V7294" s="28"/>
      <c r="W7294" s="28"/>
      <c r="Y7294" s="79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97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</row>
    <row r="7295" spans="1:55" ht="14.25" customHeight="1">
      <c r="A7295" s="48"/>
      <c r="B7295" s="28"/>
      <c r="C7295" s="28"/>
      <c r="D7295" s="28"/>
      <c r="E7295" s="28"/>
      <c r="F7295" s="28"/>
      <c r="G7295" s="28"/>
      <c r="H7295" s="28"/>
      <c r="I7295" s="28"/>
      <c r="J7295" s="28"/>
      <c r="K7295" s="28"/>
      <c r="L7295" s="28"/>
      <c r="M7295" s="28"/>
      <c r="N7295" s="62"/>
      <c r="O7295" s="62"/>
      <c r="P7295" s="62"/>
      <c r="Q7295" s="62"/>
      <c r="R7295" s="62"/>
      <c r="S7295" s="62"/>
      <c r="T7295" s="48"/>
      <c r="U7295" s="28"/>
      <c r="V7295" s="28"/>
      <c r="W7295" s="28"/>
      <c r="Y7295" s="79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97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</row>
    <row r="7296" spans="1:55" ht="14.25" customHeight="1">
      <c r="A7296" s="48"/>
      <c r="B7296" s="28"/>
      <c r="C7296" s="28"/>
      <c r="D7296" s="28"/>
      <c r="E7296" s="28"/>
      <c r="F7296" s="28"/>
      <c r="G7296" s="28"/>
      <c r="H7296" s="28"/>
      <c r="I7296" s="28"/>
      <c r="J7296" s="28"/>
      <c r="K7296" s="28"/>
      <c r="L7296" s="28"/>
      <c r="M7296" s="28"/>
      <c r="N7296" s="62"/>
      <c r="O7296" s="62"/>
      <c r="P7296" s="62"/>
      <c r="Q7296" s="62"/>
      <c r="R7296" s="62"/>
      <c r="S7296" s="62"/>
      <c r="T7296" s="48"/>
      <c r="U7296" s="28"/>
      <c r="V7296" s="28"/>
      <c r="W7296" s="28"/>
      <c r="Y7296" s="79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97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</row>
    <row r="7297" spans="1:55" ht="14.25" customHeight="1">
      <c r="A7297" s="48"/>
      <c r="B7297" s="28"/>
      <c r="C7297" s="28"/>
      <c r="D7297" s="28"/>
      <c r="E7297" s="28"/>
      <c r="F7297" s="28"/>
      <c r="G7297" s="28"/>
      <c r="H7297" s="28"/>
      <c r="I7297" s="28"/>
      <c r="J7297" s="28"/>
      <c r="K7297" s="28"/>
      <c r="L7297" s="28"/>
      <c r="M7297" s="28"/>
      <c r="N7297" s="62"/>
      <c r="O7297" s="62"/>
      <c r="P7297" s="62"/>
      <c r="Q7297" s="62"/>
      <c r="R7297" s="62"/>
      <c r="S7297" s="62"/>
      <c r="T7297" s="48"/>
      <c r="U7297" s="28"/>
      <c r="V7297" s="28"/>
      <c r="W7297" s="28"/>
      <c r="Y7297" s="79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97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</row>
    <row r="7298" spans="1:55" ht="14.25" customHeight="1">
      <c r="A7298" s="48"/>
      <c r="B7298" s="28"/>
      <c r="C7298" s="28"/>
      <c r="D7298" s="28"/>
      <c r="E7298" s="28"/>
      <c r="F7298" s="28"/>
      <c r="G7298" s="28"/>
      <c r="H7298" s="28"/>
      <c r="I7298" s="28"/>
      <c r="J7298" s="28"/>
      <c r="K7298" s="28"/>
      <c r="L7298" s="28"/>
      <c r="M7298" s="28"/>
      <c r="N7298" s="62"/>
      <c r="O7298" s="62"/>
      <c r="P7298" s="62"/>
      <c r="Q7298" s="62"/>
      <c r="R7298" s="62"/>
      <c r="S7298" s="62"/>
      <c r="T7298" s="48"/>
      <c r="U7298" s="28"/>
      <c r="V7298" s="28"/>
      <c r="W7298" s="28"/>
      <c r="Y7298" s="79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97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</row>
    <row r="7299" spans="1:55" ht="14.25" customHeight="1">
      <c r="A7299" s="48"/>
      <c r="B7299" s="28"/>
      <c r="C7299" s="28"/>
      <c r="D7299" s="28"/>
      <c r="E7299" s="28"/>
      <c r="F7299" s="28"/>
      <c r="G7299" s="28"/>
      <c r="H7299" s="28"/>
      <c r="I7299" s="28"/>
      <c r="J7299" s="28"/>
      <c r="K7299" s="28"/>
      <c r="L7299" s="28"/>
      <c r="M7299" s="28"/>
      <c r="N7299" s="62"/>
      <c r="O7299" s="62"/>
      <c r="P7299" s="62"/>
      <c r="Q7299" s="62"/>
      <c r="R7299" s="62"/>
      <c r="S7299" s="62"/>
      <c r="T7299" s="48"/>
      <c r="U7299" s="28"/>
      <c r="V7299" s="28"/>
      <c r="W7299" s="28"/>
      <c r="Y7299" s="79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97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</row>
    <row r="7300" spans="1:55" ht="14.25" customHeight="1">
      <c r="A7300" s="48"/>
      <c r="B7300" s="28"/>
      <c r="C7300" s="28"/>
      <c r="D7300" s="28"/>
      <c r="E7300" s="28"/>
      <c r="F7300" s="28"/>
      <c r="G7300" s="28"/>
      <c r="H7300" s="28"/>
      <c r="I7300" s="28"/>
      <c r="J7300" s="28"/>
      <c r="K7300" s="28"/>
      <c r="L7300" s="28"/>
      <c r="M7300" s="28"/>
      <c r="N7300" s="62"/>
      <c r="O7300" s="62"/>
      <c r="P7300" s="62"/>
      <c r="Q7300" s="62"/>
      <c r="R7300" s="62"/>
      <c r="S7300" s="62"/>
      <c r="T7300" s="48"/>
      <c r="U7300" s="28"/>
      <c r="V7300" s="28"/>
      <c r="W7300" s="28"/>
      <c r="Y7300" s="79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97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</row>
    <row r="7301" spans="1:55" ht="14.25" customHeight="1">
      <c r="A7301" s="48"/>
      <c r="B7301" s="28"/>
      <c r="C7301" s="28"/>
      <c r="D7301" s="28"/>
      <c r="E7301" s="28"/>
      <c r="F7301" s="28"/>
      <c r="G7301" s="28"/>
      <c r="H7301" s="28"/>
      <c r="I7301" s="28"/>
      <c r="J7301" s="28"/>
      <c r="K7301" s="28"/>
      <c r="L7301" s="28"/>
      <c r="M7301" s="28"/>
      <c r="N7301" s="62"/>
      <c r="O7301" s="62"/>
      <c r="P7301" s="62"/>
      <c r="Q7301" s="62"/>
      <c r="R7301" s="62"/>
      <c r="S7301" s="62"/>
      <c r="T7301" s="48"/>
      <c r="U7301" s="28"/>
      <c r="V7301" s="28"/>
      <c r="W7301" s="28"/>
      <c r="Y7301" s="79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97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</row>
    <row r="7302" spans="1:55" ht="14.25" customHeight="1">
      <c r="A7302" s="48"/>
      <c r="B7302" s="28"/>
      <c r="C7302" s="28"/>
      <c r="D7302" s="28"/>
      <c r="E7302" s="28"/>
      <c r="F7302" s="28"/>
      <c r="G7302" s="28"/>
      <c r="H7302" s="28"/>
      <c r="I7302" s="28"/>
      <c r="J7302" s="28"/>
      <c r="K7302" s="28"/>
      <c r="L7302" s="28"/>
      <c r="M7302" s="28"/>
      <c r="N7302" s="62"/>
      <c r="O7302" s="62"/>
      <c r="P7302" s="62"/>
      <c r="Q7302" s="62"/>
      <c r="R7302" s="62"/>
      <c r="S7302" s="62"/>
      <c r="T7302" s="48"/>
      <c r="U7302" s="28"/>
      <c r="V7302" s="28"/>
      <c r="W7302" s="28"/>
      <c r="Y7302" s="79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97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</row>
    <row r="7303" spans="1:55" ht="14.25" customHeight="1">
      <c r="A7303" s="48"/>
      <c r="B7303" s="28"/>
      <c r="C7303" s="28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62"/>
      <c r="O7303" s="62"/>
      <c r="P7303" s="62"/>
      <c r="Q7303" s="62"/>
      <c r="R7303" s="62"/>
      <c r="S7303" s="62"/>
      <c r="T7303" s="48"/>
      <c r="U7303" s="28"/>
      <c r="V7303" s="28"/>
      <c r="W7303" s="28"/>
      <c r="Y7303" s="79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97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</row>
    <row r="7304" spans="1:55" ht="14.25" customHeight="1">
      <c r="A7304" s="48"/>
      <c r="B7304" s="28"/>
      <c r="C7304" s="28"/>
      <c r="D7304" s="28"/>
      <c r="E7304" s="28"/>
      <c r="F7304" s="28"/>
      <c r="G7304" s="28"/>
      <c r="H7304" s="28"/>
      <c r="I7304" s="28"/>
      <c r="J7304" s="28"/>
      <c r="K7304" s="28"/>
      <c r="L7304" s="28"/>
      <c r="M7304" s="28"/>
      <c r="N7304" s="62"/>
      <c r="O7304" s="62"/>
      <c r="P7304" s="62"/>
      <c r="Q7304" s="62"/>
      <c r="R7304" s="62"/>
      <c r="S7304" s="62"/>
      <c r="T7304" s="48"/>
      <c r="U7304" s="28"/>
      <c r="V7304" s="28"/>
      <c r="W7304" s="28"/>
      <c r="Y7304" s="79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97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</row>
    <row r="7305" spans="1:55" ht="14.25" customHeight="1">
      <c r="A7305" s="48"/>
      <c r="B7305" s="28"/>
      <c r="C7305" s="28"/>
      <c r="D7305" s="28"/>
      <c r="E7305" s="28"/>
      <c r="F7305" s="28"/>
      <c r="G7305" s="28"/>
      <c r="H7305" s="28"/>
      <c r="I7305" s="28"/>
      <c r="J7305" s="28"/>
      <c r="K7305" s="28"/>
      <c r="L7305" s="28"/>
      <c r="M7305" s="28"/>
      <c r="N7305" s="62"/>
      <c r="O7305" s="62"/>
      <c r="P7305" s="62"/>
      <c r="Q7305" s="62"/>
      <c r="R7305" s="62"/>
      <c r="S7305" s="62"/>
      <c r="T7305" s="48"/>
      <c r="U7305" s="28"/>
      <c r="V7305" s="28"/>
      <c r="W7305" s="28"/>
      <c r="Y7305" s="79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97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</row>
    <row r="7306" spans="1:55" ht="14.25" customHeight="1">
      <c r="A7306" s="48"/>
      <c r="B7306" s="28"/>
      <c r="C7306" s="28"/>
      <c r="D7306" s="28"/>
      <c r="E7306" s="28"/>
      <c r="F7306" s="28"/>
      <c r="G7306" s="28"/>
      <c r="H7306" s="28"/>
      <c r="I7306" s="28"/>
      <c r="J7306" s="28"/>
      <c r="K7306" s="28"/>
      <c r="L7306" s="28"/>
      <c r="M7306" s="28"/>
      <c r="N7306" s="62"/>
      <c r="O7306" s="62"/>
      <c r="P7306" s="62"/>
      <c r="Q7306" s="62"/>
      <c r="R7306" s="62"/>
      <c r="S7306" s="62"/>
      <c r="T7306" s="48"/>
      <c r="U7306" s="28"/>
      <c r="V7306" s="28"/>
      <c r="W7306" s="28"/>
      <c r="Y7306" s="79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97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</row>
    <row r="7307" spans="1:55" ht="14.25" customHeight="1">
      <c r="A7307" s="48"/>
      <c r="B7307" s="28"/>
      <c r="C7307" s="28"/>
      <c r="D7307" s="28"/>
      <c r="E7307" s="28"/>
      <c r="F7307" s="28"/>
      <c r="G7307" s="28"/>
      <c r="H7307" s="28"/>
      <c r="I7307" s="28"/>
      <c r="J7307" s="28"/>
      <c r="K7307" s="28"/>
      <c r="L7307" s="28"/>
      <c r="M7307" s="28"/>
      <c r="N7307" s="62"/>
      <c r="O7307" s="62"/>
      <c r="P7307" s="62"/>
      <c r="Q7307" s="62"/>
      <c r="R7307" s="62"/>
      <c r="S7307" s="62"/>
      <c r="T7307" s="48"/>
      <c r="U7307" s="28"/>
      <c r="V7307" s="28"/>
      <c r="W7307" s="28"/>
      <c r="Y7307" s="79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97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</row>
    <row r="7308" spans="1:55" ht="14.25" customHeight="1">
      <c r="A7308" s="48"/>
      <c r="B7308" s="28"/>
      <c r="C7308" s="28"/>
      <c r="D7308" s="28"/>
      <c r="E7308" s="28"/>
      <c r="F7308" s="28"/>
      <c r="G7308" s="28"/>
      <c r="H7308" s="28"/>
      <c r="I7308" s="28"/>
      <c r="J7308" s="28"/>
      <c r="K7308" s="28"/>
      <c r="L7308" s="28"/>
      <c r="M7308" s="28"/>
      <c r="N7308" s="62"/>
      <c r="O7308" s="62"/>
      <c r="P7308" s="62"/>
      <c r="Q7308" s="62"/>
      <c r="R7308" s="62"/>
      <c r="S7308" s="62"/>
      <c r="T7308" s="48"/>
      <c r="U7308" s="28"/>
      <c r="V7308" s="28"/>
      <c r="W7308" s="28"/>
      <c r="Y7308" s="79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97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</row>
    <row r="7309" spans="1:55" ht="14.25" customHeight="1">
      <c r="A7309" s="48"/>
      <c r="B7309" s="28"/>
      <c r="C7309" s="28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62"/>
      <c r="O7309" s="62"/>
      <c r="P7309" s="62"/>
      <c r="Q7309" s="62"/>
      <c r="R7309" s="62"/>
      <c r="S7309" s="62"/>
      <c r="T7309" s="48"/>
      <c r="U7309" s="28"/>
      <c r="V7309" s="28"/>
      <c r="W7309" s="28"/>
      <c r="Y7309" s="79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97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</row>
    <row r="7310" spans="1:55" ht="14.25" customHeight="1">
      <c r="A7310" s="48"/>
      <c r="B7310" s="28"/>
      <c r="C7310" s="28"/>
      <c r="D7310" s="28"/>
      <c r="E7310" s="28"/>
      <c r="F7310" s="28"/>
      <c r="G7310" s="28"/>
      <c r="H7310" s="28"/>
      <c r="I7310" s="28"/>
      <c r="J7310" s="28"/>
      <c r="K7310" s="28"/>
      <c r="L7310" s="28"/>
      <c r="M7310" s="28"/>
      <c r="N7310" s="62"/>
      <c r="O7310" s="62"/>
      <c r="P7310" s="62"/>
      <c r="Q7310" s="62"/>
      <c r="R7310" s="62"/>
      <c r="S7310" s="62"/>
      <c r="T7310" s="48"/>
      <c r="U7310" s="28"/>
      <c r="V7310" s="28"/>
      <c r="W7310" s="28"/>
      <c r="Y7310" s="79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97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</row>
    <row r="7311" spans="1:55" ht="14.25" customHeight="1">
      <c r="A7311" s="48"/>
      <c r="B7311" s="28"/>
      <c r="C7311" s="28"/>
      <c r="D7311" s="28"/>
      <c r="E7311" s="28"/>
      <c r="F7311" s="28"/>
      <c r="G7311" s="28"/>
      <c r="H7311" s="28"/>
      <c r="I7311" s="28"/>
      <c r="J7311" s="28"/>
      <c r="K7311" s="28"/>
      <c r="L7311" s="28"/>
      <c r="M7311" s="28"/>
      <c r="N7311" s="62"/>
      <c r="O7311" s="62"/>
      <c r="P7311" s="62"/>
      <c r="Q7311" s="62"/>
      <c r="R7311" s="62"/>
      <c r="S7311" s="62"/>
      <c r="T7311" s="48"/>
      <c r="U7311" s="28"/>
      <c r="V7311" s="28"/>
      <c r="W7311" s="28"/>
      <c r="Y7311" s="79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97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</row>
    <row r="7312" spans="1:55" ht="14.25" customHeight="1">
      <c r="A7312" s="48"/>
      <c r="B7312" s="28"/>
      <c r="C7312" s="28"/>
      <c r="D7312" s="28"/>
      <c r="E7312" s="28"/>
      <c r="F7312" s="28"/>
      <c r="G7312" s="28"/>
      <c r="H7312" s="28"/>
      <c r="I7312" s="28"/>
      <c r="J7312" s="28"/>
      <c r="K7312" s="28"/>
      <c r="L7312" s="28"/>
      <c r="M7312" s="28"/>
      <c r="N7312" s="62"/>
      <c r="O7312" s="62"/>
      <c r="P7312" s="62"/>
      <c r="Q7312" s="62"/>
      <c r="R7312" s="62"/>
      <c r="S7312" s="62"/>
      <c r="T7312" s="48"/>
      <c r="U7312" s="28"/>
      <c r="V7312" s="28"/>
      <c r="W7312" s="28"/>
      <c r="Y7312" s="79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97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</row>
    <row r="7313" spans="1:55" ht="14.25" customHeight="1">
      <c r="A7313" s="48"/>
      <c r="B7313" s="28"/>
      <c r="C7313" s="28"/>
      <c r="D7313" s="28"/>
      <c r="E7313" s="28"/>
      <c r="F7313" s="28"/>
      <c r="G7313" s="28"/>
      <c r="H7313" s="28"/>
      <c r="I7313" s="28"/>
      <c r="J7313" s="28"/>
      <c r="K7313" s="28"/>
      <c r="L7313" s="28"/>
      <c r="M7313" s="28"/>
      <c r="N7313" s="62"/>
      <c r="O7313" s="62"/>
      <c r="P7313" s="62"/>
      <c r="Q7313" s="62"/>
      <c r="R7313" s="62"/>
      <c r="S7313" s="62"/>
      <c r="T7313" s="48"/>
      <c r="U7313" s="28"/>
      <c r="V7313" s="28"/>
      <c r="W7313" s="28"/>
      <c r="Y7313" s="79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97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</row>
    <row r="7314" spans="1:55" ht="14.25" customHeight="1">
      <c r="A7314" s="48"/>
      <c r="B7314" s="28"/>
      <c r="C7314" s="28"/>
      <c r="D7314" s="28"/>
      <c r="E7314" s="28"/>
      <c r="F7314" s="28"/>
      <c r="G7314" s="28"/>
      <c r="H7314" s="28"/>
      <c r="I7314" s="28"/>
      <c r="J7314" s="28"/>
      <c r="K7314" s="28"/>
      <c r="L7314" s="28"/>
      <c r="M7314" s="28"/>
      <c r="N7314" s="62"/>
      <c r="O7314" s="62"/>
      <c r="P7314" s="62"/>
      <c r="Q7314" s="62"/>
      <c r="R7314" s="62"/>
      <c r="S7314" s="62"/>
      <c r="T7314" s="48"/>
      <c r="U7314" s="28"/>
      <c r="V7314" s="28"/>
      <c r="W7314" s="28"/>
      <c r="Y7314" s="79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97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</row>
    <row r="7315" spans="1:55" ht="14.25" customHeight="1">
      <c r="A7315" s="48"/>
      <c r="B7315" s="28"/>
      <c r="C7315" s="28"/>
      <c r="D7315" s="28"/>
      <c r="E7315" s="28"/>
      <c r="F7315" s="28"/>
      <c r="G7315" s="28"/>
      <c r="H7315" s="28"/>
      <c r="I7315" s="28"/>
      <c r="J7315" s="28"/>
      <c r="K7315" s="28"/>
      <c r="L7315" s="28"/>
      <c r="M7315" s="28"/>
      <c r="N7315" s="62"/>
      <c r="O7315" s="62"/>
      <c r="P7315" s="62"/>
      <c r="Q7315" s="62"/>
      <c r="R7315" s="62"/>
      <c r="S7315" s="62"/>
      <c r="T7315" s="48"/>
      <c r="U7315" s="28"/>
      <c r="V7315" s="28"/>
      <c r="W7315" s="28"/>
      <c r="Y7315" s="79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97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</row>
    <row r="7316" spans="1:55" ht="14.25" customHeight="1">
      <c r="A7316" s="48"/>
      <c r="B7316" s="28"/>
      <c r="C7316" s="28"/>
      <c r="D7316" s="28"/>
      <c r="E7316" s="28"/>
      <c r="F7316" s="28"/>
      <c r="G7316" s="28"/>
      <c r="H7316" s="28"/>
      <c r="I7316" s="28"/>
      <c r="J7316" s="28"/>
      <c r="K7316" s="28"/>
      <c r="L7316" s="28"/>
      <c r="M7316" s="28"/>
      <c r="N7316" s="62"/>
      <c r="O7316" s="62"/>
      <c r="P7316" s="62"/>
      <c r="Q7316" s="62"/>
      <c r="R7316" s="62"/>
      <c r="S7316" s="62"/>
      <c r="T7316" s="48"/>
      <c r="U7316" s="28"/>
      <c r="V7316" s="28"/>
      <c r="W7316" s="28"/>
      <c r="Y7316" s="79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97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</row>
    <row r="7317" spans="1:55" ht="14.25" customHeight="1">
      <c r="A7317" s="48"/>
      <c r="B7317" s="28"/>
      <c r="C7317" s="28"/>
      <c r="D7317" s="28"/>
      <c r="E7317" s="28"/>
      <c r="F7317" s="28"/>
      <c r="G7317" s="28"/>
      <c r="H7317" s="28"/>
      <c r="I7317" s="28"/>
      <c r="J7317" s="28"/>
      <c r="K7317" s="28"/>
      <c r="L7317" s="28"/>
      <c r="M7317" s="28"/>
      <c r="N7317" s="62"/>
      <c r="O7317" s="62"/>
      <c r="P7317" s="62"/>
      <c r="Q7317" s="62"/>
      <c r="R7317" s="62"/>
      <c r="S7317" s="62"/>
      <c r="T7317" s="48"/>
      <c r="U7317" s="28"/>
      <c r="V7317" s="28"/>
      <c r="W7317" s="28"/>
      <c r="Y7317" s="79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97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</row>
    <row r="7318" spans="1:55" ht="14.25" customHeight="1">
      <c r="A7318" s="48"/>
      <c r="B7318" s="28"/>
      <c r="C7318" s="28"/>
      <c r="D7318" s="28"/>
      <c r="E7318" s="28"/>
      <c r="F7318" s="28"/>
      <c r="G7318" s="28"/>
      <c r="H7318" s="28"/>
      <c r="I7318" s="28"/>
      <c r="J7318" s="28"/>
      <c r="K7318" s="28"/>
      <c r="L7318" s="28"/>
      <c r="M7318" s="28"/>
      <c r="N7318" s="62"/>
      <c r="O7318" s="62"/>
      <c r="P7318" s="62"/>
      <c r="Q7318" s="62"/>
      <c r="R7318" s="62"/>
      <c r="S7318" s="62"/>
      <c r="T7318" s="48"/>
      <c r="U7318" s="28"/>
      <c r="V7318" s="28"/>
      <c r="W7318" s="28"/>
      <c r="Y7318" s="79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97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</row>
    <row r="7319" spans="1:55" ht="14.25" customHeight="1">
      <c r="A7319" s="48"/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62"/>
      <c r="O7319" s="62"/>
      <c r="P7319" s="62"/>
      <c r="Q7319" s="62"/>
      <c r="R7319" s="62"/>
      <c r="S7319" s="62"/>
      <c r="T7319" s="48"/>
      <c r="U7319" s="28"/>
      <c r="V7319" s="28"/>
      <c r="W7319" s="28"/>
      <c r="Y7319" s="79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97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</row>
    <row r="7320" spans="1:55" ht="14.25" customHeight="1">
      <c r="A7320" s="48"/>
      <c r="B7320" s="28"/>
      <c r="C7320" s="28"/>
      <c r="D7320" s="28"/>
      <c r="E7320" s="28"/>
      <c r="F7320" s="28"/>
      <c r="G7320" s="28"/>
      <c r="H7320" s="28"/>
      <c r="I7320" s="28"/>
      <c r="J7320" s="28"/>
      <c r="K7320" s="28"/>
      <c r="L7320" s="28"/>
      <c r="M7320" s="28"/>
      <c r="N7320" s="62"/>
      <c r="O7320" s="62"/>
      <c r="P7320" s="62"/>
      <c r="Q7320" s="62"/>
      <c r="R7320" s="62"/>
      <c r="S7320" s="62"/>
      <c r="T7320" s="48"/>
      <c r="U7320" s="28"/>
      <c r="V7320" s="28"/>
      <c r="W7320" s="28"/>
      <c r="Y7320" s="79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97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</row>
    <row r="7321" spans="1:55" ht="14.25" customHeight="1">
      <c r="A7321" s="48"/>
      <c r="B7321" s="28"/>
      <c r="C7321" s="28"/>
      <c r="D7321" s="28"/>
      <c r="E7321" s="28"/>
      <c r="F7321" s="28"/>
      <c r="G7321" s="28"/>
      <c r="H7321" s="28"/>
      <c r="I7321" s="28"/>
      <c r="J7321" s="28"/>
      <c r="K7321" s="28"/>
      <c r="L7321" s="28"/>
      <c r="M7321" s="28"/>
      <c r="N7321" s="62"/>
      <c r="O7321" s="62"/>
      <c r="P7321" s="62"/>
      <c r="Q7321" s="62"/>
      <c r="R7321" s="62"/>
      <c r="S7321" s="62"/>
      <c r="T7321" s="48"/>
      <c r="U7321" s="28"/>
      <c r="V7321" s="28"/>
      <c r="W7321" s="28"/>
      <c r="Y7321" s="79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97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</row>
    <row r="7322" spans="1:55" ht="14.25" customHeight="1">
      <c r="A7322" s="48"/>
      <c r="B7322" s="28"/>
      <c r="C7322" s="28"/>
      <c r="D7322" s="28"/>
      <c r="E7322" s="28"/>
      <c r="F7322" s="28"/>
      <c r="G7322" s="28"/>
      <c r="H7322" s="28"/>
      <c r="I7322" s="28"/>
      <c r="J7322" s="28"/>
      <c r="K7322" s="28"/>
      <c r="L7322" s="28"/>
      <c r="M7322" s="28"/>
      <c r="N7322" s="62"/>
      <c r="O7322" s="62"/>
      <c r="P7322" s="62"/>
      <c r="Q7322" s="62"/>
      <c r="R7322" s="62"/>
      <c r="S7322" s="62"/>
      <c r="T7322" s="48"/>
      <c r="U7322" s="28"/>
      <c r="V7322" s="28"/>
      <c r="W7322" s="28"/>
      <c r="Y7322" s="79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97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</row>
    <row r="7323" spans="1:55" ht="14.25" customHeight="1">
      <c r="A7323" s="48"/>
      <c r="B7323" s="28"/>
      <c r="C7323" s="28"/>
      <c r="D7323" s="28"/>
      <c r="E7323" s="28"/>
      <c r="F7323" s="28"/>
      <c r="G7323" s="28"/>
      <c r="H7323" s="28"/>
      <c r="I7323" s="28"/>
      <c r="J7323" s="28"/>
      <c r="K7323" s="28"/>
      <c r="L7323" s="28"/>
      <c r="M7323" s="28"/>
      <c r="N7323" s="62"/>
      <c r="O7323" s="62"/>
      <c r="P7323" s="62"/>
      <c r="Q7323" s="62"/>
      <c r="R7323" s="62"/>
      <c r="S7323" s="62"/>
      <c r="T7323" s="48"/>
      <c r="U7323" s="28"/>
      <c r="V7323" s="28"/>
      <c r="W7323" s="28"/>
      <c r="Y7323" s="79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97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</row>
    <row r="7324" spans="1:55" ht="14.25" customHeight="1">
      <c r="A7324" s="48"/>
      <c r="B7324" s="28"/>
      <c r="C7324" s="28"/>
      <c r="D7324" s="28"/>
      <c r="E7324" s="28"/>
      <c r="F7324" s="28"/>
      <c r="G7324" s="28"/>
      <c r="H7324" s="28"/>
      <c r="I7324" s="28"/>
      <c r="J7324" s="28"/>
      <c r="K7324" s="28"/>
      <c r="L7324" s="28"/>
      <c r="M7324" s="28"/>
      <c r="N7324" s="62"/>
      <c r="O7324" s="62"/>
      <c r="P7324" s="62"/>
      <c r="Q7324" s="62"/>
      <c r="R7324" s="62"/>
      <c r="S7324" s="62"/>
      <c r="T7324" s="48"/>
      <c r="U7324" s="28"/>
      <c r="V7324" s="28"/>
      <c r="W7324" s="28"/>
      <c r="Y7324" s="79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97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</row>
    <row r="7325" spans="1:55" ht="14.25" customHeight="1">
      <c r="A7325" s="48"/>
      <c r="B7325" s="28"/>
      <c r="C7325" s="28"/>
      <c r="D7325" s="28"/>
      <c r="E7325" s="28"/>
      <c r="F7325" s="28"/>
      <c r="G7325" s="28"/>
      <c r="H7325" s="28"/>
      <c r="I7325" s="28"/>
      <c r="J7325" s="28"/>
      <c r="K7325" s="28"/>
      <c r="L7325" s="28"/>
      <c r="M7325" s="28"/>
      <c r="N7325" s="62"/>
      <c r="O7325" s="62"/>
      <c r="P7325" s="62"/>
      <c r="Q7325" s="62"/>
      <c r="R7325" s="62"/>
      <c r="S7325" s="62"/>
      <c r="T7325" s="48"/>
      <c r="U7325" s="28"/>
      <c r="V7325" s="28"/>
      <c r="W7325" s="28"/>
      <c r="Y7325" s="79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97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</row>
    <row r="7326" spans="1:55" ht="14.25" customHeight="1">
      <c r="A7326" s="48"/>
      <c r="B7326" s="28"/>
      <c r="C7326" s="28"/>
      <c r="D7326" s="28"/>
      <c r="E7326" s="28"/>
      <c r="F7326" s="28"/>
      <c r="G7326" s="28"/>
      <c r="H7326" s="28"/>
      <c r="I7326" s="28"/>
      <c r="J7326" s="28"/>
      <c r="K7326" s="28"/>
      <c r="L7326" s="28"/>
      <c r="M7326" s="28"/>
      <c r="N7326" s="62"/>
      <c r="O7326" s="62"/>
      <c r="P7326" s="62"/>
      <c r="Q7326" s="62"/>
      <c r="R7326" s="62"/>
      <c r="S7326" s="62"/>
      <c r="T7326" s="48"/>
      <c r="U7326" s="28"/>
      <c r="V7326" s="28"/>
      <c r="W7326" s="28"/>
      <c r="Y7326" s="79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97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</row>
    <row r="7327" spans="1:55" ht="14.25" customHeight="1">
      <c r="A7327" s="48"/>
      <c r="B7327" s="28"/>
      <c r="C7327" s="28"/>
      <c r="D7327" s="28"/>
      <c r="E7327" s="28"/>
      <c r="F7327" s="28"/>
      <c r="G7327" s="28"/>
      <c r="H7327" s="28"/>
      <c r="I7327" s="28"/>
      <c r="J7327" s="28"/>
      <c r="K7327" s="28"/>
      <c r="L7327" s="28"/>
      <c r="M7327" s="28"/>
      <c r="N7327" s="62"/>
      <c r="O7327" s="62"/>
      <c r="P7327" s="62"/>
      <c r="Q7327" s="62"/>
      <c r="R7327" s="62"/>
      <c r="S7327" s="62"/>
      <c r="T7327" s="48"/>
      <c r="U7327" s="28"/>
      <c r="V7327" s="28"/>
      <c r="W7327" s="28"/>
      <c r="Y7327" s="79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97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</row>
    <row r="7328" spans="1:55" ht="14.25" customHeight="1">
      <c r="A7328" s="48"/>
      <c r="B7328" s="28"/>
      <c r="C7328" s="28"/>
      <c r="D7328" s="28"/>
      <c r="E7328" s="28"/>
      <c r="F7328" s="28"/>
      <c r="G7328" s="28"/>
      <c r="H7328" s="28"/>
      <c r="I7328" s="28"/>
      <c r="J7328" s="28"/>
      <c r="K7328" s="28"/>
      <c r="L7328" s="28"/>
      <c r="M7328" s="28"/>
      <c r="N7328" s="62"/>
      <c r="O7328" s="62"/>
      <c r="P7328" s="62"/>
      <c r="Q7328" s="62"/>
      <c r="R7328" s="62"/>
      <c r="S7328" s="62"/>
      <c r="T7328" s="48"/>
      <c r="U7328" s="28"/>
      <c r="V7328" s="28"/>
      <c r="W7328" s="28"/>
      <c r="Y7328" s="79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97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</row>
    <row r="7329" spans="1:55" ht="14.25" customHeight="1">
      <c r="A7329" s="48"/>
      <c r="B7329" s="28"/>
      <c r="C7329" s="28"/>
      <c r="D7329" s="28"/>
      <c r="E7329" s="28"/>
      <c r="F7329" s="28"/>
      <c r="G7329" s="28"/>
      <c r="H7329" s="28"/>
      <c r="I7329" s="28"/>
      <c r="J7329" s="28"/>
      <c r="K7329" s="28"/>
      <c r="L7329" s="28"/>
      <c r="M7329" s="28"/>
      <c r="N7329" s="62"/>
      <c r="O7329" s="62"/>
      <c r="P7329" s="62"/>
      <c r="Q7329" s="62"/>
      <c r="R7329" s="62"/>
      <c r="S7329" s="62"/>
      <c r="T7329" s="48"/>
      <c r="U7329" s="28"/>
      <c r="V7329" s="28"/>
      <c r="W7329" s="28"/>
      <c r="Y7329" s="79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97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</row>
    <row r="7330" spans="1:55" ht="14.25" customHeight="1">
      <c r="A7330" s="48"/>
      <c r="B7330" s="28"/>
      <c r="C7330" s="28"/>
      <c r="D7330" s="28"/>
      <c r="E7330" s="28"/>
      <c r="F7330" s="28"/>
      <c r="G7330" s="28"/>
      <c r="H7330" s="28"/>
      <c r="I7330" s="28"/>
      <c r="J7330" s="28"/>
      <c r="K7330" s="28"/>
      <c r="L7330" s="28"/>
      <c r="M7330" s="28"/>
      <c r="N7330" s="62"/>
      <c r="O7330" s="62"/>
      <c r="P7330" s="62"/>
      <c r="Q7330" s="62"/>
      <c r="R7330" s="62"/>
      <c r="S7330" s="62"/>
      <c r="T7330" s="48"/>
      <c r="U7330" s="28"/>
      <c r="V7330" s="28"/>
      <c r="W7330" s="28"/>
      <c r="Y7330" s="79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97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</row>
    <row r="7331" spans="1:55" ht="14.25" customHeight="1">
      <c r="A7331" s="48"/>
      <c r="B7331" s="28"/>
      <c r="C7331" s="28"/>
      <c r="D7331" s="28"/>
      <c r="E7331" s="28"/>
      <c r="F7331" s="28"/>
      <c r="G7331" s="28"/>
      <c r="H7331" s="28"/>
      <c r="I7331" s="28"/>
      <c r="J7331" s="28"/>
      <c r="K7331" s="28"/>
      <c r="L7331" s="28"/>
      <c r="M7331" s="28"/>
      <c r="N7331" s="62"/>
      <c r="O7331" s="62"/>
      <c r="P7331" s="62"/>
      <c r="Q7331" s="62"/>
      <c r="R7331" s="62"/>
      <c r="S7331" s="62"/>
      <c r="T7331" s="48"/>
      <c r="U7331" s="28"/>
      <c r="V7331" s="28"/>
      <c r="W7331" s="28"/>
      <c r="Y7331" s="79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97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</row>
    <row r="7332" spans="1:55" ht="14.25" customHeight="1">
      <c r="A7332" s="48"/>
      <c r="B7332" s="28"/>
      <c r="C7332" s="28"/>
      <c r="D7332" s="28"/>
      <c r="E7332" s="28"/>
      <c r="F7332" s="28"/>
      <c r="G7332" s="28"/>
      <c r="H7332" s="28"/>
      <c r="I7332" s="28"/>
      <c r="J7332" s="28"/>
      <c r="K7332" s="28"/>
      <c r="L7332" s="28"/>
      <c r="M7332" s="28"/>
      <c r="N7332" s="62"/>
      <c r="O7332" s="62"/>
      <c r="P7332" s="62"/>
      <c r="Q7332" s="62"/>
      <c r="R7332" s="62"/>
      <c r="S7332" s="62"/>
      <c r="T7332" s="48"/>
      <c r="U7332" s="28"/>
      <c r="V7332" s="28"/>
      <c r="W7332" s="28"/>
      <c r="Y7332" s="79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97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</row>
    <row r="7333" spans="1:55" ht="14.25" customHeight="1">
      <c r="A7333" s="48"/>
      <c r="B7333" s="28"/>
      <c r="C7333" s="28"/>
      <c r="D7333" s="28"/>
      <c r="E7333" s="28"/>
      <c r="F7333" s="28"/>
      <c r="G7333" s="28"/>
      <c r="H7333" s="28"/>
      <c r="I7333" s="28"/>
      <c r="J7333" s="28"/>
      <c r="K7333" s="28"/>
      <c r="L7333" s="28"/>
      <c r="M7333" s="28"/>
      <c r="N7333" s="62"/>
      <c r="O7333" s="62"/>
      <c r="P7333" s="62"/>
      <c r="Q7333" s="62"/>
      <c r="R7333" s="62"/>
      <c r="S7333" s="62"/>
      <c r="T7333" s="48"/>
      <c r="U7333" s="28"/>
      <c r="V7333" s="28"/>
      <c r="W7333" s="28"/>
      <c r="Y7333" s="79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97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</row>
    <row r="7334" spans="1:55" ht="14.25" customHeight="1">
      <c r="A7334" s="48"/>
      <c r="B7334" s="28"/>
      <c r="C7334" s="28"/>
      <c r="D7334" s="28"/>
      <c r="E7334" s="28"/>
      <c r="F7334" s="28"/>
      <c r="G7334" s="28"/>
      <c r="H7334" s="28"/>
      <c r="I7334" s="28"/>
      <c r="J7334" s="28"/>
      <c r="K7334" s="28"/>
      <c r="L7334" s="28"/>
      <c r="M7334" s="28"/>
      <c r="N7334" s="62"/>
      <c r="O7334" s="62"/>
      <c r="P7334" s="62"/>
      <c r="Q7334" s="62"/>
      <c r="R7334" s="62"/>
      <c r="S7334" s="62"/>
      <c r="T7334" s="48"/>
      <c r="U7334" s="28"/>
      <c r="V7334" s="28"/>
      <c r="W7334" s="28"/>
      <c r="Y7334" s="79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97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</row>
    <row r="7335" spans="1:55" ht="14.25" customHeight="1">
      <c r="A7335" s="48"/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62"/>
      <c r="O7335" s="62"/>
      <c r="P7335" s="62"/>
      <c r="Q7335" s="62"/>
      <c r="R7335" s="62"/>
      <c r="S7335" s="62"/>
      <c r="T7335" s="48"/>
      <c r="U7335" s="28"/>
      <c r="V7335" s="28"/>
      <c r="W7335" s="28"/>
      <c r="Y7335" s="79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97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</row>
    <row r="7336" spans="1:55" ht="14.25" customHeight="1">
      <c r="A7336" s="48"/>
      <c r="B7336" s="28"/>
      <c r="C7336" s="28"/>
      <c r="D7336" s="28"/>
      <c r="E7336" s="28"/>
      <c r="F7336" s="28"/>
      <c r="G7336" s="28"/>
      <c r="H7336" s="28"/>
      <c r="I7336" s="28"/>
      <c r="J7336" s="28"/>
      <c r="K7336" s="28"/>
      <c r="L7336" s="28"/>
      <c r="M7336" s="28"/>
      <c r="N7336" s="62"/>
      <c r="O7336" s="62"/>
      <c r="P7336" s="62"/>
      <c r="Q7336" s="62"/>
      <c r="R7336" s="62"/>
      <c r="S7336" s="62"/>
      <c r="T7336" s="48"/>
      <c r="U7336" s="28"/>
      <c r="V7336" s="28"/>
      <c r="W7336" s="28"/>
      <c r="Y7336" s="79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97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</row>
    <row r="7337" spans="1:55" ht="14.25" customHeight="1">
      <c r="A7337" s="48"/>
      <c r="B7337" s="28"/>
      <c r="C7337" s="28"/>
      <c r="D7337" s="28"/>
      <c r="E7337" s="28"/>
      <c r="F7337" s="28"/>
      <c r="G7337" s="28"/>
      <c r="H7337" s="28"/>
      <c r="I7337" s="28"/>
      <c r="J7337" s="28"/>
      <c r="K7337" s="28"/>
      <c r="L7337" s="28"/>
      <c r="M7337" s="28"/>
      <c r="N7337" s="62"/>
      <c r="O7337" s="62"/>
      <c r="P7337" s="62"/>
      <c r="Q7337" s="62"/>
      <c r="R7337" s="62"/>
      <c r="S7337" s="62"/>
      <c r="T7337" s="48"/>
      <c r="U7337" s="28"/>
      <c r="V7337" s="28"/>
      <c r="W7337" s="28"/>
      <c r="Y7337" s="79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97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</row>
    <row r="7338" spans="1:55" ht="14.25" customHeight="1">
      <c r="A7338" s="48"/>
      <c r="B7338" s="28"/>
      <c r="C7338" s="28"/>
      <c r="D7338" s="28"/>
      <c r="E7338" s="28"/>
      <c r="F7338" s="28"/>
      <c r="G7338" s="28"/>
      <c r="H7338" s="28"/>
      <c r="I7338" s="28"/>
      <c r="J7338" s="28"/>
      <c r="K7338" s="28"/>
      <c r="L7338" s="28"/>
      <c r="M7338" s="28"/>
      <c r="N7338" s="62"/>
      <c r="O7338" s="62"/>
      <c r="P7338" s="62"/>
      <c r="Q7338" s="62"/>
      <c r="R7338" s="62"/>
      <c r="S7338" s="62"/>
      <c r="T7338" s="48"/>
      <c r="U7338" s="28"/>
      <c r="V7338" s="28"/>
      <c r="W7338" s="28"/>
      <c r="Y7338" s="79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97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</row>
    <row r="7339" spans="1:55" ht="14.25" customHeight="1">
      <c r="A7339" s="48"/>
      <c r="B7339" s="28"/>
      <c r="C7339" s="28"/>
      <c r="D7339" s="28"/>
      <c r="E7339" s="28"/>
      <c r="F7339" s="28"/>
      <c r="G7339" s="28"/>
      <c r="H7339" s="28"/>
      <c r="I7339" s="28"/>
      <c r="J7339" s="28"/>
      <c r="K7339" s="28"/>
      <c r="L7339" s="28"/>
      <c r="M7339" s="28"/>
      <c r="N7339" s="62"/>
      <c r="O7339" s="62"/>
      <c r="P7339" s="62"/>
      <c r="Q7339" s="62"/>
      <c r="R7339" s="62"/>
      <c r="S7339" s="62"/>
      <c r="T7339" s="48"/>
      <c r="U7339" s="28"/>
      <c r="V7339" s="28"/>
      <c r="W7339" s="28"/>
      <c r="Y7339" s="79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97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</row>
    <row r="7340" spans="1:55" ht="14.25" customHeight="1">
      <c r="A7340" s="48"/>
      <c r="B7340" s="28"/>
      <c r="C7340" s="28"/>
      <c r="D7340" s="28"/>
      <c r="E7340" s="28"/>
      <c r="F7340" s="28"/>
      <c r="G7340" s="28"/>
      <c r="H7340" s="28"/>
      <c r="I7340" s="28"/>
      <c r="J7340" s="28"/>
      <c r="K7340" s="28"/>
      <c r="L7340" s="28"/>
      <c r="M7340" s="28"/>
      <c r="N7340" s="62"/>
      <c r="O7340" s="62"/>
      <c r="P7340" s="62"/>
      <c r="Q7340" s="62"/>
      <c r="R7340" s="62"/>
      <c r="S7340" s="62"/>
      <c r="T7340" s="48"/>
      <c r="U7340" s="28"/>
      <c r="V7340" s="28"/>
      <c r="W7340" s="28"/>
      <c r="Y7340" s="79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97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</row>
    <row r="7341" spans="1:55" ht="14.25" customHeight="1">
      <c r="A7341" s="48"/>
      <c r="B7341" s="28"/>
      <c r="C7341" s="28"/>
      <c r="D7341" s="28"/>
      <c r="E7341" s="28"/>
      <c r="F7341" s="28"/>
      <c r="G7341" s="28"/>
      <c r="H7341" s="28"/>
      <c r="I7341" s="28"/>
      <c r="J7341" s="28"/>
      <c r="K7341" s="28"/>
      <c r="L7341" s="28"/>
      <c r="M7341" s="28"/>
      <c r="N7341" s="62"/>
      <c r="O7341" s="62"/>
      <c r="P7341" s="62"/>
      <c r="Q7341" s="62"/>
      <c r="R7341" s="62"/>
      <c r="S7341" s="62"/>
      <c r="T7341" s="48"/>
      <c r="U7341" s="28"/>
      <c r="V7341" s="28"/>
      <c r="W7341" s="28"/>
      <c r="Y7341" s="79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97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</row>
    <row r="7342" spans="1:55" ht="14.25" customHeight="1">
      <c r="A7342" s="48"/>
      <c r="B7342" s="28"/>
      <c r="C7342" s="28"/>
      <c r="D7342" s="28"/>
      <c r="E7342" s="28"/>
      <c r="F7342" s="28"/>
      <c r="G7342" s="28"/>
      <c r="H7342" s="28"/>
      <c r="I7342" s="28"/>
      <c r="J7342" s="28"/>
      <c r="K7342" s="28"/>
      <c r="L7342" s="28"/>
      <c r="M7342" s="28"/>
      <c r="N7342" s="62"/>
      <c r="O7342" s="62"/>
      <c r="P7342" s="62"/>
      <c r="Q7342" s="62"/>
      <c r="R7342" s="62"/>
      <c r="S7342" s="62"/>
      <c r="T7342" s="48"/>
      <c r="U7342" s="28"/>
      <c r="V7342" s="28"/>
      <c r="W7342" s="28"/>
      <c r="Y7342" s="79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97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</row>
    <row r="7343" spans="1:55" ht="14.25" customHeight="1">
      <c r="A7343" s="48"/>
      <c r="B7343" s="28"/>
      <c r="C7343" s="28"/>
      <c r="D7343" s="28"/>
      <c r="E7343" s="28"/>
      <c r="F7343" s="28"/>
      <c r="G7343" s="28"/>
      <c r="H7343" s="28"/>
      <c r="I7343" s="28"/>
      <c r="J7343" s="28"/>
      <c r="K7343" s="28"/>
      <c r="L7343" s="28"/>
      <c r="M7343" s="28"/>
      <c r="N7343" s="62"/>
      <c r="O7343" s="62"/>
      <c r="P7343" s="62"/>
      <c r="Q7343" s="62"/>
      <c r="R7343" s="62"/>
      <c r="S7343" s="62"/>
      <c r="T7343" s="48"/>
      <c r="U7343" s="28"/>
      <c r="V7343" s="28"/>
      <c r="W7343" s="28"/>
      <c r="Y7343" s="79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97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</row>
    <row r="7344" spans="1:55" ht="14.25" customHeight="1">
      <c r="A7344" s="48"/>
      <c r="B7344" s="28"/>
      <c r="C7344" s="28"/>
      <c r="D7344" s="28"/>
      <c r="E7344" s="28"/>
      <c r="F7344" s="28"/>
      <c r="G7344" s="28"/>
      <c r="H7344" s="28"/>
      <c r="I7344" s="28"/>
      <c r="J7344" s="28"/>
      <c r="K7344" s="28"/>
      <c r="L7344" s="28"/>
      <c r="M7344" s="28"/>
      <c r="N7344" s="62"/>
      <c r="O7344" s="62"/>
      <c r="P7344" s="62"/>
      <c r="Q7344" s="62"/>
      <c r="R7344" s="62"/>
      <c r="S7344" s="62"/>
      <c r="T7344" s="48"/>
      <c r="U7344" s="28"/>
      <c r="V7344" s="28"/>
      <c r="W7344" s="28"/>
      <c r="Y7344" s="79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97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</row>
    <row r="7345" spans="1:55" ht="14.25" customHeight="1">
      <c r="A7345" s="48"/>
      <c r="B7345" s="28"/>
      <c r="C7345" s="28"/>
      <c r="D7345" s="28"/>
      <c r="E7345" s="28"/>
      <c r="F7345" s="28"/>
      <c r="G7345" s="28"/>
      <c r="H7345" s="28"/>
      <c r="I7345" s="28"/>
      <c r="J7345" s="28"/>
      <c r="K7345" s="28"/>
      <c r="L7345" s="28"/>
      <c r="M7345" s="28"/>
      <c r="N7345" s="62"/>
      <c r="O7345" s="62"/>
      <c r="P7345" s="62"/>
      <c r="Q7345" s="62"/>
      <c r="R7345" s="62"/>
      <c r="S7345" s="62"/>
      <c r="T7345" s="48"/>
      <c r="U7345" s="28"/>
      <c r="V7345" s="28"/>
      <c r="W7345" s="28"/>
      <c r="Y7345" s="79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97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</row>
    <row r="7346" spans="1:55" ht="14.25" customHeight="1">
      <c r="A7346" s="48"/>
      <c r="B7346" s="28"/>
      <c r="C7346" s="28"/>
      <c r="D7346" s="28"/>
      <c r="E7346" s="28"/>
      <c r="F7346" s="28"/>
      <c r="G7346" s="28"/>
      <c r="H7346" s="28"/>
      <c r="I7346" s="28"/>
      <c r="J7346" s="28"/>
      <c r="K7346" s="28"/>
      <c r="L7346" s="28"/>
      <c r="M7346" s="28"/>
      <c r="N7346" s="62"/>
      <c r="O7346" s="62"/>
      <c r="P7346" s="62"/>
      <c r="Q7346" s="62"/>
      <c r="R7346" s="62"/>
      <c r="S7346" s="62"/>
      <c r="T7346" s="48"/>
      <c r="U7346" s="28"/>
      <c r="V7346" s="28"/>
      <c r="W7346" s="28"/>
      <c r="Y7346" s="79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97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</row>
    <row r="7347" spans="1:55" ht="14.25" customHeight="1">
      <c r="A7347" s="48"/>
      <c r="B7347" s="28"/>
      <c r="C7347" s="28"/>
      <c r="D7347" s="28"/>
      <c r="E7347" s="28"/>
      <c r="F7347" s="28"/>
      <c r="G7347" s="28"/>
      <c r="H7347" s="28"/>
      <c r="I7347" s="28"/>
      <c r="J7347" s="28"/>
      <c r="K7347" s="28"/>
      <c r="L7347" s="28"/>
      <c r="M7347" s="28"/>
      <c r="N7347" s="62"/>
      <c r="O7347" s="62"/>
      <c r="P7347" s="62"/>
      <c r="Q7347" s="62"/>
      <c r="R7347" s="62"/>
      <c r="S7347" s="62"/>
      <c r="T7347" s="48"/>
      <c r="U7347" s="28"/>
      <c r="V7347" s="28"/>
      <c r="W7347" s="28"/>
      <c r="Y7347" s="79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97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</row>
    <row r="7348" spans="1:55" ht="14.25" customHeight="1">
      <c r="A7348" s="48"/>
      <c r="B7348" s="28"/>
      <c r="C7348" s="28"/>
      <c r="D7348" s="28"/>
      <c r="E7348" s="28"/>
      <c r="F7348" s="28"/>
      <c r="G7348" s="28"/>
      <c r="H7348" s="28"/>
      <c r="I7348" s="28"/>
      <c r="J7348" s="28"/>
      <c r="K7348" s="28"/>
      <c r="L7348" s="28"/>
      <c r="M7348" s="28"/>
      <c r="N7348" s="62"/>
      <c r="O7348" s="62"/>
      <c r="P7348" s="62"/>
      <c r="Q7348" s="62"/>
      <c r="R7348" s="62"/>
      <c r="S7348" s="62"/>
      <c r="T7348" s="48"/>
      <c r="U7348" s="28"/>
      <c r="V7348" s="28"/>
      <c r="W7348" s="28"/>
      <c r="Y7348" s="79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97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</row>
    <row r="7349" spans="1:55" ht="14.25" customHeight="1">
      <c r="A7349" s="48"/>
      <c r="B7349" s="28"/>
      <c r="C7349" s="28"/>
      <c r="D7349" s="28"/>
      <c r="E7349" s="28"/>
      <c r="F7349" s="28"/>
      <c r="G7349" s="28"/>
      <c r="H7349" s="28"/>
      <c r="I7349" s="28"/>
      <c r="J7349" s="28"/>
      <c r="K7349" s="28"/>
      <c r="L7349" s="28"/>
      <c r="M7349" s="28"/>
      <c r="N7349" s="62"/>
      <c r="O7349" s="62"/>
      <c r="P7349" s="62"/>
      <c r="Q7349" s="62"/>
      <c r="R7349" s="62"/>
      <c r="S7349" s="62"/>
      <c r="T7349" s="48"/>
      <c r="U7349" s="28"/>
      <c r="V7349" s="28"/>
      <c r="W7349" s="28"/>
      <c r="Y7349" s="79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97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</row>
    <row r="7350" spans="1:55" ht="14.25" customHeight="1">
      <c r="A7350" s="48"/>
      <c r="B7350" s="28"/>
      <c r="C7350" s="28"/>
      <c r="D7350" s="28"/>
      <c r="E7350" s="28"/>
      <c r="F7350" s="28"/>
      <c r="G7350" s="28"/>
      <c r="H7350" s="28"/>
      <c r="I7350" s="28"/>
      <c r="J7350" s="28"/>
      <c r="K7350" s="28"/>
      <c r="L7350" s="28"/>
      <c r="M7350" s="28"/>
      <c r="N7350" s="62"/>
      <c r="O7350" s="62"/>
      <c r="P7350" s="62"/>
      <c r="Q7350" s="62"/>
      <c r="R7350" s="62"/>
      <c r="S7350" s="62"/>
      <c r="T7350" s="48"/>
      <c r="U7350" s="28"/>
      <c r="V7350" s="28"/>
      <c r="W7350" s="28"/>
      <c r="Y7350" s="79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97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</row>
    <row r="7351" spans="1:55" ht="14.25" customHeight="1">
      <c r="A7351" s="48"/>
      <c r="B7351" s="28"/>
      <c r="C7351" s="28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62"/>
      <c r="O7351" s="62"/>
      <c r="P7351" s="62"/>
      <c r="Q7351" s="62"/>
      <c r="R7351" s="62"/>
      <c r="S7351" s="62"/>
      <c r="T7351" s="48"/>
      <c r="U7351" s="28"/>
      <c r="V7351" s="28"/>
      <c r="W7351" s="28"/>
      <c r="Y7351" s="79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97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</row>
    <row r="7352" spans="1:55" ht="14.25" customHeight="1">
      <c r="A7352" s="48"/>
      <c r="B7352" s="28"/>
      <c r="C7352" s="28"/>
      <c r="D7352" s="28"/>
      <c r="E7352" s="28"/>
      <c r="F7352" s="28"/>
      <c r="G7352" s="28"/>
      <c r="H7352" s="28"/>
      <c r="I7352" s="28"/>
      <c r="J7352" s="28"/>
      <c r="K7352" s="28"/>
      <c r="L7352" s="28"/>
      <c r="M7352" s="28"/>
      <c r="N7352" s="62"/>
      <c r="O7352" s="62"/>
      <c r="P7352" s="62"/>
      <c r="Q7352" s="62"/>
      <c r="R7352" s="62"/>
      <c r="S7352" s="62"/>
      <c r="T7352" s="48"/>
      <c r="U7352" s="28"/>
      <c r="V7352" s="28"/>
      <c r="W7352" s="28"/>
      <c r="Y7352" s="79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97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</row>
    <row r="7353" spans="1:55" ht="14.25" customHeight="1">
      <c r="A7353" s="48"/>
      <c r="B7353" s="28"/>
      <c r="C7353" s="28"/>
      <c r="D7353" s="28"/>
      <c r="E7353" s="28"/>
      <c r="F7353" s="28"/>
      <c r="G7353" s="28"/>
      <c r="H7353" s="28"/>
      <c r="I7353" s="28"/>
      <c r="J7353" s="28"/>
      <c r="K7353" s="28"/>
      <c r="L7353" s="28"/>
      <c r="M7353" s="28"/>
      <c r="N7353" s="62"/>
      <c r="O7353" s="62"/>
      <c r="P7353" s="62"/>
      <c r="Q7353" s="62"/>
      <c r="R7353" s="62"/>
      <c r="S7353" s="62"/>
      <c r="T7353" s="48"/>
      <c r="U7353" s="28"/>
      <c r="V7353" s="28"/>
      <c r="W7353" s="28"/>
      <c r="Y7353" s="79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97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</row>
    <row r="7354" spans="1:55" ht="14.25" customHeight="1">
      <c r="A7354" s="48"/>
      <c r="B7354" s="28"/>
      <c r="C7354" s="28"/>
      <c r="D7354" s="28"/>
      <c r="E7354" s="28"/>
      <c r="F7354" s="28"/>
      <c r="G7354" s="28"/>
      <c r="H7354" s="28"/>
      <c r="I7354" s="28"/>
      <c r="J7354" s="28"/>
      <c r="K7354" s="28"/>
      <c r="L7354" s="28"/>
      <c r="M7354" s="28"/>
      <c r="N7354" s="62"/>
      <c r="O7354" s="62"/>
      <c r="P7354" s="62"/>
      <c r="Q7354" s="62"/>
      <c r="R7354" s="62"/>
      <c r="S7354" s="62"/>
      <c r="T7354" s="48"/>
      <c r="U7354" s="28"/>
      <c r="V7354" s="28"/>
      <c r="W7354" s="28"/>
      <c r="Y7354" s="79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97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</row>
    <row r="7355" spans="1:55" ht="14.25" customHeight="1">
      <c r="A7355" s="48"/>
      <c r="B7355" s="28"/>
      <c r="C7355" s="28"/>
      <c r="D7355" s="28"/>
      <c r="E7355" s="28"/>
      <c r="F7355" s="28"/>
      <c r="G7355" s="28"/>
      <c r="H7355" s="28"/>
      <c r="I7355" s="28"/>
      <c r="J7355" s="28"/>
      <c r="K7355" s="28"/>
      <c r="L7355" s="28"/>
      <c r="M7355" s="28"/>
      <c r="N7355" s="62"/>
      <c r="O7355" s="62"/>
      <c r="P7355" s="62"/>
      <c r="Q7355" s="62"/>
      <c r="R7355" s="62"/>
      <c r="S7355" s="62"/>
      <c r="T7355" s="48"/>
      <c r="U7355" s="28"/>
      <c r="V7355" s="28"/>
      <c r="W7355" s="28"/>
      <c r="Y7355" s="79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97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</row>
    <row r="7356" spans="1:55" ht="14.25" customHeight="1">
      <c r="A7356" s="48"/>
      <c r="B7356" s="28"/>
      <c r="C7356" s="28"/>
      <c r="D7356" s="28"/>
      <c r="E7356" s="28"/>
      <c r="F7356" s="28"/>
      <c r="G7356" s="28"/>
      <c r="H7356" s="28"/>
      <c r="I7356" s="28"/>
      <c r="J7356" s="28"/>
      <c r="K7356" s="28"/>
      <c r="L7356" s="28"/>
      <c r="M7356" s="28"/>
      <c r="N7356" s="62"/>
      <c r="O7356" s="62"/>
      <c r="P7356" s="62"/>
      <c r="Q7356" s="62"/>
      <c r="R7356" s="62"/>
      <c r="S7356" s="62"/>
      <c r="T7356" s="48"/>
      <c r="U7356" s="28"/>
      <c r="V7356" s="28"/>
      <c r="W7356" s="28"/>
      <c r="Y7356" s="79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97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</row>
    <row r="7357" spans="1:55" ht="14.25" customHeight="1">
      <c r="A7357" s="48"/>
      <c r="B7357" s="28"/>
      <c r="C7357" s="28"/>
      <c r="D7357" s="28"/>
      <c r="E7357" s="28"/>
      <c r="F7357" s="28"/>
      <c r="G7357" s="28"/>
      <c r="H7357" s="28"/>
      <c r="I7357" s="28"/>
      <c r="J7357" s="28"/>
      <c r="K7357" s="28"/>
      <c r="L7357" s="28"/>
      <c r="M7357" s="28"/>
      <c r="N7357" s="62"/>
      <c r="O7357" s="62"/>
      <c r="P7357" s="62"/>
      <c r="Q7357" s="62"/>
      <c r="R7357" s="62"/>
      <c r="S7357" s="62"/>
      <c r="T7357" s="48"/>
      <c r="U7357" s="28"/>
      <c r="V7357" s="28"/>
      <c r="W7357" s="28"/>
      <c r="Y7357" s="79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97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</row>
    <row r="7358" spans="1:55" ht="14.25" customHeight="1">
      <c r="A7358" s="48"/>
      <c r="B7358" s="28"/>
      <c r="C7358" s="28"/>
      <c r="D7358" s="28"/>
      <c r="E7358" s="28"/>
      <c r="F7358" s="28"/>
      <c r="G7358" s="28"/>
      <c r="H7358" s="28"/>
      <c r="I7358" s="28"/>
      <c r="J7358" s="28"/>
      <c r="K7358" s="28"/>
      <c r="L7358" s="28"/>
      <c r="M7358" s="28"/>
      <c r="N7358" s="62"/>
      <c r="O7358" s="62"/>
      <c r="P7358" s="62"/>
      <c r="Q7358" s="62"/>
      <c r="R7358" s="62"/>
      <c r="S7358" s="62"/>
      <c r="T7358" s="48"/>
      <c r="U7358" s="28"/>
      <c r="V7358" s="28"/>
      <c r="W7358" s="28"/>
      <c r="Y7358" s="79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97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</row>
    <row r="7359" spans="1:55" ht="14.25" customHeight="1">
      <c r="A7359" s="48"/>
      <c r="B7359" s="28"/>
      <c r="C7359" s="28"/>
      <c r="D7359" s="28"/>
      <c r="E7359" s="28"/>
      <c r="F7359" s="28"/>
      <c r="G7359" s="28"/>
      <c r="H7359" s="28"/>
      <c r="I7359" s="28"/>
      <c r="J7359" s="28"/>
      <c r="K7359" s="28"/>
      <c r="L7359" s="28"/>
      <c r="M7359" s="28"/>
      <c r="N7359" s="62"/>
      <c r="O7359" s="62"/>
      <c r="P7359" s="62"/>
      <c r="Q7359" s="62"/>
      <c r="R7359" s="62"/>
      <c r="S7359" s="62"/>
      <c r="T7359" s="48"/>
      <c r="U7359" s="28"/>
      <c r="V7359" s="28"/>
      <c r="W7359" s="28"/>
      <c r="Y7359" s="79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97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</row>
    <row r="7360" spans="1:55" ht="14.25" customHeight="1">
      <c r="A7360" s="48"/>
      <c r="B7360" s="28"/>
      <c r="C7360" s="28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62"/>
      <c r="O7360" s="62"/>
      <c r="P7360" s="62"/>
      <c r="Q7360" s="62"/>
      <c r="R7360" s="62"/>
      <c r="S7360" s="62"/>
      <c r="T7360" s="48"/>
      <c r="U7360" s="28"/>
      <c r="V7360" s="28"/>
      <c r="W7360" s="28"/>
      <c r="Y7360" s="79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97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</row>
    <row r="7361" spans="1:55" ht="14.25" customHeight="1">
      <c r="A7361" s="48"/>
      <c r="B7361" s="28"/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62"/>
      <c r="O7361" s="62"/>
      <c r="P7361" s="62"/>
      <c r="Q7361" s="62"/>
      <c r="R7361" s="62"/>
      <c r="S7361" s="62"/>
      <c r="T7361" s="48"/>
      <c r="U7361" s="28"/>
      <c r="V7361" s="28"/>
      <c r="W7361" s="28"/>
      <c r="Y7361" s="79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97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</row>
    <row r="7362" spans="1:55" ht="14.25" customHeight="1">
      <c r="A7362" s="48"/>
      <c r="B7362" s="28"/>
      <c r="C7362" s="28"/>
      <c r="D7362" s="28"/>
      <c r="E7362" s="28"/>
      <c r="F7362" s="28"/>
      <c r="G7362" s="28"/>
      <c r="H7362" s="28"/>
      <c r="I7362" s="28"/>
      <c r="J7362" s="28"/>
      <c r="K7362" s="28"/>
      <c r="L7362" s="28"/>
      <c r="M7362" s="28"/>
      <c r="N7362" s="62"/>
      <c r="O7362" s="62"/>
      <c r="P7362" s="62"/>
      <c r="Q7362" s="62"/>
      <c r="R7362" s="62"/>
      <c r="S7362" s="62"/>
      <c r="T7362" s="48"/>
      <c r="U7362" s="28"/>
      <c r="V7362" s="28"/>
      <c r="W7362" s="28"/>
      <c r="Y7362" s="79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97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</row>
    <row r="7363" spans="1:55" ht="14.25" customHeight="1">
      <c r="A7363" s="48"/>
      <c r="B7363" s="28"/>
      <c r="C7363" s="28"/>
      <c r="D7363" s="28"/>
      <c r="E7363" s="28"/>
      <c r="F7363" s="28"/>
      <c r="G7363" s="28"/>
      <c r="H7363" s="28"/>
      <c r="I7363" s="28"/>
      <c r="J7363" s="28"/>
      <c r="K7363" s="28"/>
      <c r="L7363" s="28"/>
      <c r="M7363" s="28"/>
      <c r="N7363" s="62"/>
      <c r="O7363" s="62"/>
      <c r="P7363" s="62"/>
      <c r="Q7363" s="62"/>
      <c r="R7363" s="62"/>
      <c r="S7363" s="62"/>
      <c r="T7363" s="48"/>
      <c r="U7363" s="28"/>
      <c r="V7363" s="28"/>
      <c r="W7363" s="28"/>
      <c r="Y7363" s="79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97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</row>
    <row r="7364" spans="1:55" ht="14.25" customHeight="1">
      <c r="A7364" s="48"/>
      <c r="B7364" s="28"/>
      <c r="C7364" s="28"/>
      <c r="D7364" s="28"/>
      <c r="E7364" s="28"/>
      <c r="F7364" s="28"/>
      <c r="G7364" s="28"/>
      <c r="H7364" s="28"/>
      <c r="I7364" s="28"/>
      <c r="J7364" s="28"/>
      <c r="K7364" s="28"/>
      <c r="L7364" s="28"/>
      <c r="M7364" s="28"/>
      <c r="N7364" s="62"/>
      <c r="O7364" s="62"/>
      <c r="P7364" s="62"/>
      <c r="Q7364" s="62"/>
      <c r="R7364" s="62"/>
      <c r="S7364" s="62"/>
      <c r="T7364" s="48"/>
      <c r="U7364" s="28"/>
      <c r="V7364" s="28"/>
      <c r="W7364" s="28"/>
      <c r="Y7364" s="79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97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</row>
    <row r="7365" spans="1:55" ht="14.25" customHeight="1">
      <c r="A7365" s="48"/>
      <c r="B7365" s="28"/>
      <c r="C7365" s="28"/>
      <c r="D7365" s="28"/>
      <c r="E7365" s="28"/>
      <c r="F7365" s="28"/>
      <c r="G7365" s="28"/>
      <c r="H7365" s="28"/>
      <c r="I7365" s="28"/>
      <c r="J7365" s="28"/>
      <c r="K7365" s="28"/>
      <c r="L7365" s="28"/>
      <c r="M7365" s="28"/>
      <c r="N7365" s="62"/>
      <c r="O7365" s="62"/>
      <c r="P7365" s="62"/>
      <c r="Q7365" s="62"/>
      <c r="R7365" s="62"/>
      <c r="S7365" s="62"/>
      <c r="T7365" s="48"/>
      <c r="U7365" s="28"/>
      <c r="V7365" s="28"/>
      <c r="W7365" s="28"/>
      <c r="Y7365" s="79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97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</row>
    <row r="7366" spans="1:55" ht="14.25" customHeight="1">
      <c r="A7366" s="48"/>
      <c r="B7366" s="28"/>
      <c r="C7366" s="28"/>
      <c r="D7366" s="28"/>
      <c r="E7366" s="28"/>
      <c r="F7366" s="28"/>
      <c r="G7366" s="28"/>
      <c r="H7366" s="28"/>
      <c r="I7366" s="28"/>
      <c r="J7366" s="28"/>
      <c r="K7366" s="28"/>
      <c r="L7366" s="28"/>
      <c r="M7366" s="28"/>
      <c r="N7366" s="62"/>
      <c r="O7366" s="62"/>
      <c r="P7366" s="62"/>
      <c r="Q7366" s="62"/>
      <c r="R7366" s="62"/>
      <c r="S7366" s="62"/>
      <c r="T7366" s="48"/>
      <c r="U7366" s="28"/>
      <c r="V7366" s="28"/>
      <c r="W7366" s="28"/>
      <c r="Y7366" s="79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97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</row>
    <row r="7367" spans="1:55" ht="14.25" customHeight="1">
      <c r="A7367" s="48"/>
      <c r="B7367" s="28"/>
      <c r="C7367" s="28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62"/>
      <c r="O7367" s="62"/>
      <c r="P7367" s="62"/>
      <c r="Q7367" s="62"/>
      <c r="R7367" s="62"/>
      <c r="S7367" s="62"/>
      <c r="T7367" s="48"/>
      <c r="U7367" s="28"/>
      <c r="V7367" s="28"/>
      <c r="W7367" s="28"/>
      <c r="Y7367" s="79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97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</row>
    <row r="7368" spans="1:55" ht="14.25" customHeight="1">
      <c r="A7368" s="48"/>
      <c r="B7368" s="28"/>
      <c r="C7368" s="28"/>
      <c r="D7368" s="28"/>
      <c r="E7368" s="28"/>
      <c r="F7368" s="28"/>
      <c r="G7368" s="28"/>
      <c r="H7368" s="28"/>
      <c r="I7368" s="28"/>
      <c r="J7368" s="28"/>
      <c r="K7368" s="28"/>
      <c r="L7368" s="28"/>
      <c r="M7368" s="28"/>
      <c r="N7368" s="62"/>
      <c r="O7368" s="62"/>
      <c r="P7368" s="62"/>
      <c r="Q7368" s="62"/>
      <c r="R7368" s="62"/>
      <c r="S7368" s="62"/>
      <c r="T7368" s="48"/>
      <c r="U7368" s="28"/>
      <c r="V7368" s="28"/>
      <c r="W7368" s="28"/>
      <c r="Y7368" s="79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97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</row>
    <row r="7369" spans="1:55" ht="14.25" customHeight="1">
      <c r="A7369" s="48"/>
      <c r="B7369" s="28"/>
      <c r="C7369" s="28"/>
      <c r="D7369" s="28"/>
      <c r="E7369" s="28"/>
      <c r="F7369" s="28"/>
      <c r="G7369" s="28"/>
      <c r="H7369" s="28"/>
      <c r="I7369" s="28"/>
      <c r="J7369" s="28"/>
      <c r="K7369" s="28"/>
      <c r="L7369" s="28"/>
      <c r="M7369" s="28"/>
      <c r="N7369" s="62"/>
      <c r="O7369" s="62"/>
      <c r="P7369" s="62"/>
      <c r="Q7369" s="62"/>
      <c r="R7369" s="62"/>
      <c r="S7369" s="62"/>
      <c r="T7369" s="48"/>
      <c r="U7369" s="28"/>
      <c r="V7369" s="28"/>
      <c r="W7369" s="28"/>
      <c r="Y7369" s="79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97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</row>
    <row r="7370" spans="1:55" ht="14.25" customHeight="1">
      <c r="A7370" s="48"/>
      <c r="B7370" s="28"/>
      <c r="C7370" s="28"/>
      <c r="D7370" s="28"/>
      <c r="E7370" s="28"/>
      <c r="F7370" s="28"/>
      <c r="G7370" s="28"/>
      <c r="H7370" s="28"/>
      <c r="I7370" s="28"/>
      <c r="J7370" s="28"/>
      <c r="K7370" s="28"/>
      <c r="L7370" s="28"/>
      <c r="M7370" s="28"/>
      <c r="N7370" s="62"/>
      <c r="O7370" s="62"/>
      <c r="P7370" s="62"/>
      <c r="Q7370" s="62"/>
      <c r="R7370" s="62"/>
      <c r="S7370" s="62"/>
      <c r="T7370" s="48"/>
      <c r="U7370" s="28"/>
      <c r="V7370" s="28"/>
      <c r="W7370" s="28"/>
      <c r="Y7370" s="79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97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</row>
    <row r="7371" spans="1:55" ht="14.25" customHeight="1">
      <c r="A7371" s="48"/>
      <c r="B7371" s="28"/>
      <c r="C7371" s="28"/>
      <c r="D7371" s="28"/>
      <c r="E7371" s="28"/>
      <c r="F7371" s="28"/>
      <c r="G7371" s="28"/>
      <c r="H7371" s="28"/>
      <c r="I7371" s="28"/>
      <c r="J7371" s="28"/>
      <c r="K7371" s="28"/>
      <c r="L7371" s="28"/>
      <c r="M7371" s="28"/>
      <c r="N7371" s="62"/>
      <c r="O7371" s="62"/>
      <c r="P7371" s="62"/>
      <c r="Q7371" s="62"/>
      <c r="R7371" s="62"/>
      <c r="S7371" s="62"/>
      <c r="T7371" s="48"/>
      <c r="U7371" s="28"/>
      <c r="V7371" s="28"/>
      <c r="W7371" s="28"/>
      <c r="Y7371" s="79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97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</row>
    <row r="7372" spans="1:55" ht="14.25" customHeight="1">
      <c r="A7372" s="48"/>
      <c r="B7372" s="28"/>
      <c r="C7372" s="28"/>
      <c r="D7372" s="28"/>
      <c r="E7372" s="28"/>
      <c r="F7372" s="28"/>
      <c r="G7372" s="28"/>
      <c r="H7372" s="28"/>
      <c r="I7372" s="28"/>
      <c r="J7372" s="28"/>
      <c r="K7372" s="28"/>
      <c r="L7372" s="28"/>
      <c r="M7372" s="28"/>
      <c r="N7372" s="62"/>
      <c r="O7372" s="62"/>
      <c r="P7372" s="62"/>
      <c r="Q7372" s="62"/>
      <c r="R7372" s="62"/>
      <c r="S7372" s="62"/>
      <c r="T7372" s="48"/>
      <c r="U7372" s="28"/>
      <c r="V7372" s="28"/>
      <c r="W7372" s="28"/>
      <c r="Y7372" s="79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97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</row>
    <row r="7373" spans="1:55" ht="14.25" customHeight="1">
      <c r="A7373" s="48"/>
      <c r="B7373" s="28"/>
      <c r="C7373" s="28"/>
      <c r="D7373" s="28"/>
      <c r="E7373" s="28"/>
      <c r="F7373" s="28"/>
      <c r="G7373" s="28"/>
      <c r="H7373" s="28"/>
      <c r="I7373" s="28"/>
      <c r="J7373" s="28"/>
      <c r="K7373" s="28"/>
      <c r="L7373" s="28"/>
      <c r="M7373" s="28"/>
      <c r="N7373" s="62"/>
      <c r="O7373" s="62"/>
      <c r="P7373" s="62"/>
      <c r="Q7373" s="62"/>
      <c r="R7373" s="62"/>
      <c r="S7373" s="62"/>
      <c r="T7373" s="48"/>
      <c r="U7373" s="28"/>
      <c r="V7373" s="28"/>
      <c r="W7373" s="28"/>
      <c r="Y7373" s="79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97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</row>
    <row r="7374" spans="1:55" ht="14.25" customHeight="1">
      <c r="A7374" s="48"/>
      <c r="B7374" s="28"/>
      <c r="C7374" s="28"/>
      <c r="D7374" s="28"/>
      <c r="E7374" s="28"/>
      <c r="F7374" s="28"/>
      <c r="G7374" s="28"/>
      <c r="H7374" s="28"/>
      <c r="I7374" s="28"/>
      <c r="J7374" s="28"/>
      <c r="K7374" s="28"/>
      <c r="L7374" s="28"/>
      <c r="M7374" s="28"/>
      <c r="N7374" s="62"/>
      <c r="O7374" s="62"/>
      <c r="P7374" s="62"/>
      <c r="Q7374" s="62"/>
      <c r="R7374" s="62"/>
      <c r="S7374" s="62"/>
      <c r="T7374" s="48"/>
      <c r="U7374" s="28"/>
      <c r="V7374" s="28"/>
      <c r="W7374" s="28"/>
      <c r="Y7374" s="79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97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</row>
    <row r="7375" spans="1:55" ht="14.25" customHeight="1">
      <c r="A7375" s="48"/>
      <c r="B7375" s="28"/>
      <c r="C7375" s="28"/>
      <c r="D7375" s="28"/>
      <c r="E7375" s="28"/>
      <c r="F7375" s="28"/>
      <c r="G7375" s="28"/>
      <c r="H7375" s="28"/>
      <c r="I7375" s="28"/>
      <c r="J7375" s="28"/>
      <c r="K7375" s="28"/>
      <c r="L7375" s="28"/>
      <c r="M7375" s="28"/>
      <c r="N7375" s="62"/>
      <c r="O7375" s="62"/>
      <c r="P7375" s="62"/>
      <c r="Q7375" s="62"/>
      <c r="R7375" s="62"/>
      <c r="S7375" s="62"/>
      <c r="T7375" s="48"/>
      <c r="U7375" s="28"/>
      <c r="V7375" s="28"/>
      <c r="W7375" s="28"/>
      <c r="Y7375" s="79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97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</row>
    <row r="7376" spans="1:55" ht="14.25" customHeight="1">
      <c r="A7376" s="48"/>
      <c r="B7376" s="28"/>
      <c r="C7376" s="28"/>
      <c r="D7376" s="28"/>
      <c r="E7376" s="28"/>
      <c r="F7376" s="28"/>
      <c r="G7376" s="28"/>
      <c r="H7376" s="28"/>
      <c r="I7376" s="28"/>
      <c r="J7376" s="28"/>
      <c r="K7376" s="28"/>
      <c r="L7376" s="28"/>
      <c r="M7376" s="28"/>
      <c r="N7376" s="62"/>
      <c r="O7376" s="62"/>
      <c r="P7376" s="62"/>
      <c r="Q7376" s="62"/>
      <c r="R7376" s="62"/>
      <c r="S7376" s="62"/>
      <c r="T7376" s="48"/>
      <c r="U7376" s="28"/>
      <c r="V7376" s="28"/>
      <c r="W7376" s="28"/>
      <c r="Y7376" s="79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97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</row>
    <row r="7377" spans="1:55" ht="14.25" customHeight="1">
      <c r="A7377" s="48"/>
      <c r="B7377" s="28"/>
      <c r="C7377" s="28"/>
      <c r="D7377" s="28"/>
      <c r="E7377" s="28"/>
      <c r="F7377" s="28"/>
      <c r="G7377" s="28"/>
      <c r="H7377" s="28"/>
      <c r="I7377" s="28"/>
      <c r="J7377" s="28"/>
      <c r="K7377" s="28"/>
      <c r="L7377" s="28"/>
      <c r="M7377" s="28"/>
      <c r="N7377" s="62"/>
      <c r="O7377" s="62"/>
      <c r="P7377" s="62"/>
      <c r="Q7377" s="62"/>
      <c r="R7377" s="62"/>
      <c r="S7377" s="62"/>
      <c r="T7377" s="48"/>
      <c r="U7377" s="28"/>
      <c r="V7377" s="28"/>
      <c r="W7377" s="28"/>
      <c r="Y7377" s="79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97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</row>
    <row r="7378" spans="1:55" ht="14.25" customHeight="1">
      <c r="A7378" s="48"/>
      <c r="B7378" s="28"/>
      <c r="C7378" s="28"/>
      <c r="D7378" s="28"/>
      <c r="E7378" s="28"/>
      <c r="F7378" s="28"/>
      <c r="G7378" s="28"/>
      <c r="H7378" s="28"/>
      <c r="I7378" s="28"/>
      <c r="J7378" s="28"/>
      <c r="K7378" s="28"/>
      <c r="L7378" s="28"/>
      <c r="M7378" s="28"/>
      <c r="N7378" s="62"/>
      <c r="O7378" s="62"/>
      <c r="P7378" s="62"/>
      <c r="Q7378" s="62"/>
      <c r="R7378" s="62"/>
      <c r="S7378" s="62"/>
      <c r="T7378" s="48"/>
      <c r="U7378" s="28"/>
      <c r="V7378" s="28"/>
      <c r="W7378" s="28"/>
      <c r="Y7378" s="79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97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</row>
    <row r="7379" spans="1:55" ht="14.25" customHeight="1">
      <c r="A7379" s="48"/>
      <c r="B7379" s="28"/>
      <c r="C7379" s="28"/>
      <c r="D7379" s="28"/>
      <c r="E7379" s="28"/>
      <c r="F7379" s="28"/>
      <c r="G7379" s="28"/>
      <c r="H7379" s="28"/>
      <c r="I7379" s="28"/>
      <c r="J7379" s="28"/>
      <c r="K7379" s="28"/>
      <c r="L7379" s="28"/>
      <c r="M7379" s="28"/>
      <c r="N7379" s="62"/>
      <c r="O7379" s="62"/>
      <c r="P7379" s="62"/>
      <c r="Q7379" s="62"/>
      <c r="R7379" s="62"/>
      <c r="S7379" s="62"/>
      <c r="T7379" s="48"/>
      <c r="U7379" s="28"/>
      <c r="V7379" s="28"/>
      <c r="W7379" s="28"/>
      <c r="Y7379" s="79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97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</row>
    <row r="7380" spans="1:55" ht="14.25" customHeight="1">
      <c r="A7380" s="48"/>
      <c r="B7380" s="28"/>
      <c r="C7380" s="28"/>
      <c r="D7380" s="28"/>
      <c r="E7380" s="28"/>
      <c r="F7380" s="28"/>
      <c r="G7380" s="28"/>
      <c r="H7380" s="28"/>
      <c r="I7380" s="28"/>
      <c r="J7380" s="28"/>
      <c r="K7380" s="28"/>
      <c r="L7380" s="28"/>
      <c r="M7380" s="28"/>
      <c r="N7380" s="62"/>
      <c r="O7380" s="62"/>
      <c r="P7380" s="62"/>
      <c r="Q7380" s="62"/>
      <c r="R7380" s="62"/>
      <c r="S7380" s="62"/>
      <c r="T7380" s="48"/>
      <c r="U7380" s="28"/>
      <c r="V7380" s="28"/>
      <c r="W7380" s="28"/>
      <c r="Y7380" s="79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97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</row>
    <row r="7381" spans="1:55" ht="14.25" customHeight="1">
      <c r="A7381" s="48"/>
      <c r="B7381" s="28"/>
      <c r="C7381" s="28"/>
      <c r="D7381" s="28"/>
      <c r="E7381" s="28"/>
      <c r="F7381" s="28"/>
      <c r="G7381" s="28"/>
      <c r="H7381" s="28"/>
      <c r="I7381" s="28"/>
      <c r="J7381" s="28"/>
      <c r="K7381" s="28"/>
      <c r="L7381" s="28"/>
      <c r="M7381" s="28"/>
      <c r="N7381" s="62"/>
      <c r="O7381" s="62"/>
      <c r="P7381" s="62"/>
      <c r="Q7381" s="62"/>
      <c r="R7381" s="62"/>
      <c r="S7381" s="62"/>
      <c r="T7381" s="48"/>
      <c r="U7381" s="28"/>
      <c r="V7381" s="28"/>
      <c r="W7381" s="28"/>
      <c r="Y7381" s="79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97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</row>
    <row r="7382" spans="1:55" ht="14.25" customHeight="1">
      <c r="A7382" s="48"/>
      <c r="B7382" s="28"/>
      <c r="C7382" s="28"/>
      <c r="D7382" s="28"/>
      <c r="E7382" s="28"/>
      <c r="F7382" s="28"/>
      <c r="G7382" s="28"/>
      <c r="H7382" s="28"/>
      <c r="I7382" s="28"/>
      <c r="J7382" s="28"/>
      <c r="K7382" s="28"/>
      <c r="L7382" s="28"/>
      <c r="M7382" s="28"/>
      <c r="N7382" s="62"/>
      <c r="O7382" s="62"/>
      <c r="P7382" s="62"/>
      <c r="Q7382" s="62"/>
      <c r="R7382" s="62"/>
      <c r="S7382" s="62"/>
      <c r="T7382" s="48"/>
      <c r="U7382" s="28"/>
      <c r="V7382" s="28"/>
      <c r="W7382" s="28"/>
      <c r="Y7382" s="79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97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</row>
    <row r="7383" spans="1:55" ht="14.25" customHeight="1">
      <c r="A7383" s="48"/>
      <c r="B7383" s="28"/>
      <c r="C7383" s="28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62"/>
      <c r="O7383" s="62"/>
      <c r="P7383" s="62"/>
      <c r="Q7383" s="62"/>
      <c r="R7383" s="62"/>
      <c r="S7383" s="62"/>
      <c r="T7383" s="48"/>
      <c r="U7383" s="28"/>
      <c r="V7383" s="28"/>
      <c r="W7383" s="28"/>
      <c r="Y7383" s="79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97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</row>
    <row r="7384" spans="1:55" ht="14.25" customHeight="1">
      <c r="A7384" s="48"/>
      <c r="B7384" s="28"/>
      <c r="C7384" s="28"/>
      <c r="D7384" s="28"/>
      <c r="E7384" s="28"/>
      <c r="F7384" s="28"/>
      <c r="G7384" s="28"/>
      <c r="H7384" s="28"/>
      <c r="I7384" s="28"/>
      <c r="J7384" s="28"/>
      <c r="K7384" s="28"/>
      <c r="L7384" s="28"/>
      <c r="M7384" s="28"/>
      <c r="N7384" s="62"/>
      <c r="O7384" s="62"/>
      <c r="P7384" s="62"/>
      <c r="Q7384" s="62"/>
      <c r="R7384" s="62"/>
      <c r="S7384" s="62"/>
      <c r="T7384" s="48"/>
      <c r="U7384" s="28"/>
      <c r="V7384" s="28"/>
      <c r="W7384" s="28"/>
      <c r="Y7384" s="79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97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</row>
    <row r="7385" spans="1:55" ht="14.25" customHeight="1">
      <c r="A7385" s="48"/>
      <c r="B7385" s="28"/>
      <c r="C7385" s="28"/>
      <c r="D7385" s="28"/>
      <c r="E7385" s="28"/>
      <c r="F7385" s="28"/>
      <c r="G7385" s="28"/>
      <c r="H7385" s="28"/>
      <c r="I7385" s="28"/>
      <c r="J7385" s="28"/>
      <c r="K7385" s="28"/>
      <c r="L7385" s="28"/>
      <c r="M7385" s="28"/>
      <c r="N7385" s="62"/>
      <c r="O7385" s="62"/>
      <c r="P7385" s="62"/>
      <c r="Q7385" s="62"/>
      <c r="R7385" s="62"/>
      <c r="S7385" s="62"/>
      <c r="T7385" s="48"/>
      <c r="U7385" s="28"/>
      <c r="V7385" s="28"/>
      <c r="W7385" s="28"/>
      <c r="Y7385" s="79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97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</row>
    <row r="7386" spans="1:55" ht="14.25" customHeight="1">
      <c r="A7386" s="48"/>
      <c r="B7386" s="28"/>
      <c r="C7386" s="28"/>
      <c r="D7386" s="28"/>
      <c r="E7386" s="28"/>
      <c r="F7386" s="28"/>
      <c r="G7386" s="28"/>
      <c r="H7386" s="28"/>
      <c r="I7386" s="28"/>
      <c r="J7386" s="28"/>
      <c r="K7386" s="28"/>
      <c r="L7386" s="28"/>
      <c r="M7386" s="28"/>
      <c r="N7386" s="62"/>
      <c r="O7386" s="62"/>
      <c r="P7386" s="62"/>
      <c r="Q7386" s="62"/>
      <c r="R7386" s="62"/>
      <c r="S7386" s="62"/>
      <c r="T7386" s="48"/>
      <c r="U7386" s="28"/>
      <c r="V7386" s="28"/>
      <c r="W7386" s="28"/>
      <c r="Y7386" s="79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97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</row>
    <row r="7387" spans="1:55" ht="14.25" customHeight="1">
      <c r="A7387" s="48"/>
      <c r="B7387" s="28"/>
      <c r="C7387" s="28"/>
      <c r="D7387" s="28"/>
      <c r="E7387" s="28"/>
      <c r="F7387" s="28"/>
      <c r="G7387" s="28"/>
      <c r="H7387" s="28"/>
      <c r="I7387" s="28"/>
      <c r="J7387" s="28"/>
      <c r="K7387" s="28"/>
      <c r="L7387" s="28"/>
      <c r="M7387" s="28"/>
      <c r="N7387" s="62"/>
      <c r="O7387" s="62"/>
      <c r="P7387" s="62"/>
      <c r="Q7387" s="62"/>
      <c r="R7387" s="62"/>
      <c r="S7387" s="62"/>
      <c r="T7387" s="48"/>
      <c r="U7387" s="28"/>
      <c r="V7387" s="28"/>
      <c r="W7387" s="28"/>
      <c r="Y7387" s="79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97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</row>
    <row r="7388" spans="1:55" ht="14.25" customHeight="1">
      <c r="A7388" s="48"/>
      <c r="B7388" s="28"/>
      <c r="C7388" s="28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62"/>
      <c r="O7388" s="62"/>
      <c r="P7388" s="62"/>
      <c r="Q7388" s="62"/>
      <c r="R7388" s="62"/>
      <c r="S7388" s="62"/>
      <c r="T7388" s="48"/>
      <c r="U7388" s="28"/>
      <c r="V7388" s="28"/>
      <c r="W7388" s="28"/>
      <c r="Y7388" s="79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97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</row>
    <row r="7389" spans="1:55" ht="14.25" customHeight="1">
      <c r="A7389" s="48"/>
      <c r="B7389" s="28"/>
      <c r="C7389" s="28"/>
      <c r="D7389" s="28"/>
      <c r="E7389" s="28"/>
      <c r="F7389" s="28"/>
      <c r="G7389" s="28"/>
      <c r="H7389" s="28"/>
      <c r="I7389" s="28"/>
      <c r="J7389" s="28"/>
      <c r="K7389" s="28"/>
      <c r="L7389" s="28"/>
      <c r="M7389" s="28"/>
      <c r="N7389" s="62"/>
      <c r="O7389" s="62"/>
      <c r="P7389" s="62"/>
      <c r="Q7389" s="62"/>
      <c r="R7389" s="62"/>
      <c r="S7389" s="62"/>
      <c r="T7389" s="48"/>
      <c r="U7389" s="28"/>
      <c r="V7389" s="28"/>
      <c r="W7389" s="28"/>
      <c r="Y7389" s="79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97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</row>
    <row r="7390" spans="1:55" ht="14.25" customHeight="1">
      <c r="A7390" s="48"/>
      <c r="B7390" s="28"/>
      <c r="C7390" s="28"/>
      <c r="D7390" s="28"/>
      <c r="E7390" s="28"/>
      <c r="F7390" s="28"/>
      <c r="G7390" s="28"/>
      <c r="H7390" s="28"/>
      <c r="I7390" s="28"/>
      <c r="J7390" s="28"/>
      <c r="K7390" s="28"/>
      <c r="L7390" s="28"/>
      <c r="M7390" s="28"/>
      <c r="N7390" s="62"/>
      <c r="O7390" s="62"/>
      <c r="P7390" s="62"/>
      <c r="Q7390" s="62"/>
      <c r="R7390" s="62"/>
      <c r="S7390" s="62"/>
      <c r="T7390" s="48"/>
      <c r="U7390" s="28"/>
      <c r="V7390" s="28"/>
      <c r="W7390" s="28"/>
      <c r="Y7390" s="79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97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</row>
    <row r="7391" spans="1:55" ht="14.25" customHeight="1">
      <c r="A7391" s="48"/>
      <c r="B7391" s="28"/>
      <c r="C7391" s="28"/>
      <c r="D7391" s="28"/>
      <c r="E7391" s="28"/>
      <c r="F7391" s="28"/>
      <c r="G7391" s="28"/>
      <c r="H7391" s="28"/>
      <c r="I7391" s="28"/>
      <c r="J7391" s="28"/>
      <c r="K7391" s="28"/>
      <c r="L7391" s="28"/>
      <c r="M7391" s="28"/>
      <c r="N7391" s="62"/>
      <c r="O7391" s="62"/>
      <c r="P7391" s="62"/>
      <c r="Q7391" s="62"/>
      <c r="R7391" s="62"/>
      <c r="S7391" s="62"/>
      <c r="T7391" s="48"/>
      <c r="U7391" s="28"/>
      <c r="V7391" s="28"/>
      <c r="W7391" s="28"/>
      <c r="Y7391" s="79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97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</row>
    <row r="7392" spans="1:55" ht="14.25" customHeight="1">
      <c r="A7392" s="48"/>
      <c r="B7392" s="28"/>
      <c r="C7392" s="28"/>
      <c r="D7392" s="28"/>
      <c r="E7392" s="28"/>
      <c r="F7392" s="28"/>
      <c r="G7392" s="28"/>
      <c r="H7392" s="28"/>
      <c r="I7392" s="28"/>
      <c r="J7392" s="28"/>
      <c r="K7392" s="28"/>
      <c r="L7392" s="28"/>
      <c r="M7392" s="28"/>
      <c r="N7392" s="62"/>
      <c r="O7392" s="62"/>
      <c r="P7392" s="62"/>
      <c r="Q7392" s="62"/>
      <c r="R7392" s="62"/>
      <c r="S7392" s="62"/>
      <c r="T7392" s="48"/>
      <c r="U7392" s="28"/>
      <c r="V7392" s="28"/>
      <c r="W7392" s="28"/>
      <c r="Y7392" s="79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97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</row>
    <row r="7393" spans="1:55" ht="14.25" customHeight="1">
      <c r="A7393" s="48"/>
      <c r="B7393" s="28"/>
      <c r="C7393" s="28"/>
      <c r="D7393" s="28"/>
      <c r="E7393" s="28"/>
      <c r="F7393" s="28"/>
      <c r="G7393" s="28"/>
      <c r="H7393" s="28"/>
      <c r="I7393" s="28"/>
      <c r="J7393" s="28"/>
      <c r="K7393" s="28"/>
      <c r="L7393" s="28"/>
      <c r="M7393" s="28"/>
      <c r="N7393" s="62"/>
      <c r="O7393" s="62"/>
      <c r="P7393" s="62"/>
      <c r="Q7393" s="62"/>
      <c r="R7393" s="62"/>
      <c r="S7393" s="62"/>
      <c r="T7393" s="48"/>
      <c r="U7393" s="28"/>
      <c r="V7393" s="28"/>
      <c r="W7393" s="28"/>
      <c r="Y7393" s="79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97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</row>
    <row r="7394" spans="1:55" ht="14.25" customHeight="1">
      <c r="A7394" s="48"/>
      <c r="B7394" s="28"/>
      <c r="C7394" s="28"/>
      <c r="D7394" s="28"/>
      <c r="E7394" s="28"/>
      <c r="F7394" s="28"/>
      <c r="G7394" s="28"/>
      <c r="H7394" s="28"/>
      <c r="I7394" s="28"/>
      <c r="J7394" s="28"/>
      <c r="K7394" s="28"/>
      <c r="L7394" s="28"/>
      <c r="M7394" s="28"/>
      <c r="N7394" s="62"/>
      <c r="O7394" s="62"/>
      <c r="P7394" s="62"/>
      <c r="Q7394" s="62"/>
      <c r="R7394" s="62"/>
      <c r="S7394" s="62"/>
      <c r="T7394" s="48"/>
      <c r="U7394" s="28"/>
      <c r="V7394" s="28"/>
      <c r="W7394" s="28"/>
      <c r="Y7394" s="79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97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</row>
    <row r="7395" spans="1:55" ht="14.25" customHeight="1">
      <c r="A7395" s="48"/>
      <c r="B7395" s="28"/>
      <c r="C7395" s="28"/>
      <c r="D7395" s="28"/>
      <c r="E7395" s="28"/>
      <c r="F7395" s="28"/>
      <c r="G7395" s="28"/>
      <c r="H7395" s="28"/>
      <c r="I7395" s="28"/>
      <c r="J7395" s="28"/>
      <c r="K7395" s="28"/>
      <c r="L7395" s="28"/>
      <c r="M7395" s="28"/>
      <c r="N7395" s="62"/>
      <c r="O7395" s="62"/>
      <c r="P7395" s="62"/>
      <c r="Q7395" s="62"/>
      <c r="R7395" s="62"/>
      <c r="S7395" s="62"/>
      <c r="T7395" s="48"/>
      <c r="U7395" s="28"/>
      <c r="V7395" s="28"/>
      <c r="W7395" s="28"/>
      <c r="Y7395" s="79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97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</row>
    <row r="7396" spans="1:55" ht="14.25" customHeight="1">
      <c r="A7396" s="48"/>
      <c r="B7396" s="28"/>
      <c r="C7396" s="28"/>
      <c r="D7396" s="28"/>
      <c r="E7396" s="28"/>
      <c r="F7396" s="28"/>
      <c r="G7396" s="28"/>
      <c r="H7396" s="28"/>
      <c r="I7396" s="28"/>
      <c r="J7396" s="28"/>
      <c r="K7396" s="28"/>
      <c r="L7396" s="28"/>
      <c r="M7396" s="28"/>
      <c r="N7396" s="62"/>
      <c r="O7396" s="62"/>
      <c r="P7396" s="62"/>
      <c r="Q7396" s="62"/>
      <c r="R7396" s="62"/>
      <c r="S7396" s="62"/>
      <c r="T7396" s="48"/>
      <c r="U7396" s="28"/>
      <c r="V7396" s="28"/>
      <c r="W7396" s="28"/>
      <c r="Y7396" s="79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97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</row>
    <row r="7397" spans="1:55" ht="14.25" customHeight="1">
      <c r="A7397" s="48"/>
      <c r="B7397" s="28"/>
      <c r="C7397" s="28"/>
      <c r="D7397" s="28"/>
      <c r="E7397" s="28"/>
      <c r="F7397" s="28"/>
      <c r="G7397" s="28"/>
      <c r="H7397" s="28"/>
      <c r="I7397" s="28"/>
      <c r="J7397" s="28"/>
      <c r="K7397" s="28"/>
      <c r="L7397" s="28"/>
      <c r="M7397" s="28"/>
      <c r="N7397" s="62"/>
      <c r="O7397" s="62"/>
      <c r="P7397" s="62"/>
      <c r="Q7397" s="62"/>
      <c r="R7397" s="62"/>
      <c r="S7397" s="62"/>
      <c r="T7397" s="48"/>
      <c r="U7397" s="28"/>
      <c r="V7397" s="28"/>
      <c r="W7397" s="28"/>
      <c r="Y7397" s="79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97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</row>
    <row r="7398" spans="1:55" ht="14.25" customHeight="1">
      <c r="A7398" s="48"/>
      <c r="B7398" s="28"/>
      <c r="C7398" s="28"/>
      <c r="D7398" s="28"/>
      <c r="E7398" s="28"/>
      <c r="F7398" s="28"/>
      <c r="G7398" s="28"/>
      <c r="H7398" s="28"/>
      <c r="I7398" s="28"/>
      <c r="J7398" s="28"/>
      <c r="K7398" s="28"/>
      <c r="L7398" s="28"/>
      <c r="M7398" s="28"/>
      <c r="N7398" s="62"/>
      <c r="O7398" s="62"/>
      <c r="P7398" s="62"/>
      <c r="Q7398" s="62"/>
      <c r="R7398" s="62"/>
      <c r="S7398" s="62"/>
      <c r="T7398" s="48"/>
      <c r="U7398" s="28"/>
      <c r="V7398" s="28"/>
      <c r="W7398" s="28"/>
      <c r="Y7398" s="79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97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</row>
    <row r="7399" spans="1:55" ht="14.25" customHeight="1">
      <c r="A7399" s="48"/>
      <c r="B7399" s="28"/>
      <c r="C7399" s="28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62"/>
      <c r="O7399" s="62"/>
      <c r="P7399" s="62"/>
      <c r="Q7399" s="62"/>
      <c r="R7399" s="62"/>
      <c r="S7399" s="62"/>
      <c r="T7399" s="48"/>
      <c r="U7399" s="28"/>
      <c r="V7399" s="28"/>
      <c r="W7399" s="28"/>
      <c r="Y7399" s="79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97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</row>
    <row r="7400" spans="1:55" ht="14.25" customHeight="1">
      <c r="A7400" s="48"/>
      <c r="B7400" s="28"/>
      <c r="C7400" s="28"/>
      <c r="D7400" s="28"/>
      <c r="E7400" s="28"/>
      <c r="F7400" s="28"/>
      <c r="G7400" s="28"/>
      <c r="H7400" s="28"/>
      <c r="I7400" s="28"/>
      <c r="J7400" s="28"/>
      <c r="K7400" s="28"/>
      <c r="L7400" s="28"/>
      <c r="M7400" s="28"/>
      <c r="N7400" s="62"/>
      <c r="O7400" s="62"/>
      <c r="P7400" s="62"/>
      <c r="Q7400" s="62"/>
      <c r="R7400" s="62"/>
      <c r="S7400" s="62"/>
      <c r="T7400" s="48"/>
      <c r="U7400" s="28"/>
      <c r="V7400" s="28"/>
      <c r="W7400" s="28"/>
      <c r="Y7400" s="79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97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</row>
    <row r="7401" spans="1:55" ht="14.25" customHeight="1">
      <c r="A7401" s="48"/>
      <c r="B7401" s="28"/>
      <c r="C7401" s="28"/>
      <c r="D7401" s="28"/>
      <c r="E7401" s="28"/>
      <c r="F7401" s="28"/>
      <c r="G7401" s="28"/>
      <c r="H7401" s="28"/>
      <c r="I7401" s="28"/>
      <c r="J7401" s="28"/>
      <c r="K7401" s="28"/>
      <c r="L7401" s="28"/>
      <c r="M7401" s="28"/>
      <c r="N7401" s="62"/>
      <c r="O7401" s="62"/>
      <c r="P7401" s="62"/>
      <c r="Q7401" s="62"/>
      <c r="R7401" s="62"/>
      <c r="S7401" s="62"/>
      <c r="T7401" s="48"/>
      <c r="U7401" s="28"/>
      <c r="V7401" s="28"/>
      <c r="W7401" s="28"/>
      <c r="Y7401" s="79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97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</row>
    <row r="7402" spans="1:55" ht="14.25" customHeight="1">
      <c r="A7402" s="48"/>
      <c r="B7402" s="28"/>
      <c r="C7402" s="28"/>
      <c r="D7402" s="28"/>
      <c r="E7402" s="28"/>
      <c r="F7402" s="28"/>
      <c r="G7402" s="28"/>
      <c r="H7402" s="28"/>
      <c r="I7402" s="28"/>
      <c r="J7402" s="28"/>
      <c r="K7402" s="28"/>
      <c r="L7402" s="28"/>
      <c r="M7402" s="28"/>
      <c r="N7402" s="62"/>
      <c r="O7402" s="62"/>
      <c r="P7402" s="62"/>
      <c r="Q7402" s="62"/>
      <c r="R7402" s="62"/>
      <c r="S7402" s="62"/>
      <c r="T7402" s="48"/>
      <c r="U7402" s="28"/>
      <c r="V7402" s="28"/>
      <c r="W7402" s="28"/>
      <c r="Y7402" s="79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97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</row>
    <row r="7403" spans="1:55" ht="14.25" customHeight="1">
      <c r="A7403" s="48"/>
      <c r="B7403" s="28"/>
      <c r="C7403" s="28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62"/>
      <c r="O7403" s="62"/>
      <c r="P7403" s="62"/>
      <c r="Q7403" s="62"/>
      <c r="R7403" s="62"/>
      <c r="S7403" s="62"/>
      <c r="T7403" s="48"/>
      <c r="U7403" s="28"/>
      <c r="V7403" s="28"/>
      <c r="W7403" s="28"/>
      <c r="Y7403" s="79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97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</row>
    <row r="7404" spans="1:55" ht="14.25" customHeight="1">
      <c r="A7404" s="48"/>
      <c r="B7404" s="28"/>
      <c r="C7404" s="28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/>
      <c r="N7404" s="62"/>
      <c r="O7404" s="62"/>
      <c r="P7404" s="62"/>
      <c r="Q7404" s="62"/>
      <c r="R7404" s="62"/>
      <c r="S7404" s="62"/>
      <c r="T7404" s="48"/>
      <c r="U7404" s="28"/>
      <c r="V7404" s="28"/>
      <c r="W7404" s="28"/>
      <c r="Y7404" s="79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97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</row>
    <row r="7405" spans="1:55" ht="14.25" customHeight="1">
      <c r="A7405" s="48"/>
      <c r="B7405" s="28"/>
      <c r="C7405" s="28"/>
      <c r="D7405" s="28"/>
      <c r="E7405" s="28"/>
      <c r="F7405" s="28"/>
      <c r="G7405" s="28"/>
      <c r="H7405" s="28"/>
      <c r="I7405" s="28"/>
      <c r="J7405" s="28"/>
      <c r="K7405" s="28"/>
      <c r="L7405" s="28"/>
      <c r="M7405" s="28"/>
      <c r="N7405" s="62"/>
      <c r="O7405" s="62"/>
      <c r="P7405" s="62"/>
      <c r="Q7405" s="62"/>
      <c r="R7405" s="62"/>
      <c r="S7405" s="62"/>
      <c r="T7405" s="48"/>
      <c r="U7405" s="28"/>
      <c r="V7405" s="28"/>
      <c r="W7405" s="28"/>
      <c r="Y7405" s="79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97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</row>
    <row r="7406" spans="1:55" ht="14.25" customHeight="1">
      <c r="A7406" s="48"/>
      <c r="B7406" s="28"/>
      <c r="C7406" s="28"/>
      <c r="D7406" s="28"/>
      <c r="E7406" s="28"/>
      <c r="F7406" s="28"/>
      <c r="G7406" s="28"/>
      <c r="H7406" s="28"/>
      <c r="I7406" s="28"/>
      <c r="J7406" s="28"/>
      <c r="K7406" s="28"/>
      <c r="L7406" s="28"/>
      <c r="M7406" s="28"/>
      <c r="N7406" s="62"/>
      <c r="O7406" s="62"/>
      <c r="P7406" s="62"/>
      <c r="Q7406" s="62"/>
      <c r="R7406" s="62"/>
      <c r="S7406" s="62"/>
      <c r="T7406" s="48"/>
      <c r="U7406" s="28"/>
      <c r="V7406" s="28"/>
      <c r="W7406" s="28"/>
      <c r="Y7406" s="79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97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</row>
    <row r="7407" spans="1:55" ht="14.25" customHeight="1">
      <c r="A7407" s="48"/>
      <c r="B7407" s="28"/>
      <c r="C7407" s="28"/>
      <c r="D7407" s="28"/>
      <c r="E7407" s="28"/>
      <c r="F7407" s="28"/>
      <c r="G7407" s="28"/>
      <c r="H7407" s="28"/>
      <c r="I7407" s="28"/>
      <c r="J7407" s="28"/>
      <c r="K7407" s="28"/>
      <c r="L7407" s="28"/>
      <c r="M7407" s="28"/>
      <c r="N7407" s="62"/>
      <c r="O7407" s="62"/>
      <c r="P7407" s="62"/>
      <c r="Q7407" s="62"/>
      <c r="R7407" s="62"/>
      <c r="S7407" s="62"/>
      <c r="T7407" s="48"/>
      <c r="U7407" s="28"/>
      <c r="V7407" s="28"/>
      <c r="W7407" s="28"/>
      <c r="Y7407" s="79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97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</row>
    <row r="7408" spans="1:55" ht="14.25" customHeight="1">
      <c r="A7408" s="48"/>
      <c r="B7408" s="28"/>
      <c r="C7408" s="28"/>
      <c r="D7408" s="28"/>
      <c r="E7408" s="28"/>
      <c r="F7408" s="28"/>
      <c r="G7408" s="28"/>
      <c r="H7408" s="28"/>
      <c r="I7408" s="28"/>
      <c r="J7408" s="28"/>
      <c r="K7408" s="28"/>
      <c r="L7408" s="28"/>
      <c r="M7408" s="28"/>
      <c r="N7408" s="62"/>
      <c r="O7408" s="62"/>
      <c r="P7408" s="62"/>
      <c r="Q7408" s="62"/>
      <c r="R7408" s="62"/>
      <c r="S7408" s="62"/>
      <c r="T7408" s="48"/>
      <c r="U7408" s="28"/>
      <c r="V7408" s="28"/>
      <c r="W7408" s="28"/>
      <c r="Y7408" s="79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97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</row>
    <row r="7409" spans="1:55" ht="14.25" customHeight="1">
      <c r="A7409" s="48"/>
      <c r="B7409" s="28"/>
      <c r="C7409" s="28"/>
      <c r="D7409" s="28"/>
      <c r="E7409" s="28"/>
      <c r="F7409" s="28"/>
      <c r="G7409" s="28"/>
      <c r="H7409" s="28"/>
      <c r="I7409" s="28"/>
      <c r="J7409" s="28"/>
      <c r="K7409" s="28"/>
      <c r="L7409" s="28"/>
      <c r="M7409" s="28"/>
      <c r="N7409" s="62"/>
      <c r="O7409" s="62"/>
      <c r="P7409" s="62"/>
      <c r="Q7409" s="62"/>
      <c r="R7409" s="62"/>
      <c r="S7409" s="62"/>
      <c r="T7409" s="48"/>
      <c r="U7409" s="28"/>
      <c r="V7409" s="28"/>
      <c r="W7409" s="28"/>
      <c r="Y7409" s="79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97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</row>
    <row r="7410" spans="1:55" ht="14.25" customHeight="1">
      <c r="A7410" s="48"/>
      <c r="B7410" s="28"/>
      <c r="C7410" s="28"/>
      <c r="D7410" s="28"/>
      <c r="E7410" s="28"/>
      <c r="F7410" s="28"/>
      <c r="G7410" s="28"/>
      <c r="H7410" s="28"/>
      <c r="I7410" s="28"/>
      <c r="J7410" s="28"/>
      <c r="K7410" s="28"/>
      <c r="L7410" s="28"/>
      <c r="M7410" s="28"/>
      <c r="N7410" s="62"/>
      <c r="O7410" s="62"/>
      <c r="P7410" s="62"/>
      <c r="Q7410" s="62"/>
      <c r="R7410" s="62"/>
      <c r="S7410" s="62"/>
      <c r="T7410" s="48"/>
      <c r="U7410" s="28"/>
      <c r="V7410" s="28"/>
      <c r="W7410" s="28"/>
      <c r="Y7410" s="79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97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</row>
    <row r="7411" spans="1:55" ht="14.25" customHeight="1">
      <c r="A7411" s="48"/>
      <c r="B7411" s="28"/>
      <c r="C7411" s="28"/>
      <c r="D7411" s="28"/>
      <c r="E7411" s="28"/>
      <c r="F7411" s="28"/>
      <c r="G7411" s="28"/>
      <c r="H7411" s="28"/>
      <c r="I7411" s="28"/>
      <c r="J7411" s="28"/>
      <c r="K7411" s="28"/>
      <c r="L7411" s="28"/>
      <c r="M7411" s="28"/>
      <c r="N7411" s="62"/>
      <c r="O7411" s="62"/>
      <c r="P7411" s="62"/>
      <c r="Q7411" s="62"/>
      <c r="R7411" s="62"/>
      <c r="S7411" s="62"/>
      <c r="T7411" s="48"/>
      <c r="U7411" s="28"/>
      <c r="V7411" s="28"/>
      <c r="W7411" s="28"/>
      <c r="Y7411" s="79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97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</row>
    <row r="7412" spans="1:55" ht="14.25" customHeight="1">
      <c r="A7412" s="48"/>
      <c r="B7412" s="28"/>
      <c r="C7412" s="28"/>
      <c r="D7412" s="28"/>
      <c r="E7412" s="28"/>
      <c r="F7412" s="28"/>
      <c r="G7412" s="28"/>
      <c r="H7412" s="28"/>
      <c r="I7412" s="28"/>
      <c r="J7412" s="28"/>
      <c r="K7412" s="28"/>
      <c r="L7412" s="28"/>
      <c r="M7412" s="28"/>
      <c r="N7412" s="62"/>
      <c r="O7412" s="62"/>
      <c r="P7412" s="62"/>
      <c r="Q7412" s="62"/>
      <c r="R7412" s="62"/>
      <c r="S7412" s="62"/>
      <c r="T7412" s="48"/>
      <c r="U7412" s="28"/>
      <c r="V7412" s="28"/>
      <c r="W7412" s="28"/>
      <c r="Y7412" s="79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97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</row>
    <row r="7413" spans="1:55" ht="14.25" customHeight="1">
      <c r="A7413" s="48"/>
      <c r="B7413" s="28"/>
      <c r="C7413" s="28"/>
      <c r="D7413" s="28"/>
      <c r="E7413" s="28"/>
      <c r="F7413" s="28"/>
      <c r="G7413" s="28"/>
      <c r="H7413" s="28"/>
      <c r="I7413" s="28"/>
      <c r="J7413" s="28"/>
      <c r="K7413" s="28"/>
      <c r="L7413" s="28"/>
      <c r="M7413" s="28"/>
      <c r="N7413" s="62"/>
      <c r="O7413" s="62"/>
      <c r="P7413" s="62"/>
      <c r="Q7413" s="62"/>
      <c r="R7413" s="62"/>
      <c r="S7413" s="62"/>
      <c r="T7413" s="48"/>
      <c r="U7413" s="28"/>
      <c r="V7413" s="28"/>
      <c r="W7413" s="28"/>
      <c r="Y7413" s="79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97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</row>
    <row r="7414" spans="1:55" ht="14.25" customHeight="1">
      <c r="A7414" s="48"/>
      <c r="B7414" s="28"/>
      <c r="C7414" s="28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62"/>
      <c r="O7414" s="62"/>
      <c r="P7414" s="62"/>
      <c r="Q7414" s="62"/>
      <c r="R7414" s="62"/>
      <c r="S7414" s="62"/>
      <c r="T7414" s="48"/>
      <c r="U7414" s="28"/>
      <c r="V7414" s="28"/>
      <c r="W7414" s="28"/>
      <c r="Y7414" s="79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97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</row>
    <row r="7415" spans="1:55" ht="14.25" customHeight="1">
      <c r="A7415" s="48"/>
      <c r="B7415" s="28"/>
      <c r="C7415" s="28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62"/>
      <c r="O7415" s="62"/>
      <c r="P7415" s="62"/>
      <c r="Q7415" s="62"/>
      <c r="R7415" s="62"/>
      <c r="S7415" s="62"/>
      <c r="T7415" s="48"/>
      <c r="U7415" s="28"/>
      <c r="V7415" s="28"/>
      <c r="W7415" s="28"/>
      <c r="Y7415" s="79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97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</row>
    <row r="7416" spans="1:55" ht="14.25" customHeight="1">
      <c r="A7416" s="48"/>
      <c r="B7416" s="28"/>
      <c r="C7416" s="28"/>
      <c r="D7416" s="28"/>
      <c r="E7416" s="28"/>
      <c r="F7416" s="28"/>
      <c r="G7416" s="28"/>
      <c r="H7416" s="28"/>
      <c r="I7416" s="28"/>
      <c r="J7416" s="28"/>
      <c r="K7416" s="28"/>
      <c r="L7416" s="28"/>
      <c r="M7416" s="28"/>
      <c r="N7416" s="62"/>
      <c r="O7416" s="62"/>
      <c r="P7416" s="62"/>
      <c r="Q7416" s="62"/>
      <c r="R7416" s="62"/>
      <c r="S7416" s="62"/>
      <c r="T7416" s="48"/>
      <c r="U7416" s="28"/>
      <c r="V7416" s="28"/>
      <c r="W7416" s="28"/>
      <c r="Y7416" s="79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97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</row>
    <row r="7417" spans="1:55" ht="14.25" customHeight="1">
      <c r="A7417" s="48"/>
      <c r="B7417" s="28"/>
      <c r="C7417" s="28"/>
      <c r="D7417" s="28"/>
      <c r="E7417" s="28"/>
      <c r="F7417" s="28"/>
      <c r="G7417" s="28"/>
      <c r="H7417" s="28"/>
      <c r="I7417" s="28"/>
      <c r="J7417" s="28"/>
      <c r="K7417" s="28"/>
      <c r="L7417" s="28"/>
      <c r="M7417" s="28"/>
      <c r="N7417" s="62"/>
      <c r="O7417" s="62"/>
      <c r="P7417" s="62"/>
      <c r="Q7417" s="62"/>
      <c r="R7417" s="62"/>
      <c r="S7417" s="62"/>
      <c r="T7417" s="48"/>
      <c r="U7417" s="28"/>
      <c r="V7417" s="28"/>
      <c r="W7417" s="28"/>
      <c r="Y7417" s="79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97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</row>
    <row r="7418" spans="1:55" ht="14.25" customHeight="1">
      <c r="A7418" s="48"/>
      <c r="B7418" s="28"/>
      <c r="C7418" s="28"/>
      <c r="D7418" s="28"/>
      <c r="E7418" s="28"/>
      <c r="F7418" s="28"/>
      <c r="G7418" s="28"/>
      <c r="H7418" s="28"/>
      <c r="I7418" s="28"/>
      <c r="J7418" s="28"/>
      <c r="K7418" s="28"/>
      <c r="L7418" s="28"/>
      <c r="M7418" s="28"/>
      <c r="N7418" s="62"/>
      <c r="O7418" s="62"/>
      <c r="P7418" s="62"/>
      <c r="Q7418" s="62"/>
      <c r="R7418" s="62"/>
      <c r="S7418" s="62"/>
      <c r="T7418" s="48"/>
      <c r="U7418" s="28"/>
      <c r="V7418" s="28"/>
      <c r="W7418" s="28"/>
      <c r="Y7418" s="79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97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</row>
    <row r="7419" spans="1:55" ht="14.25" customHeight="1">
      <c r="A7419" s="48"/>
      <c r="B7419" s="28"/>
      <c r="C7419" s="28"/>
      <c r="D7419" s="28"/>
      <c r="E7419" s="28"/>
      <c r="F7419" s="28"/>
      <c r="G7419" s="28"/>
      <c r="H7419" s="28"/>
      <c r="I7419" s="28"/>
      <c r="J7419" s="28"/>
      <c r="K7419" s="28"/>
      <c r="L7419" s="28"/>
      <c r="M7419" s="28"/>
      <c r="N7419" s="62"/>
      <c r="O7419" s="62"/>
      <c r="P7419" s="62"/>
      <c r="Q7419" s="62"/>
      <c r="R7419" s="62"/>
      <c r="S7419" s="62"/>
      <c r="T7419" s="48"/>
      <c r="U7419" s="28"/>
      <c r="V7419" s="28"/>
      <c r="W7419" s="28"/>
      <c r="Y7419" s="79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97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</row>
    <row r="7420" spans="1:55" ht="14.25" customHeight="1">
      <c r="A7420" s="48"/>
      <c r="B7420" s="28"/>
      <c r="C7420" s="28"/>
      <c r="D7420" s="28"/>
      <c r="E7420" s="28"/>
      <c r="F7420" s="28"/>
      <c r="G7420" s="28"/>
      <c r="H7420" s="28"/>
      <c r="I7420" s="28"/>
      <c r="J7420" s="28"/>
      <c r="K7420" s="28"/>
      <c r="L7420" s="28"/>
      <c r="M7420" s="28"/>
      <c r="N7420" s="62"/>
      <c r="O7420" s="62"/>
      <c r="P7420" s="62"/>
      <c r="Q7420" s="62"/>
      <c r="R7420" s="62"/>
      <c r="S7420" s="62"/>
      <c r="T7420" s="48"/>
      <c r="U7420" s="28"/>
      <c r="V7420" s="28"/>
      <c r="W7420" s="28"/>
      <c r="Y7420" s="79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97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</row>
    <row r="7421" spans="1:55" ht="14.25" customHeight="1">
      <c r="A7421" s="48"/>
      <c r="B7421" s="28"/>
      <c r="C7421" s="28"/>
      <c r="D7421" s="28"/>
      <c r="E7421" s="28"/>
      <c r="F7421" s="28"/>
      <c r="G7421" s="28"/>
      <c r="H7421" s="28"/>
      <c r="I7421" s="28"/>
      <c r="J7421" s="28"/>
      <c r="K7421" s="28"/>
      <c r="L7421" s="28"/>
      <c r="M7421" s="28"/>
      <c r="N7421" s="62"/>
      <c r="O7421" s="62"/>
      <c r="P7421" s="62"/>
      <c r="Q7421" s="62"/>
      <c r="R7421" s="62"/>
      <c r="S7421" s="62"/>
      <c r="T7421" s="48"/>
      <c r="U7421" s="28"/>
      <c r="V7421" s="28"/>
      <c r="W7421" s="28"/>
      <c r="Y7421" s="79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97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</row>
    <row r="7422" spans="1:55" ht="14.25" customHeight="1">
      <c r="A7422" s="48"/>
      <c r="B7422" s="28"/>
      <c r="C7422" s="28"/>
      <c r="D7422" s="28"/>
      <c r="E7422" s="28"/>
      <c r="F7422" s="28"/>
      <c r="G7422" s="28"/>
      <c r="H7422" s="28"/>
      <c r="I7422" s="28"/>
      <c r="J7422" s="28"/>
      <c r="K7422" s="28"/>
      <c r="L7422" s="28"/>
      <c r="M7422" s="28"/>
      <c r="N7422" s="62"/>
      <c r="O7422" s="62"/>
      <c r="P7422" s="62"/>
      <c r="Q7422" s="62"/>
      <c r="R7422" s="62"/>
      <c r="S7422" s="62"/>
      <c r="T7422" s="48"/>
      <c r="U7422" s="28"/>
      <c r="V7422" s="28"/>
      <c r="W7422" s="28"/>
      <c r="Y7422" s="79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97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</row>
    <row r="7423" spans="1:55" ht="14.25" customHeight="1">
      <c r="A7423" s="48"/>
      <c r="B7423" s="28"/>
      <c r="C7423" s="28"/>
      <c r="D7423" s="28"/>
      <c r="E7423" s="28"/>
      <c r="F7423" s="28"/>
      <c r="G7423" s="28"/>
      <c r="H7423" s="28"/>
      <c r="I7423" s="28"/>
      <c r="J7423" s="28"/>
      <c r="K7423" s="28"/>
      <c r="L7423" s="28"/>
      <c r="M7423" s="28"/>
      <c r="N7423" s="62"/>
      <c r="O7423" s="62"/>
      <c r="P7423" s="62"/>
      <c r="Q7423" s="62"/>
      <c r="R7423" s="62"/>
      <c r="S7423" s="62"/>
      <c r="T7423" s="48"/>
      <c r="U7423" s="28"/>
      <c r="V7423" s="28"/>
      <c r="W7423" s="28"/>
      <c r="Y7423" s="79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97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</row>
    <row r="7424" spans="1:55" ht="14.25" customHeight="1">
      <c r="A7424" s="48"/>
      <c r="B7424" s="28"/>
      <c r="C7424" s="28"/>
      <c r="D7424" s="28"/>
      <c r="E7424" s="28"/>
      <c r="F7424" s="28"/>
      <c r="G7424" s="28"/>
      <c r="H7424" s="28"/>
      <c r="I7424" s="28"/>
      <c r="J7424" s="28"/>
      <c r="K7424" s="28"/>
      <c r="L7424" s="28"/>
      <c r="M7424" s="28"/>
      <c r="N7424" s="62"/>
      <c r="O7424" s="62"/>
      <c r="P7424" s="62"/>
      <c r="Q7424" s="62"/>
      <c r="R7424" s="62"/>
      <c r="S7424" s="62"/>
      <c r="T7424" s="48"/>
      <c r="U7424" s="28"/>
      <c r="V7424" s="28"/>
      <c r="W7424" s="28"/>
      <c r="Y7424" s="79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97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</row>
    <row r="7425" spans="1:55" ht="14.25" customHeight="1">
      <c r="A7425" s="48"/>
      <c r="B7425" s="28"/>
      <c r="C7425" s="28"/>
      <c r="D7425" s="28"/>
      <c r="E7425" s="28"/>
      <c r="F7425" s="28"/>
      <c r="G7425" s="28"/>
      <c r="H7425" s="28"/>
      <c r="I7425" s="28"/>
      <c r="J7425" s="28"/>
      <c r="K7425" s="28"/>
      <c r="L7425" s="28"/>
      <c r="M7425" s="28"/>
      <c r="N7425" s="62"/>
      <c r="O7425" s="62"/>
      <c r="P7425" s="62"/>
      <c r="Q7425" s="62"/>
      <c r="R7425" s="62"/>
      <c r="S7425" s="62"/>
      <c r="T7425" s="48"/>
      <c r="U7425" s="28"/>
      <c r="V7425" s="28"/>
      <c r="W7425" s="28"/>
      <c r="Y7425" s="79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97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</row>
    <row r="7426" spans="1:55" ht="14.25" customHeight="1">
      <c r="A7426" s="48"/>
      <c r="B7426" s="28"/>
      <c r="C7426" s="28"/>
      <c r="D7426" s="28"/>
      <c r="E7426" s="28"/>
      <c r="F7426" s="28"/>
      <c r="G7426" s="28"/>
      <c r="H7426" s="28"/>
      <c r="I7426" s="28"/>
      <c r="J7426" s="28"/>
      <c r="K7426" s="28"/>
      <c r="L7426" s="28"/>
      <c r="M7426" s="28"/>
      <c r="N7426" s="62"/>
      <c r="O7426" s="62"/>
      <c r="P7426" s="62"/>
      <c r="Q7426" s="62"/>
      <c r="R7426" s="62"/>
      <c r="S7426" s="62"/>
      <c r="T7426" s="48"/>
      <c r="U7426" s="28"/>
      <c r="V7426" s="28"/>
      <c r="W7426" s="28"/>
      <c r="Y7426" s="79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97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</row>
    <row r="7427" spans="1:55" ht="14.25" customHeight="1">
      <c r="A7427" s="48"/>
      <c r="B7427" s="28"/>
      <c r="C7427" s="28"/>
      <c r="D7427" s="28"/>
      <c r="E7427" s="28"/>
      <c r="F7427" s="28"/>
      <c r="G7427" s="28"/>
      <c r="H7427" s="28"/>
      <c r="I7427" s="28"/>
      <c r="J7427" s="28"/>
      <c r="K7427" s="28"/>
      <c r="L7427" s="28"/>
      <c r="M7427" s="28"/>
      <c r="N7427" s="62"/>
      <c r="O7427" s="62"/>
      <c r="P7427" s="62"/>
      <c r="Q7427" s="62"/>
      <c r="R7427" s="62"/>
      <c r="S7427" s="62"/>
      <c r="T7427" s="48"/>
      <c r="U7427" s="28"/>
      <c r="V7427" s="28"/>
      <c r="W7427" s="28"/>
      <c r="Y7427" s="79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97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</row>
    <row r="7428" spans="1:55" ht="14.25" customHeight="1">
      <c r="A7428" s="48"/>
      <c r="B7428" s="28"/>
      <c r="C7428" s="28"/>
      <c r="D7428" s="28"/>
      <c r="E7428" s="28"/>
      <c r="F7428" s="28"/>
      <c r="G7428" s="28"/>
      <c r="H7428" s="28"/>
      <c r="I7428" s="28"/>
      <c r="J7428" s="28"/>
      <c r="K7428" s="28"/>
      <c r="L7428" s="28"/>
      <c r="M7428" s="28"/>
      <c r="N7428" s="62"/>
      <c r="O7428" s="62"/>
      <c r="P7428" s="62"/>
      <c r="Q7428" s="62"/>
      <c r="R7428" s="62"/>
      <c r="S7428" s="62"/>
      <c r="T7428" s="48"/>
      <c r="U7428" s="28"/>
      <c r="V7428" s="28"/>
      <c r="W7428" s="28"/>
      <c r="Y7428" s="79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97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</row>
    <row r="7429" spans="1:55" ht="14.25" customHeight="1">
      <c r="A7429" s="48"/>
      <c r="B7429" s="28"/>
      <c r="C7429" s="28"/>
      <c r="D7429" s="28"/>
      <c r="E7429" s="28"/>
      <c r="F7429" s="28"/>
      <c r="G7429" s="28"/>
      <c r="H7429" s="28"/>
      <c r="I7429" s="28"/>
      <c r="J7429" s="28"/>
      <c r="K7429" s="28"/>
      <c r="L7429" s="28"/>
      <c r="M7429" s="28"/>
      <c r="N7429" s="62"/>
      <c r="O7429" s="62"/>
      <c r="P7429" s="62"/>
      <c r="Q7429" s="62"/>
      <c r="R7429" s="62"/>
      <c r="S7429" s="62"/>
      <c r="T7429" s="48"/>
      <c r="U7429" s="28"/>
      <c r="V7429" s="28"/>
      <c r="W7429" s="28"/>
      <c r="Y7429" s="79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97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</row>
    <row r="7430" spans="1:55" ht="14.25" customHeight="1">
      <c r="A7430" s="48"/>
      <c r="B7430" s="28"/>
      <c r="C7430" s="28"/>
      <c r="D7430" s="28"/>
      <c r="E7430" s="28"/>
      <c r="F7430" s="28"/>
      <c r="G7430" s="28"/>
      <c r="H7430" s="28"/>
      <c r="I7430" s="28"/>
      <c r="J7430" s="28"/>
      <c r="K7430" s="28"/>
      <c r="L7430" s="28"/>
      <c r="M7430" s="28"/>
      <c r="N7430" s="62"/>
      <c r="O7430" s="62"/>
      <c r="P7430" s="62"/>
      <c r="Q7430" s="62"/>
      <c r="R7430" s="62"/>
      <c r="S7430" s="62"/>
      <c r="T7430" s="48"/>
      <c r="U7430" s="28"/>
      <c r="V7430" s="28"/>
      <c r="W7430" s="28"/>
      <c r="Y7430" s="79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97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</row>
    <row r="7431" spans="1:55" ht="14.25" customHeight="1">
      <c r="A7431" s="48"/>
      <c r="B7431" s="28"/>
      <c r="C7431" s="28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62"/>
      <c r="O7431" s="62"/>
      <c r="P7431" s="62"/>
      <c r="Q7431" s="62"/>
      <c r="R7431" s="62"/>
      <c r="S7431" s="62"/>
      <c r="T7431" s="48"/>
      <c r="U7431" s="28"/>
      <c r="V7431" s="28"/>
      <c r="W7431" s="28"/>
      <c r="Y7431" s="79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97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</row>
    <row r="7432" spans="1:55" ht="14.25" customHeight="1">
      <c r="A7432" s="48"/>
      <c r="B7432" s="28"/>
      <c r="C7432" s="28"/>
      <c r="D7432" s="28"/>
      <c r="E7432" s="28"/>
      <c r="F7432" s="28"/>
      <c r="G7432" s="28"/>
      <c r="H7432" s="28"/>
      <c r="I7432" s="28"/>
      <c r="J7432" s="28"/>
      <c r="K7432" s="28"/>
      <c r="L7432" s="28"/>
      <c r="M7432" s="28"/>
      <c r="N7432" s="62"/>
      <c r="O7432" s="62"/>
      <c r="P7432" s="62"/>
      <c r="Q7432" s="62"/>
      <c r="R7432" s="62"/>
      <c r="S7432" s="62"/>
      <c r="T7432" s="48"/>
      <c r="U7432" s="28"/>
      <c r="V7432" s="28"/>
      <c r="W7432" s="28"/>
      <c r="Y7432" s="79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97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</row>
    <row r="7433" spans="1:55" ht="14.25" customHeight="1">
      <c r="A7433" s="48"/>
      <c r="B7433" s="28"/>
      <c r="C7433" s="28"/>
      <c r="D7433" s="28"/>
      <c r="E7433" s="28"/>
      <c r="F7433" s="28"/>
      <c r="G7433" s="28"/>
      <c r="H7433" s="28"/>
      <c r="I7433" s="28"/>
      <c r="J7433" s="28"/>
      <c r="K7433" s="28"/>
      <c r="L7433" s="28"/>
      <c r="M7433" s="28"/>
      <c r="N7433" s="62"/>
      <c r="O7433" s="62"/>
      <c r="P7433" s="62"/>
      <c r="Q7433" s="62"/>
      <c r="R7433" s="62"/>
      <c r="S7433" s="62"/>
      <c r="T7433" s="48"/>
      <c r="U7433" s="28"/>
      <c r="V7433" s="28"/>
      <c r="W7433" s="28"/>
      <c r="Y7433" s="79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97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</row>
    <row r="7434" spans="1:55" ht="14.25" customHeight="1">
      <c r="A7434" s="48"/>
      <c r="B7434" s="28"/>
      <c r="C7434" s="28"/>
      <c r="D7434" s="28"/>
      <c r="E7434" s="28"/>
      <c r="F7434" s="28"/>
      <c r="G7434" s="28"/>
      <c r="H7434" s="28"/>
      <c r="I7434" s="28"/>
      <c r="J7434" s="28"/>
      <c r="K7434" s="28"/>
      <c r="L7434" s="28"/>
      <c r="M7434" s="28"/>
      <c r="N7434" s="62"/>
      <c r="O7434" s="62"/>
      <c r="P7434" s="62"/>
      <c r="Q7434" s="62"/>
      <c r="R7434" s="62"/>
      <c r="S7434" s="62"/>
      <c r="T7434" s="48"/>
      <c r="U7434" s="28"/>
      <c r="V7434" s="28"/>
      <c r="W7434" s="28"/>
      <c r="Y7434" s="79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97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</row>
    <row r="7435" spans="1:55" ht="14.25" customHeight="1">
      <c r="A7435" s="48"/>
      <c r="B7435" s="28"/>
      <c r="C7435" s="28"/>
      <c r="D7435" s="28"/>
      <c r="E7435" s="28"/>
      <c r="F7435" s="28"/>
      <c r="G7435" s="28"/>
      <c r="H7435" s="28"/>
      <c r="I7435" s="28"/>
      <c r="J7435" s="28"/>
      <c r="K7435" s="28"/>
      <c r="L7435" s="28"/>
      <c r="M7435" s="28"/>
      <c r="N7435" s="62"/>
      <c r="O7435" s="62"/>
      <c r="P7435" s="62"/>
      <c r="Q7435" s="62"/>
      <c r="R7435" s="62"/>
      <c r="S7435" s="62"/>
      <c r="T7435" s="48"/>
      <c r="U7435" s="28"/>
      <c r="V7435" s="28"/>
      <c r="W7435" s="28"/>
      <c r="Y7435" s="79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97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</row>
    <row r="7436" spans="1:55" ht="14.25" customHeight="1">
      <c r="A7436" s="48"/>
      <c r="B7436" s="28"/>
      <c r="C7436" s="28"/>
      <c r="D7436" s="28"/>
      <c r="E7436" s="28"/>
      <c r="F7436" s="28"/>
      <c r="G7436" s="28"/>
      <c r="H7436" s="28"/>
      <c r="I7436" s="28"/>
      <c r="J7436" s="28"/>
      <c r="K7436" s="28"/>
      <c r="L7436" s="28"/>
      <c r="M7436" s="28"/>
      <c r="N7436" s="62"/>
      <c r="O7436" s="62"/>
      <c r="P7436" s="62"/>
      <c r="Q7436" s="62"/>
      <c r="R7436" s="62"/>
      <c r="S7436" s="62"/>
      <c r="T7436" s="48"/>
      <c r="U7436" s="28"/>
      <c r="V7436" s="28"/>
      <c r="W7436" s="28"/>
      <c r="Y7436" s="79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97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</row>
    <row r="7437" spans="1:55" ht="14.25" customHeight="1">
      <c r="A7437" s="48"/>
      <c r="B7437" s="28"/>
      <c r="C7437" s="28"/>
      <c r="D7437" s="28"/>
      <c r="E7437" s="28"/>
      <c r="F7437" s="28"/>
      <c r="G7437" s="28"/>
      <c r="H7437" s="28"/>
      <c r="I7437" s="28"/>
      <c r="J7437" s="28"/>
      <c r="K7437" s="28"/>
      <c r="L7437" s="28"/>
      <c r="M7437" s="28"/>
      <c r="N7437" s="62"/>
      <c r="O7437" s="62"/>
      <c r="P7437" s="62"/>
      <c r="Q7437" s="62"/>
      <c r="R7437" s="62"/>
      <c r="S7437" s="62"/>
      <c r="T7437" s="48"/>
      <c r="U7437" s="28"/>
      <c r="V7437" s="28"/>
      <c r="W7437" s="28"/>
      <c r="Y7437" s="79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97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</row>
    <row r="7438" spans="1:55" ht="14.25" customHeight="1">
      <c r="A7438" s="48"/>
      <c r="B7438" s="28"/>
      <c r="C7438" s="28"/>
      <c r="D7438" s="28"/>
      <c r="E7438" s="28"/>
      <c r="F7438" s="28"/>
      <c r="G7438" s="28"/>
      <c r="H7438" s="28"/>
      <c r="I7438" s="28"/>
      <c r="J7438" s="28"/>
      <c r="K7438" s="28"/>
      <c r="L7438" s="28"/>
      <c r="M7438" s="28"/>
      <c r="N7438" s="62"/>
      <c r="O7438" s="62"/>
      <c r="P7438" s="62"/>
      <c r="Q7438" s="62"/>
      <c r="R7438" s="62"/>
      <c r="S7438" s="62"/>
      <c r="T7438" s="48"/>
      <c r="U7438" s="28"/>
      <c r="V7438" s="28"/>
      <c r="W7438" s="28"/>
      <c r="Y7438" s="79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97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</row>
    <row r="7439" spans="1:55" ht="14.25" customHeight="1">
      <c r="A7439" s="48"/>
      <c r="B7439" s="28"/>
      <c r="C7439" s="28"/>
      <c r="D7439" s="28"/>
      <c r="E7439" s="28"/>
      <c r="F7439" s="28"/>
      <c r="G7439" s="28"/>
      <c r="H7439" s="28"/>
      <c r="I7439" s="28"/>
      <c r="J7439" s="28"/>
      <c r="K7439" s="28"/>
      <c r="L7439" s="28"/>
      <c r="M7439" s="28"/>
      <c r="N7439" s="62"/>
      <c r="O7439" s="62"/>
      <c r="P7439" s="62"/>
      <c r="Q7439" s="62"/>
      <c r="R7439" s="62"/>
      <c r="S7439" s="62"/>
      <c r="T7439" s="48"/>
      <c r="U7439" s="28"/>
      <c r="V7439" s="28"/>
      <c r="W7439" s="28"/>
      <c r="Y7439" s="79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97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</row>
    <row r="7440" spans="1:55" ht="14.25" customHeight="1">
      <c r="A7440" s="48"/>
      <c r="B7440" s="28"/>
      <c r="C7440" s="28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62"/>
      <c r="O7440" s="62"/>
      <c r="P7440" s="62"/>
      <c r="Q7440" s="62"/>
      <c r="R7440" s="62"/>
      <c r="S7440" s="62"/>
      <c r="T7440" s="48"/>
      <c r="U7440" s="28"/>
      <c r="V7440" s="28"/>
      <c r="W7440" s="28"/>
      <c r="Y7440" s="79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97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</row>
    <row r="7441" spans="1:55" ht="14.25" customHeight="1">
      <c r="A7441" s="48"/>
      <c r="B7441" s="28"/>
      <c r="C7441" s="28"/>
      <c r="D7441" s="28"/>
      <c r="E7441" s="28"/>
      <c r="F7441" s="28"/>
      <c r="G7441" s="28"/>
      <c r="H7441" s="28"/>
      <c r="I7441" s="28"/>
      <c r="J7441" s="28"/>
      <c r="K7441" s="28"/>
      <c r="L7441" s="28"/>
      <c r="M7441" s="28"/>
      <c r="N7441" s="62"/>
      <c r="O7441" s="62"/>
      <c r="P7441" s="62"/>
      <c r="Q7441" s="62"/>
      <c r="R7441" s="62"/>
      <c r="S7441" s="62"/>
      <c r="T7441" s="48"/>
      <c r="U7441" s="28"/>
      <c r="V7441" s="28"/>
      <c r="W7441" s="28"/>
      <c r="Y7441" s="79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97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</row>
    <row r="7442" spans="1:55" ht="14.25" customHeight="1">
      <c r="A7442" s="48"/>
      <c r="B7442" s="28"/>
      <c r="C7442" s="28"/>
      <c r="D7442" s="28"/>
      <c r="E7442" s="28"/>
      <c r="F7442" s="28"/>
      <c r="G7442" s="28"/>
      <c r="H7442" s="28"/>
      <c r="I7442" s="28"/>
      <c r="J7442" s="28"/>
      <c r="K7442" s="28"/>
      <c r="L7442" s="28"/>
      <c r="M7442" s="28"/>
      <c r="N7442" s="62"/>
      <c r="O7442" s="62"/>
      <c r="P7442" s="62"/>
      <c r="Q7442" s="62"/>
      <c r="R7442" s="62"/>
      <c r="S7442" s="62"/>
      <c r="T7442" s="48"/>
      <c r="U7442" s="28"/>
      <c r="V7442" s="28"/>
      <c r="W7442" s="28"/>
      <c r="Y7442" s="79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97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</row>
    <row r="7443" spans="1:55" ht="14.25" customHeight="1">
      <c r="A7443" s="48"/>
      <c r="B7443" s="28"/>
      <c r="C7443" s="28"/>
      <c r="D7443" s="28"/>
      <c r="E7443" s="28"/>
      <c r="F7443" s="28"/>
      <c r="G7443" s="28"/>
      <c r="H7443" s="28"/>
      <c r="I7443" s="28"/>
      <c r="J7443" s="28"/>
      <c r="K7443" s="28"/>
      <c r="L7443" s="28"/>
      <c r="M7443" s="28"/>
      <c r="N7443" s="62"/>
      <c r="O7443" s="62"/>
      <c r="P7443" s="62"/>
      <c r="Q7443" s="62"/>
      <c r="R7443" s="62"/>
      <c r="S7443" s="62"/>
      <c r="T7443" s="48"/>
      <c r="U7443" s="28"/>
      <c r="V7443" s="28"/>
      <c r="W7443" s="28"/>
      <c r="Y7443" s="79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97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</row>
    <row r="7444" spans="1:55" ht="14.25" customHeight="1">
      <c r="A7444" s="48"/>
      <c r="B7444" s="28"/>
      <c r="C7444" s="28"/>
      <c r="D7444" s="28"/>
      <c r="E7444" s="28"/>
      <c r="F7444" s="28"/>
      <c r="G7444" s="28"/>
      <c r="H7444" s="28"/>
      <c r="I7444" s="28"/>
      <c r="J7444" s="28"/>
      <c r="K7444" s="28"/>
      <c r="L7444" s="28"/>
      <c r="M7444" s="28"/>
      <c r="N7444" s="62"/>
      <c r="O7444" s="62"/>
      <c r="P7444" s="62"/>
      <c r="Q7444" s="62"/>
      <c r="R7444" s="62"/>
      <c r="S7444" s="62"/>
      <c r="T7444" s="48"/>
      <c r="U7444" s="28"/>
      <c r="V7444" s="28"/>
      <c r="W7444" s="28"/>
      <c r="Y7444" s="79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97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</row>
    <row r="7445" spans="1:55" ht="14.25" customHeight="1">
      <c r="A7445" s="48"/>
      <c r="B7445" s="28"/>
      <c r="C7445" s="28"/>
      <c r="D7445" s="28"/>
      <c r="E7445" s="28"/>
      <c r="F7445" s="28"/>
      <c r="G7445" s="28"/>
      <c r="H7445" s="28"/>
      <c r="I7445" s="28"/>
      <c r="J7445" s="28"/>
      <c r="K7445" s="28"/>
      <c r="L7445" s="28"/>
      <c r="M7445" s="28"/>
      <c r="N7445" s="62"/>
      <c r="O7445" s="62"/>
      <c r="P7445" s="62"/>
      <c r="Q7445" s="62"/>
      <c r="R7445" s="62"/>
      <c r="S7445" s="62"/>
      <c r="T7445" s="48"/>
      <c r="U7445" s="28"/>
      <c r="V7445" s="28"/>
      <c r="W7445" s="28"/>
      <c r="Y7445" s="79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97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</row>
    <row r="7446" spans="1:55" ht="14.25" customHeight="1">
      <c r="A7446" s="48"/>
      <c r="B7446" s="28"/>
      <c r="C7446" s="28"/>
      <c r="D7446" s="28"/>
      <c r="E7446" s="28"/>
      <c r="F7446" s="28"/>
      <c r="G7446" s="28"/>
      <c r="H7446" s="28"/>
      <c r="I7446" s="28"/>
      <c r="J7446" s="28"/>
      <c r="K7446" s="28"/>
      <c r="L7446" s="28"/>
      <c r="M7446" s="28"/>
      <c r="N7446" s="62"/>
      <c r="O7446" s="62"/>
      <c r="P7446" s="62"/>
      <c r="Q7446" s="62"/>
      <c r="R7446" s="62"/>
      <c r="S7446" s="62"/>
      <c r="T7446" s="48"/>
      <c r="U7446" s="28"/>
      <c r="V7446" s="28"/>
      <c r="W7446" s="28"/>
      <c r="Y7446" s="79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97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</row>
    <row r="7447" spans="1:55" ht="14.25" customHeight="1">
      <c r="A7447" s="48"/>
      <c r="B7447" s="28"/>
      <c r="C7447" s="28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62"/>
      <c r="O7447" s="62"/>
      <c r="P7447" s="62"/>
      <c r="Q7447" s="62"/>
      <c r="R7447" s="62"/>
      <c r="S7447" s="62"/>
      <c r="T7447" s="48"/>
      <c r="U7447" s="28"/>
      <c r="V7447" s="28"/>
      <c r="W7447" s="28"/>
      <c r="Y7447" s="79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97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</row>
    <row r="7448" spans="1:55" ht="14.25" customHeight="1">
      <c r="A7448" s="48"/>
      <c r="B7448" s="28"/>
      <c r="C7448" s="28"/>
      <c r="D7448" s="28"/>
      <c r="E7448" s="28"/>
      <c r="F7448" s="28"/>
      <c r="G7448" s="28"/>
      <c r="H7448" s="28"/>
      <c r="I7448" s="28"/>
      <c r="J7448" s="28"/>
      <c r="K7448" s="28"/>
      <c r="L7448" s="28"/>
      <c r="M7448" s="28"/>
      <c r="N7448" s="62"/>
      <c r="O7448" s="62"/>
      <c r="P7448" s="62"/>
      <c r="Q7448" s="62"/>
      <c r="R7448" s="62"/>
      <c r="S7448" s="62"/>
      <c r="T7448" s="48"/>
      <c r="U7448" s="28"/>
      <c r="V7448" s="28"/>
      <c r="W7448" s="28"/>
      <c r="Y7448" s="79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97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</row>
    <row r="7449" spans="1:55" ht="14.25" customHeight="1">
      <c r="A7449" s="48"/>
      <c r="B7449" s="28"/>
      <c r="C7449" s="28"/>
      <c r="D7449" s="28"/>
      <c r="E7449" s="28"/>
      <c r="F7449" s="28"/>
      <c r="G7449" s="28"/>
      <c r="H7449" s="28"/>
      <c r="I7449" s="28"/>
      <c r="J7449" s="28"/>
      <c r="K7449" s="28"/>
      <c r="L7449" s="28"/>
      <c r="M7449" s="28"/>
      <c r="N7449" s="62"/>
      <c r="O7449" s="62"/>
      <c r="P7449" s="62"/>
      <c r="Q7449" s="62"/>
      <c r="R7449" s="62"/>
      <c r="S7449" s="62"/>
      <c r="T7449" s="48"/>
      <c r="U7449" s="28"/>
      <c r="V7449" s="28"/>
      <c r="W7449" s="28"/>
      <c r="Y7449" s="79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97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</row>
    <row r="7450" spans="1:55" ht="14.25" customHeight="1">
      <c r="A7450" s="48"/>
      <c r="B7450" s="28"/>
      <c r="C7450" s="28"/>
      <c r="D7450" s="28"/>
      <c r="E7450" s="28"/>
      <c r="F7450" s="28"/>
      <c r="G7450" s="28"/>
      <c r="H7450" s="28"/>
      <c r="I7450" s="28"/>
      <c r="J7450" s="28"/>
      <c r="K7450" s="28"/>
      <c r="L7450" s="28"/>
      <c r="M7450" s="28"/>
      <c r="N7450" s="62"/>
      <c r="O7450" s="62"/>
      <c r="P7450" s="62"/>
      <c r="Q7450" s="62"/>
      <c r="R7450" s="62"/>
      <c r="S7450" s="62"/>
      <c r="T7450" s="48"/>
      <c r="U7450" s="28"/>
      <c r="V7450" s="28"/>
      <c r="W7450" s="28"/>
      <c r="Y7450" s="79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97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</row>
    <row r="7451" spans="1:55" ht="14.25" customHeight="1">
      <c r="A7451" s="48"/>
      <c r="B7451" s="28"/>
      <c r="C7451" s="28"/>
      <c r="D7451" s="28"/>
      <c r="E7451" s="28"/>
      <c r="F7451" s="28"/>
      <c r="G7451" s="28"/>
      <c r="H7451" s="28"/>
      <c r="I7451" s="28"/>
      <c r="J7451" s="28"/>
      <c r="K7451" s="28"/>
      <c r="L7451" s="28"/>
      <c r="M7451" s="28"/>
      <c r="N7451" s="62"/>
      <c r="O7451" s="62"/>
      <c r="P7451" s="62"/>
      <c r="Q7451" s="62"/>
      <c r="R7451" s="62"/>
      <c r="S7451" s="62"/>
      <c r="T7451" s="48"/>
      <c r="U7451" s="28"/>
      <c r="V7451" s="28"/>
      <c r="W7451" s="28"/>
      <c r="Y7451" s="79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97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</row>
    <row r="7452" spans="1:55" ht="14.25" customHeight="1">
      <c r="A7452" s="48"/>
      <c r="B7452" s="28"/>
      <c r="C7452" s="28"/>
      <c r="D7452" s="28"/>
      <c r="E7452" s="28"/>
      <c r="F7452" s="28"/>
      <c r="G7452" s="28"/>
      <c r="H7452" s="28"/>
      <c r="I7452" s="28"/>
      <c r="J7452" s="28"/>
      <c r="K7452" s="28"/>
      <c r="L7452" s="28"/>
      <c r="M7452" s="28"/>
      <c r="N7452" s="62"/>
      <c r="O7452" s="62"/>
      <c r="P7452" s="62"/>
      <c r="Q7452" s="62"/>
      <c r="R7452" s="62"/>
      <c r="S7452" s="62"/>
      <c r="T7452" s="48"/>
      <c r="U7452" s="28"/>
      <c r="V7452" s="28"/>
      <c r="W7452" s="28"/>
      <c r="Y7452" s="79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97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</row>
    <row r="7453" spans="1:55" ht="14.25" customHeight="1">
      <c r="A7453" s="48"/>
      <c r="B7453" s="28"/>
      <c r="C7453" s="28"/>
      <c r="D7453" s="28"/>
      <c r="E7453" s="28"/>
      <c r="F7453" s="28"/>
      <c r="G7453" s="28"/>
      <c r="H7453" s="28"/>
      <c r="I7453" s="28"/>
      <c r="J7453" s="28"/>
      <c r="K7453" s="28"/>
      <c r="L7453" s="28"/>
      <c r="M7453" s="28"/>
      <c r="N7453" s="62"/>
      <c r="O7453" s="62"/>
      <c r="P7453" s="62"/>
      <c r="Q7453" s="62"/>
      <c r="R7453" s="62"/>
      <c r="S7453" s="62"/>
      <c r="T7453" s="48"/>
      <c r="U7453" s="28"/>
      <c r="V7453" s="28"/>
      <c r="W7453" s="28"/>
      <c r="Y7453" s="79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97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</row>
    <row r="7454" spans="1:55" ht="14.25" customHeight="1">
      <c r="A7454" s="48"/>
      <c r="B7454" s="28"/>
      <c r="C7454" s="28"/>
      <c r="D7454" s="28"/>
      <c r="E7454" s="28"/>
      <c r="F7454" s="28"/>
      <c r="G7454" s="28"/>
      <c r="H7454" s="28"/>
      <c r="I7454" s="28"/>
      <c r="J7454" s="28"/>
      <c r="K7454" s="28"/>
      <c r="L7454" s="28"/>
      <c r="M7454" s="28"/>
      <c r="N7454" s="62"/>
      <c r="O7454" s="62"/>
      <c r="P7454" s="62"/>
      <c r="Q7454" s="62"/>
      <c r="R7454" s="62"/>
      <c r="S7454" s="62"/>
      <c r="T7454" s="48"/>
      <c r="U7454" s="28"/>
      <c r="V7454" s="28"/>
      <c r="W7454" s="28"/>
      <c r="Y7454" s="79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97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</row>
    <row r="7455" spans="1:55" ht="14.25" customHeight="1">
      <c r="A7455" s="48"/>
      <c r="B7455" s="28"/>
      <c r="C7455" s="28"/>
      <c r="D7455" s="28"/>
      <c r="E7455" s="28"/>
      <c r="F7455" s="28"/>
      <c r="G7455" s="28"/>
      <c r="H7455" s="28"/>
      <c r="I7455" s="28"/>
      <c r="J7455" s="28"/>
      <c r="K7455" s="28"/>
      <c r="L7455" s="28"/>
      <c r="M7455" s="28"/>
      <c r="N7455" s="62"/>
      <c r="O7455" s="62"/>
      <c r="P7455" s="62"/>
      <c r="Q7455" s="62"/>
      <c r="R7455" s="62"/>
      <c r="S7455" s="62"/>
      <c r="T7455" s="48"/>
      <c r="U7455" s="28"/>
      <c r="V7455" s="28"/>
      <c r="W7455" s="28"/>
      <c r="Y7455" s="79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97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</row>
    <row r="7456" spans="1:55" ht="14.25" customHeight="1">
      <c r="A7456" s="48"/>
      <c r="B7456" s="28"/>
      <c r="C7456" s="28"/>
      <c r="D7456" s="28"/>
      <c r="E7456" s="28"/>
      <c r="F7456" s="28"/>
      <c r="G7456" s="28"/>
      <c r="H7456" s="28"/>
      <c r="I7456" s="28"/>
      <c r="J7456" s="28"/>
      <c r="K7456" s="28"/>
      <c r="L7456" s="28"/>
      <c r="M7456" s="28"/>
      <c r="N7456" s="62"/>
      <c r="O7456" s="62"/>
      <c r="P7456" s="62"/>
      <c r="Q7456" s="62"/>
      <c r="R7456" s="62"/>
      <c r="S7456" s="62"/>
      <c r="T7456" s="48"/>
      <c r="U7456" s="28"/>
      <c r="V7456" s="28"/>
      <c r="W7456" s="28"/>
      <c r="Y7456" s="79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97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</row>
    <row r="7457" spans="1:55" ht="14.25" customHeight="1">
      <c r="A7457" s="48"/>
      <c r="B7457" s="28"/>
      <c r="C7457" s="28"/>
      <c r="D7457" s="28"/>
      <c r="E7457" s="28"/>
      <c r="F7457" s="28"/>
      <c r="G7457" s="28"/>
      <c r="H7457" s="28"/>
      <c r="I7457" s="28"/>
      <c r="J7457" s="28"/>
      <c r="K7457" s="28"/>
      <c r="L7457" s="28"/>
      <c r="M7457" s="28"/>
      <c r="N7457" s="62"/>
      <c r="O7457" s="62"/>
      <c r="P7457" s="62"/>
      <c r="Q7457" s="62"/>
      <c r="R7457" s="62"/>
      <c r="S7457" s="62"/>
      <c r="T7457" s="48"/>
      <c r="U7457" s="28"/>
      <c r="V7457" s="28"/>
      <c r="W7457" s="28"/>
      <c r="Y7457" s="79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97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</row>
    <row r="7458" spans="1:55" ht="14.25" customHeight="1">
      <c r="A7458" s="48"/>
      <c r="B7458" s="28"/>
      <c r="C7458" s="28"/>
      <c r="D7458" s="28"/>
      <c r="E7458" s="28"/>
      <c r="F7458" s="28"/>
      <c r="G7458" s="28"/>
      <c r="H7458" s="28"/>
      <c r="I7458" s="28"/>
      <c r="J7458" s="28"/>
      <c r="K7458" s="28"/>
      <c r="L7458" s="28"/>
      <c r="M7458" s="28"/>
      <c r="N7458" s="62"/>
      <c r="O7458" s="62"/>
      <c r="P7458" s="62"/>
      <c r="Q7458" s="62"/>
      <c r="R7458" s="62"/>
      <c r="S7458" s="62"/>
      <c r="T7458" s="48"/>
      <c r="U7458" s="28"/>
      <c r="V7458" s="28"/>
      <c r="W7458" s="28"/>
      <c r="Y7458" s="79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97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</row>
    <row r="7459" spans="1:55" ht="14.25" customHeight="1">
      <c r="A7459" s="48"/>
      <c r="B7459" s="28"/>
      <c r="C7459" s="28"/>
      <c r="D7459" s="28"/>
      <c r="E7459" s="28"/>
      <c r="F7459" s="28"/>
      <c r="G7459" s="28"/>
      <c r="H7459" s="28"/>
      <c r="I7459" s="28"/>
      <c r="J7459" s="28"/>
      <c r="K7459" s="28"/>
      <c r="L7459" s="28"/>
      <c r="M7459" s="28"/>
      <c r="N7459" s="62"/>
      <c r="O7459" s="62"/>
      <c r="P7459" s="62"/>
      <c r="Q7459" s="62"/>
      <c r="R7459" s="62"/>
      <c r="S7459" s="62"/>
      <c r="T7459" s="48"/>
      <c r="U7459" s="28"/>
      <c r="V7459" s="28"/>
      <c r="W7459" s="28"/>
      <c r="Y7459" s="79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97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</row>
    <row r="7460" spans="1:55" ht="14.25" customHeight="1">
      <c r="A7460" s="48"/>
      <c r="B7460" s="28"/>
      <c r="C7460" s="28"/>
      <c r="D7460" s="28"/>
      <c r="E7460" s="28"/>
      <c r="F7460" s="28"/>
      <c r="G7460" s="28"/>
      <c r="H7460" s="28"/>
      <c r="I7460" s="28"/>
      <c r="J7460" s="28"/>
      <c r="K7460" s="28"/>
      <c r="L7460" s="28"/>
      <c r="M7460" s="28"/>
      <c r="N7460" s="62"/>
      <c r="O7460" s="62"/>
      <c r="P7460" s="62"/>
      <c r="Q7460" s="62"/>
      <c r="R7460" s="62"/>
      <c r="S7460" s="62"/>
      <c r="T7460" s="48"/>
      <c r="U7460" s="28"/>
      <c r="V7460" s="28"/>
      <c r="W7460" s="28"/>
      <c r="Y7460" s="79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97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</row>
    <row r="7461" spans="1:55" ht="14.25" customHeight="1">
      <c r="A7461" s="48"/>
      <c r="B7461" s="28"/>
      <c r="C7461" s="28"/>
      <c r="D7461" s="28"/>
      <c r="E7461" s="28"/>
      <c r="F7461" s="28"/>
      <c r="G7461" s="28"/>
      <c r="H7461" s="28"/>
      <c r="I7461" s="28"/>
      <c r="J7461" s="28"/>
      <c r="K7461" s="28"/>
      <c r="L7461" s="28"/>
      <c r="M7461" s="28"/>
      <c r="N7461" s="62"/>
      <c r="O7461" s="62"/>
      <c r="P7461" s="62"/>
      <c r="Q7461" s="62"/>
      <c r="R7461" s="62"/>
      <c r="S7461" s="62"/>
      <c r="T7461" s="48"/>
      <c r="U7461" s="28"/>
      <c r="V7461" s="28"/>
      <c r="W7461" s="28"/>
      <c r="Y7461" s="79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97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</row>
    <row r="7462" spans="1:55" ht="14.25" customHeight="1">
      <c r="A7462" s="48"/>
      <c r="B7462" s="28"/>
      <c r="C7462" s="28"/>
      <c r="D7462" s="28"/>
      <c r="E7462" s="28"/>
      <c r="F7462" s="28"/>
      <c r="G7462" s="28"/>
      <c r="H7462" s="28"/>
      <c r="I7462" s="28"/>
      <c r="J7462" s="28"/>
      <c r="K7462" s="28"/>
      <c r="L7462" s="28"/>
      <c r="M7462" s="28"/>
      <c r="N7462" s="62"/>
      <c r="O7462" s="62"/>
      <c r="P7462" s="62"/>
      <c r="Q7462" s="62"/>
      <c r="R7462" s="62"/>
      <c r="S7462" s="62"/>
      <c r="T7462" s="48"/>
      <c r="U7462" s="28"/>
      <c r="V7462" s="28"/>
      <c r="W7462" s="28"/>
      <c r="Y7462" s="79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97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</row>
    <row r="7463" spans="1:55" ht="14.25" customHeight="1">
      <c r="A7463" s="48"/>
      <c r="B7463" s="28"/>
      <c r="C7463" s="28"/>
      <c r="D7463" s="28"/>
      <c r="E7463" s="28"/>
      <c r="F7463" s="28"/>
      <c r="G7463" s="28"/>
      <c r="H7463" s="28"/>
      <c r="I7463" s="28"/>
      <c r="J7463" s="28"/>
      <c r="K7463" s="28"/>
      <c r="L7463" s="28"/>
      <c r="M7463" s="28"/>
      <c r="N7463" s="62"/>
      <c r="O7463" s="62"/>
      <c r="P7463" s="62"/>
      <c r="Q7463" s="62"/>
      <c r="R7463" s="62"/>
      <c r="S7463" s="62"/>
      <c r="T7463" s="48"/>
      <c r="U7463" s="28"/>
      <c r="V7463" s="28"/>
      <c r="W7463" s="28"/>
      <c r="Y7463" s="79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97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</row>
    <row r="7464" spans="1:55" ht="14.25" customHeight="1">
      <c r="A7464" s="48"/>
      <c r="B7464" s="28"/>
      <c r="C7464" s="28"/>
      <c r="D7464" s="28"/>
      <c r="E7464" s="28"/>
      <c r="F7464" s="28"/>
      <c r="G7464" s="28"/>
      <c r="H7464" s="28"/>
      <c r="I7464" s="28"/>
      <c r="J7464" s="28"/>
      <c r="K7464" s="28"/>
      <c r="L7464" s="28"/>
      <c r="M7464" s="28"/>
      <c r="N7464" s="62"/>
      <c r="O7464" s="62"/>
      <c r="P7464" s="62"/>
      <c r="Q7464" s="62"/>
      <c r="R7464" s="62"/>
      <c r="S7464" s="62"/>
      <c r="T7464" s="48"/>
      <c r="U7464" s="28"/>
      <c r="V7464" s="28"/>
      <c r="W7464" s="28"/>
      <c r="Y7464" s="79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97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</row>
    <row r="7465" spans="1:55" ht="14.25" customHeight="1">
      <c r="A7465" s="48"/>
      <c r="B7465" s="28"/>
      <c r="C7465" s="28"/>
      <c r="D7465" s="28"/>
      <c r="E7465" s="28"/>
      <c r="F7465" s="28"/>
      <c r="G7465" s="28"/>
      <c r="H7465" s="28"/>
      <c r="I7465" s="28"/>
      <c r="J7465" s="28"/>
      <c r="K7465" s="28"/>
      <c r="L7465" s="28"/>
      <c r="M7465" s="28"/>
      <c r="N7465" s="62"/>
      <c r="O7465" s="62"/>
      <c r="P7465" s="62"/>
      <c r="Q7465" s="62"/>
      <c r="R7465" s="62"/>
      <c r="S7465" s="62"/>
      <c r="T7465" s="48"/>
      <c r="U7465" s="28"/>
      <c r="V7465" s="28"/>
      <c r="W7465" s="28"/>
      <c r="Y7465" s="79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97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</row>
    <row r="7466" spans="1:55" ht="14.25" customHeight="1">
      <c r="A7466" s="48"/>
      <c r="B7466" s="28"/>
      <c r="C7466" s="28"/>
      <c r="D7466" s="28"/>
      <c r="E7466" s="28"/>
      <c r="F7466" s="28"/>
      <c r="G7466" s="28"/>
      <c r="H7466" s="28"/>
      <c r="I7466" s="28"/>
      <c r="J7466" s="28"/>
      <c r="K7466" s="28"/>
      <c r="L7466" s="28"/>
      <c r="M7466" s="28"/>
      <c r="N7466" s="62"/>
      <c r="O7466" s="62"/>
      <c r="P7466" s="62"/>
      <c r="Q7466" s="62"/>
      <c r="R7466" s="62"/>
      <c r="S7466" s="62"/>
      <c r="T7466" s="48"/>
      <c r="U7466" s="28"/>
      <c r="V7466" s="28"/>
      <c r="W7466" s="28"/>
      <c r="Y7466" s="79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97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</row>
    <row r="7467" spans="1:55" ht="14.25" customHeight="1">
      <c r="A7467" s="48"/>
      <c r="B7467" s="28"/>
      <c r="C7467" s="28"/>
      <c r="D7467" s="28"/>
      <c r="E7467" s="28"/>
      <c r="F7467" s="28"/>
      <c r="G7467" s="28"/>
      <c r="H7467" s="28"/>
      <c r="I7467" s="28"/>
      <c r="J7467" s="28"/>
      <c r="K7467" s="28"/>
      <c r="L7467" s="28"/>
      <c r="M7467" s="28"/>
      <c r="N7467" s="62"/>
      <c r="O7467" s="62"/>
      <c r="P7467" s="62"/>
      <c r="Q7467" s="62"/>
      <c r="R7467" s="62"/>
      <c r="S7467" s="62"/>
      <c r="T7467" s="48"/>
      <c r="U7467" s="28"/>
      <c r="V7467" s="28"/>
      <c r="W7467" s="28"/>
      <c r="Y7467" s="79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97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</row>
    <row r="7468" spans="1:55" ht="14.25" customHeight="1">
      <c r="A7468" s="48"/>
      <c r="B7468" s="28"/>
      <c r="C7468" s="28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62"/>
      <c r="O7468" s="62"/>
      <c r="P7468" s="62"/>
      <c r="Q7468" s="62"/>
      <c r="R7468" s="62"/>
      <c r="S7468" s="62"/>
      <c r="T7468" s="48"/>
      <c r="U7468" s="28"/>
      <c r="V7468" s="28"/>
      <c r="W7468" s="28"/>
      <c r="Y7468" s="79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97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</row>
    <row r="7469" spans="1:55" ht="14.25" customHeight="1">
      <c r="A7469" s="48"/>
      <c r="B7469" s="28"/>
      <c r="C7469" s="28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62"/>
      <c r="O7469" s="62"/>
      <c r="P7469" s="62"/>
      <c r="Q7469" s="62"/>
      <c r="R7469" s="62"/>
      <c r="S7469" s="62"/>
      <c r="T7469" s="48"/>
      <c r="U7469" s="28"/>
      <c r="V7469" s="28"/>
      <c r="W7469" s="28"/>
      <c r="Y7469" s="79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97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</row>
    <row r="7470" spans="1:55" ht="14.25" customHeight="1">
      <c r="A7470" s="48"/>
      <c r="B7470" s="28"/>
      <c r="C7470" s="28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/>
      <c r="N7470" s="62"/>
      <c r="O7470" s="62"/>
      <c r="P7470" s="62"/>
      <c r="Q7470" s="62"/>
      <c r="R7470" s="62"/>
      <c r="S7470" s="62"/>
      <c r="T7470" s="48"/>
      <c r="U7470" s="28"/>
      <c r="V7470" s="28"/>
      <c r="W7470" s="28"/>
      <c r="Y7470" s="79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97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</row>
    <row r="7471" spans="1:55" ht="14.25" customHeight="1">
      <c r="A7471" s="48"/>
      <c r="B7471" s="28"/>
      <c r="C7471" s="28"/>
      <c r="D7471" s="28"/>
      <c r="E7471" s="28"/>
      <c r="F7471" s="28"/>
      <c r="G7471" s="28"/>
      <c r="H7471" s="28"/>
      <c r="I7471" s="28"/>
      <c r="J7471" s="28"/>
      <c r="K7471" s="28"/>
      <c r="L7471" s="28"/>
      <c r="M7471" s="28"/>
      <c r="N7471" s="62"/>
      <c r="O7471" s="62"/>
      <c r="P7471" s="62"/>
      <c r="Q7471" s="62"/>
      <c r="R7471" s="62"/>
      <c r="S7471" s="62"/>
      <c r="T7471" s="48"/>
      <c r="U7471" s="28"/>
      <c r="V7471" s="28"/>
      <c r="W7471" s="28"/>
      <c r="Y7471" s="79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97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</row>
    <row r="7472" spans="1:55" ht="14.25" customHeight="1">
      <c r="A7472" s="48"/>
      <c r="B7472" s="28"/>
      <c r="C7472" s="28"/>
      <c r="D7472" s="28"/>
      <c r="E7472" s="28"/>
      <c r="F7472" s="28"/>
      <c r="G7472" s="28"/>
      <c r="H7472" s="28"/>
      <c r="I7472" s="28"/>
      <c r="J7472" s="28"/>
      <c r="K7472" s="28"/>
      <c r="L7472" s="28"/>
      <c r="M7472" s="28"/>
      <c r="N7472" s="62"/>
      <c r="O7472" s="62"/>
      <c r="P7472" s="62"/>
      <c r="Q7472" s="62"/>
      <c r="R7472" s="62"/>
      <c r="S7472" s="62"/>
      <c r="T7472" s="48"/>
      <c r="U7472" s="28"/>
      <c r="V7472" s="28"/>
      <c r="W7472" s="28"/>
      <c r="Y7472" s="79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97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</row>
    <row r="7473" spans="1:55" ht="14.25" customHeight="1">
      <c r="A7473" s="48"/>
      <c r="B7473" s="28"/>
      <c r="C7473" s="28"/>
      <c r="D7473" s="28"/>
      <c r="E7473" s="28"/>
      <c r="F7473" s="28"/>
      <c r="G7473" s="28"/>
      <c r="H7473" s="28"/>
      <c r="I7473" s="28"/>
      <c r="J7473" s="28"/>
      <c r="K7473" s="28"/>
      <c r="L7473" s="28"/>
      <c r="M7473" s="28"/>
      <c r="N7473" s="62"/>
      <c r="O7473" s="62"/>
      <c r="P7473" s="62"/>
      <c r="Q7473" s="62"/>
      <c r="R7473" s="62"/>
      <c r="S7473" s="62"/>
      <c r="T7473" s="48"/>
      <c r="U7473" s="28"/>
      <c r="V7473" s="28"/>
      <c r="W7473" s="28"/>
      <c r="Y7473" s="79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97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</row>
    <row r="7474" spans="1:55" ht="14.25" customHeight="1">
      <c r="A7474" s="48"/>
      <c r="B7474" s="28"/>
      <c r="C7474" s="28"/>
      <c r="D7474" s="28"/>
      <c r="E7474" s="28"/>
      <c r="F7474" s="28"/>
      <c r="G7474" s="28"/>
      <c r="H7474" s="28"/>
      <c r="I7474" s="28"/>
      <c r="J7474" s="28"/>
      <c r="K7474" s="28"/>
      <c r="L7474" s="28"/>
      <c r="M7474" s="28"/>
      <c r="N7474" s="62"/>
      <c r="O7474" s="62"/>
      <c r="P7474" s="62"/>
      <c r="Q7474" s="62"/>
      <c r="R7474" s="62"/>
      <c r="S7474" s="62"/>
      <c r="T7474" s="48"/>
      <c r="U7474" s="28"/>
      <c r="V7474" s="28"/>
      <c r="W7474" s="28"/>
      <c r="Y7474" s="79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97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</row>
    <row r="7475" spans="1:55" ht="14.25" customHeight="1">
      <c r="A7475" s="48"/>
      <c r="B7475" s="28"/>
      <c r="C7475" s="28"/>
      <c r="D7475" s="28"/>
      <c r="E7475" s="28"/>
      <c r="F7475" s="28"/>
      <c r="G7475" s="28"/>
      <c r="H7475" s="28"/>
      <c r="I7475" s="28"/>
      <c r="J7475" s="28"/>
      <c r="K7475" s="28"/>
      <c r="L7475" s="28"/>
      <c r="M7475" s="28"/>
      <c r="N7475" s="62"/>
      <c r="O7475" s="62"/>
      <c r="P7475" s="62"/>
      <c r="Q7475" s="62"/>
      <c r="R7475" s="62"/>
      <c r="S7475" s="62"/>
      <c r="T7475" s="48"/>
      <c r="U7475" s="28"/>
      <c r="V7475" s="28"/>
      <c r="W7475" s="28"/>
      <c r="Y7475" s="79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97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</row>
    <row r="7476" spans="1:55" ht="14.25" customHeight="1">
      <c r="A7476" s="48"/>
      <c r="B7476" s="28"/>
      <c r="C7476" s="28"/>
      <c r="D7476" s="28"/>
      <c r="E7476" s="28"/>
      <c r="F7476" s="28"/>
      <c r="G7476" s="28"/>
      <c r="H7476" s="28"/>
      <c r="I7476" s="28"/>
      <c r="J7476" s="28"/>
      <c r="K7476" s="28"/>
      <c r="L7476" s="28"/>
      <c r="M7476" s="28"/>
      <c r="N7476" s="62"/>
      <c r="O7476" s="62"/>
      <c r="P7476" s="62"/>
      <c r="Q7476" s="62"/>
      <c r="R7476" s="62"/>
      <c r="S7476" s="62"/>
      <c r="T7476" s="48"/>
      <c r="U7476" s="28"/>
      <c r="V7476" s="28"/>
      <c r="W7476" s="28"/>
      <c r="Y7476" s="79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97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</row>
    <row r="7477" spans="1:55" ht="14.25" customHeight="1">
      <c r="A7477" s="48"/>
      <c r="B7477" s="28"/>
      <c r="C7477" s="28"/>
      <c r="D7477" s="28"/>
      <c r="E7477" s="28"/>
      <c r="F7477" s="28"/>
      <c r="G7477" s="28"/>
      <c r="H7477" s="28"/>
      <c r="I7477" s="28"/>
      <c r="J7477" s="28"/>
      <c r="K7477" s="28"/>
      <c r="L7477" s="28"/>
      <c r="M7477" s="28"/>
      <c r="N7477" s="62"/>
      <c r="O7477" s="62"/>
      <c r="P7477" s="62"/>
      <c r="Q7477" s="62"/>
      <c r="R7477" s="62"/>
      <c r="S7477" s="62"/>
      <c r="T7477" s="48"/>
      <c r="U7477" s="28"/>
      <c r="V7477" s="28"/>
      <c r="W7477" s="28"/>
      <c r="Y7477" s="79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97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</row>
    <row r="7478" spans="1:55" ht="14.25" customHeight="1">
      <c r="A7478" s="48"/>
      <c r="B7478" s="28"/>
      <c r="C7478" s="28"/>
      <c r="D7478" s="28"/>
      <c r="E7478" s="28"/>
      <c r="F7478" s="28"/>
      <c r="G7478" s="28"/>
      <c r="H7478" s="28"/>
      <c r="I7478" s="28"/>
      <c r="J7478" s="28"/>
      <c r="K7478" s="28"/>
      <c r="L7478" s="28"/>
      <c r="M7478" s="28"/>
      <c r="N7478" s="62"/>
      <c r="O7478" s="62"/>
      <c r="P7478" s="62"/>
      <c r="Q7478" s="62"/>
      <c r="R7478" s="62"/>
      <c r="S7478" s="62"/>
      <c r="T7478" s="48"/>
      <c r="U7478" s="28"/>
      <c r="V7478" s="28"/>
      <c r="W7478" s="28"/>
      <c r="Y7478" s="79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97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</row>
    <row r="7479" spans="1:55" ht="14.25" customHeight="1">
      <c r="A7479" s="48"/>
      <c r="B7479" s="28"/>
      <c r="C7479" s="28"/>
      <c r="D7479" s="28"/>
      <c r="E7479" s="28"/>
      <c r="F7479" s="28"/>
      <c r="G7479" s="28"/>
      <c r="H7479" s="28"/>
      <c r="I7479" s="28"/>
      <c r="J7479" s="28"/>
      <c r="K7479" s="28"/>
      <c r="L7479" s="28"/>
      <c r="M7479" s="28"/>
      <c r="N7479" s="62"/>
      <c r="O7479" s="62"/>
      <c r="P7479" s="62"/>
      <c r="Q7479" s="62"/>
      <c r="R7479" s="62"/>
      <c r="S7479" s="62"/>
      <c r="T7479" s="48"/>
      <c r="U7479" s="28"/>
      <c r="V7479" s="28"/>
      <c r="W7479" s="28"/>
      <c r="Y7479" s="79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97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</row>
    <row r="7480" spans="1:55" ht="14.25" customHeight="1">
      <c r="A7480" s="48"/>
      <c r="B7480" s="28"/>
      <c r="C7480" s="28"/>
      <c r="D7480" s="28"/>
      <c r="E7480" s="28"/>
      <c r="F7480" s="28"/>
      <c r="G7480" s="28"/>
      <c r="H7480" s="28"/>
      <c r="I7480" s="28"/>
      <c r="J7480" s="28"/>
      <c r="K7480" s="28"/>
      <c r="L7480" s="28"/>
      <c r="M7480" s="28"/>
      <c r="N7480" s="62"/>
      <c r="O7480" s="62"/>
      <c r="P7480" s="62"/>
      <c r="Q7480" s="62"/>
      <c r="R7480" s="62"/>
      <c r="S7480" s="62"/>
      <c r="T7480" s="48"/>
      <c r="U7480" s="28"/>
      <c r="V7480" s="28"/>
      <c r="W7480" s="28"/>
      <c r="Y7480" s="79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97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</row>
    <row r="7481" spans="1:55" ht="14.25" customHeight="1">
      <c r="A7481" s="48"/>
      <c r="B7481" s="28"/>
      <c r="C7481" s="28"/>
      <c r="D7481" s="28"/>
      <c r="E7481" s="28"/>
      <c r="F7481" s="28"/>
      <c r="G7481" s="28"/>
      <c r="H7481" s="28"/>
      <c r="I7481" s="28"/>
      <c r="J7481" s="28"/>
      <c r="K7481" s="28"/>
      <c r="L7481" s="28"/>
      <c r="M7481" s="28"/>
      <c r="N7481" s="62"/>
      <c r="O7481" s="62"/>
      <c r="P7481" s="62"/>
      <c r="Q7481" s="62"/>
      <c r="R7481" s="62"/>
      <c r="S7481" s="62"/>
      <c r="T7481" s="48"/>
      <c r="U7481" s="28"/>
      <c r="V7481" s="28"/>
      <c r="W7481" s="28"/>
      <c r="Y7481" s="79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97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</row>
    <row r="7482" spans="1:55" ht="14.25" customHeight="1">
      <c r="A7482" s="48"/>
      <c r="B7482" s="28"/>
      <c r="C7482" s="28"/>
      <c r="D7482" s="28"/>
      <c r="E7482" s="28"/>
      <c r="F7482" s="28"/>
      <c r="G7482" s="28"/>
      <c r="H7482" s="28"/>
      <c r="I7482" s="28"/>
      <c r="J7482" s="28"/>
      <c r="K7482" s="28"/>
      <c r="L7482" s="28"/>
      <c r="M7482" s="28"/>
      <c r="N7482" s="62"/>
      <c r="O7482" s="62"/>
      <c r="P7482" s="62"/>
      <c r="Q7482" s="62"/>
      <c r="R7482" s="62"/>
      <c r="S7482" s="62"/>
      <c r="T7482" s="48"/>
      <c r="U7482" s="28"/>
      <c r="V7482" s="28"/>
      <c r="W7482" s="28"/>
      <c r="Y7482" s="79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97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</row>
    <row r="7483" spans="1:55" ht="14.25" customHeight="1">
      <c r="A7483" s="48"/>
      <c r="B7483" s="28"/>
      <c r="C7483" s="28"/>
      <c r="D7483" s="28"/>
      <c r="E7483" s="28"/>
      <c r="F7483" s="28"/>
      <c r="G7483" s="28"/>
      <c r="H7483" s="28"/>
      <c r="I7483" s="28"/>
      <c r="J7483" s="28"/>
      <c r="K7483" s="28"/>
      <c r="L7483" s="28"/>
      <c r="M7483" s="28"/>
      <c r="N7483" s="62"/>
      <c r="O7483" s="62"/>
      <c r="P7483" s="62"/>
      <c r="Q7483" s="62"/>
      <c r="R7483" s="62"/>
      <c r="S7483" s="62"/>
      <c r="T7483" s="48"/>
      <c r="U7483" s="28"/>
      <c r="V7483" s="28"/>
      <c r="W7483" s="28"/>
      <c r="Y7483" s="79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97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</row>
    <row r="7484" spans="1:55" ht="14.25" customHeight="1">
      <c r="A7484" s="48"/>
      <c r="B7484" s="28"/>
      <c r="C7484" s="28"/>
      <c r="D7484" s="28"/>
      <c r="E7484" s="28"/>
      <c r="F7484" s="28"/>
      <c r="G7484" s="28"/>
      <c r="H7484" s="28"/>
      <c r="I7484" s="28"/>
      <c r="J7484" s="28"/>
      <c r="K7484" s="28"/>
      <c r="L7484" s="28"/>
      <c r="M7484" s="28"/>
      <c r="N7484" s="62"/>
      <c r="O7484" s="62"/>
      <c r="P7484" s="62"/>
      <c r="Q7484" s="62"/>
      <c r="R7484" s="62"/>
      <c r="S7484" s="62"/>
      <c r="T7484" s="48"/>
      <c r="U7484" s="28"/>
      <c r="V7484" s="28"/>
      <c r="W7484" s="28"/>
      <c r="Y7484" s="79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97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</row>
    <row r="7485" spans="1:55" ht="14.25" customHeight="1">
      <c r="A7485" s="48"/>
      <c r="B7485" s="28"/>
      <c r="C7485" s="28"/>
      <c r="D7485" s="28"/>
      <c r="E7485" s="28"/>
      <c r="F7485" s="28"/>
      <c r="G7485" s="28"/>
      <c r="H7485" s="28"/>
      <c r="I7485" s="28"/>
      <c r="J7485" s="28"/>
      <c r="K7485" s="28"/>
      <c r="L7485" s="28"/>
      <c r="M7485" s="28"/>
      <c r="N7485" s="62"/>
      <c r="O7485" s="62"/>
      <c r="P7485" s="62"/>
      <c r="Q7485" s="62"/>
      <c r="R7485" s="62"/>
      <c r="S7485" s="62"/>
      <c r="T7485" s="48"/>
      <c r="U7485" s="28"/>
      <c r="V7485" s="28"/>
      <c r="W7485" s="28"/>
      <c r="Y7485" s="79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97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</row>
    <row r="7486" spans="1:55" ht="14.25" customHeight="1">
      <c r="A7486" s="48"/>
      <c r="B7486" s="28"/>
      <c r="C7486" s="28"/>
      <c r="D7486" s="28"/>
      <c r="E7486" s="28"/>
      <c r="F7486" s="28"/>
      <c r="G7486" s="28"/>
      <c r="H7486" s="28"/>
      <c r="I7486" s="28"/>
      <c r="J7486" s="28"/>
      <c r="K7486" s="28"/>
      <c r="L7486" s="28"/>
      <c r="M7486" s="28"/>
      <c r="N7486" s="62"/>
      <c r="O7486" s="62"/>
      <c r="P7486" s="62"/>
      <c r="Q7486" s="62"/>
      <c r="R7486" s="62"/>
      <c r="S7486" s="62"/>
      <c r="T7486" s="48"/>
      <c r="U7486" s="28"/>
      <c r="V7486" s="28"/>
      <c r="W7486" s="28"/>
      <c r="Y7486" s="79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97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</row>
    <row r="7487" spans="1:55" ht="14.25" customHeight="1">
      <c r="A7487" s="48"/>
      <c r="B7487" s="28"/>
      <c r="C7487" s="28"/>
      <c r="D7487" s="28"/>
      <c r="E7487" s="28"/>
      <c r="F7487" s="28"/>
      <c r="G7487" s="28"/>
      <c r="H7487" s="28"/>
      <c r="I7487" s="28"/>
      <c r="J7487" s="28"/>
      <c r="K7487" s="28"/>
      <c r="L7487" s="28"/>
      <c r="M7487" s="28"/>
      <c r="N7487" s="62"/>
      <c r="O7487" s="62"/>
      <c r="P7487" s="62"/>
      <c r="Q7487" s="62"/>
      <c r="R7487" s="62"/>
      <c r="S7487" s="62"/>
      <c r="T7487" s="48"/>
      <c r="U7487" s="28"/>
      <c r="V7487" s="28"/>
      <c r="W7487" s="28"/>
      <c r="Y7487" s="79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97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</row>
    <row r="7488" spans="1:55" ht="14.25" customHeight="1">
      <c r="A7488" s="48"/>
      <c r="B7488" s="28"/>
      <c r="C7488" s="28"/>
      <c r="D7488" s="28"/>
      <c r="E7488" s="28"/>
      <c r="F7488" s="28"/>
      <c r="G7488" s="28"/>
      <c r="H7488" s="28"/>
      <c r="I7488" s="28"/>
      <c r="J7488" s="28"/>
      <c r="K7488" s="28"/>
      <c r="L7488" s="28"/>
      <c r="M7488" s="28"/>
      <c r="N7488" s="62"/>
      <c r="O7488" s="62"/>
      <c r="P7488" s="62"/>
      <c r="Q7488" s="62"/>
      <c r="R7488" s="62"/>
      <c r="S7488" s="62"/>
      <c r="T7488" s="48"/>
      <c r="U7488" s="28"/>
      <c r="V7488" s="28"/>
      <c r="W7488" s="28"/>
      <c r="Y7488" s="79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97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</row>
    <row r="7489" spans="1:55" ht="14.25" customHeight="1">
      <c r="A7489" s="48"/>
      <c r="B7489" s="28"/>
      <c r="C7489" s="28"/>
      <c r="D7489" s="28"/>
      <c r="E7489" s="28"/>
      <c r="F7489" s="28"/>
      <c r="G7489" s="28"/>
      <c r="H7489" s="28"/>
      <c r="I7489" s="28"/>
      <c r="J7489" s="28"/>
      <c r="K7489" s="28"/>
      <c r="L7489" s="28"/>
      <c r="M7489" s="28"/>
      <c r="N7489" s="62"/>
      <c r="O7489" s="62"/>
      <c r="P7489" s="62"/>
      <c r="Q7489" s="62"/>
      <c r="R7489" s="62"/>
      <c r="S7489" s="62"/>
      <c r="T7489" s="48"/>
      <c r="U7489" s="28"/>
      <c r="V7489" s="28"/>
      <c r="W7489" s="28"/>
      <c r="Y7489" s="79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97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</row>
    <row r="7490" spans="1:55" ht="14.25" customHeight="1">
      <c r="A7490" s="48"/>
      <c r="B7490" s="28"/>
      <c r="C7490" s="28"/>
      <c r="D7490" s="28"/>
      <c r="E7490" s="28"/>
      <c r="F7490" s="28"/>
      <c r="G7490" s="28"/>
      <c r="H7490" s="28"/>
      <c r="I7490" s="28"/>
      <c r="J7490" s="28"/>
      <c r="K7490" s="28"/>
      <c r="L7490" s="28"/>
      <c r="M7490" s="28"/>
      <c r="N7490" s="62"/>
      <c r="O7490" s="62"/>
      <c r="P7490" s="62"/>
      <c r="Q7490" s="62"/>
      <c r="R7490" s="62"/>
      <c r="S7490" s="62"/>
      <c r="T7490" s="48"/>
      <c r="U7490" s="28"/>
      <c r="V7490" s="28"/>
      <c r="W7490" s="28"/>
      <c r="Y7490" s="79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97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</row>
    <row r="7491" spans="1:55" ht="14.25" customHeight="1">
      <c r="A7491" s="48"/>
      <c r="B7491" s="28"/>
      <c r="C7491" s="28"/>
      <c r="D7491" s="28"/>
      <c r="E7491" s="28"/>
      <c r="F7491" s="28"/>
      <c r="G7491" s="28"/>
      <c r="H7491" s="28"/>
      <c r="I7491" s="28"/>
      <c r="J7491" s="28"/>
      <c r="K7491" s="28"/>
      <c r="L7491" s="28"/>
      <c r="M7491" s="28"/>
      <c r="N7491" s="62"/>
      <c r="O7491" s="62"/>
      <c r="P7491" s="62"/>
      <c r="Q7491" s="62"/>
      <c r="R7491" s="62"/>
      <c r="S7491" s="62"/>
      <c r="T7491" s="48"/>
      <c r="U7491" s="28"/>
      <c r="V7491" s="28"/>
      <c r="W7491" s="28"/>
      <c r="Y7491" s="79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97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</row>
    <row r="7492" spans="1:55" ht="14.25" customHeight="1">
      <c r="A7492" s="48"/>
      <c r="B7492" s="28"/>
      <c r="C7492" s="28"/>
      <c r="D7492" s="28"/>
      <c r="E7492" s="28"/>
      <c r="F7492" s="28"/>
      <c r="G7492" s="28"/>
      <c r="H7492" s="28"/>
      <c r="I7492" s="28"/>
      <c r="J7492" s="28"/>
      <c r="K7492" s="28"/>
      <c r="L7492" s="28"/>
      <c r="M7492" s="28"/>
      <c r="N7492" s="62"/>
      <c r="O7492" s="62"/>
      <c r="P7492" s="62"/>
      <c r="Q7492" s="62"/>
      <c r="R7492" s="62"/>
      <c r="S7492" s="62"/>
      <c r="T7492" s="48"/>
      <c r="U7492" s="28"/>
      <c r="V7492" s="28"/>
      <c r="W7492" s="28"/>
      <c r="Y7492" s="79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97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</row>
    <row r="7493" spans="1:55" ht="14.25" customHeight="1">
      <c r="A7493" s="48"/>
      <c r="B7493" s="28"/>
      <c r="C7493" s="28"/>
      <c r="D7493" s="28"/>
      <c r="E7493" s="28"/>
      <c r="F7493" s="28"/>
      <c r="G7493" s="28"/>
      <c r="H7493" s="28"/>
      <c r="I7493" s="28"/>
      <c r="J7493" s="28"/>
      <c r="K7493" s="28"/>
      <c r="L7493" s="28"/>
      <c r="M7493" s="28"/>
      <c r="N7493" s="62"/>
      <c r="O7493" s="62"/>
      <c r="P7493" s="62"/>
      <c r="Q7493" s="62"/>
      <c r="R7493" s="62"/>
      <c r="S7493" s="62"/>
      <c r="T7493" s="48"/>
      <c r="U7493" s="28"/>
      <c r="V7493" s="28"/>
      <c r="W7493" s="28"/>
      <c r="Y7493" s="79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97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</row>
    <row r="7494" spans="1:55" ht="14.25" customHeight="1">
      <c r="A7494" s="48"/>
      <c r="B7494" s="28"/>
      <c r="C7494" s="28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62"/>
      <c r="O7494" s="62"/>
      <c r="P7494" s="62"/>
      <c r="Q7494" s="62"/>
      <c r="R7494" s="62"/>
      <c r="S7494" s="62"/>
      <c r="T7494" s="48"/>
      <c r="U7494" s="28"/>
      <c r="V7494" s="28"/>
      <c r="W7494" s="28"/>
      <c r="Y7494" s="79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97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</row>
    <row r="7495" spans="1:55" ht="14.25" customHeight="1">
      <c r="A7495" s="48"/>
      <c r="B7495" s="28"/>
      <c r="C7495" s="28"/>
      <c r="D7495" s="28"/>
      <c r="E7495" s="28"/>
      <c r="F7495" s="28"/>
      <c r="G7495" s="28"/>
      <c r="H7495" s="28"/>
      <c r="I7495" s="28"/>
      <c r="J7495" s="28"/>
      <c r="K7495" s="28"/>
      <c r="L7495" s="28"/>
      <c r="M7495" s="28"/>
      <c r="N7495" s="62"/>
      <c r="O7495" s="62"/>
      <c r="P7495" s="62"/>
      <c r="Q7495" s="62"/>
      <c r="R7495" s="62"/>
      <c r="S7495" s="62"/>
      <c r="T7495" s="48"/>
      <c r="U7495" s="28"/>
      <c r="V7495" s="28"/>
      <c r="W7495" s="28"/>
      <c r="Y7495" s="79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97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</row>
    <row r="7496" spans="1:55" ht="14.25" customHeight="1">
      <c r="A7496" s="48"/>
      <c r="B7496" s="28"/>
      <c r="C7496" s="28"/>
      <c r="D7496" s="28"/>
      <c r="E7496" s="28"/>
      <c r="F7496" s="28"/>
      <c r="G7496" s="28"/>
      <c r="H7496" s="28"/>
      <c r="I7496" s="28"/>
      <c r="J7496" s="28"/>
      <c r="K7496" s="28"/>
      <c r="L7496" s="28"/>
      <c r="M7496" s="28"/>
      <c r="N7496" s="62"/>
      <c r="O7496" s="62"/>
      <c r="P7496" s="62"/>
      <c r="Q7496" s="62"/>
      <c r="R7496" s="62"/>
      <c r="S7496" s="62"/>
      <c r="T7496" s="48"/>
      <c r="U7496" s="28"/>
      <c r="V7496" s="28"/>
      <c r="W7496" s="28"/>
      <c r="Y7496" s="79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97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</row>
    <row r="7497" spans="1:55" ht="14.25" customHeight="1">
      <c r="A7497" s="48"/>
      <c r="B7497" s="28"/>
      <c r="C7497" s="28"/>
      <c r="D7497" s="28"/>
      <c r="E7497" s="28"/>
      <c r="F7497" s="28"/>
      <c r="G7497" s="28"/>
      <c r="H7497" s="28"/>
      <c r="I7497" s="28"/>
      <c r="J7497" s="28"/>
      <c r="K7497" s="28"/>
      <c r="L7497" s="28"/>
      <c r="M7497" s="28"/>
      <c r="N7497" s="62"/>
      <c r="O7497" s="62"/>
      <c r="P7497" s="62"/>
      <c r="Q7497" s="62"/>
      <c r="R7497" s="62"/>
      <c r="S7497" s="62"/>
      <c r="T7497" s="48"/>
      <c r="U7497" s="28"/>
      <c r="V7497" s="28"/>
      <c r="W7497" s="28"/>
      <c r="Y7497" s="79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97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</row>
    <row r="7498" spans="1:55" ht="14.25" customHeight="1">
      <c r="A7498" s="48"/>
      <c r="B7498" s="28"/>
      <c r="C7498" s="28"/>
      <c r="D7498" s="28"/>
      <c r="E7498" s="28"/>
      <c r="F7498" s="28"/>
      <c r="G7498" s="28"/>
      <c r="H7498" s="28"/>
      <c r="I7498" s="28"/>
      <c r="J7498" s="28"/>
      <c r="K7498" s="28"/>
      <c r="L7498" s="28"/>
      <c r="M7498" s="28"/>
      <c r="N7498" s="62"/>
      <c r="O7498" s="62"/>
      <c r="P7498" s="62"/>
      <c r="Q7498" s="62"/>
      <c r="R7498" s="62"/>
      <c r="S7498" s="62"/>
      <c r="T7498" s="48"/>
      <c r="U7498" s="28"/>
      <c r="V7498" s="28"/>
      <c r="W7498" s="28"/>
      <c r="Y7498" s="79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97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</row>
    <row r="7499" spans="1:55" ht="14.25" customHeight="1">
      <c r="A7499" s="48"/>
      <c r="B7499" s="28"/>
      <c r="C7499" s="28"/>
      <c r="D7499" s="28"/>
      <c r="E7499" s="28"/>
      <c r="F7499" s="28"/>
      <c r="G7499" s="28"/>
      <c r="H7499" s="28"/>
      <c r="I7499" s="28"/>
      <c r="J7499" s="28"/>
      <c r="K7499" s="28"/>
      <c r="L7499" s="28"/>
      <c r="M7499" s="28"/>
      <c r="N7499" s="62"/>
      <c r="O7499" s="62"/>
      <c r="P7499" s="62"/>
      <c r="Q7499" s="62"/>
      <c r="R7499" s="62"/>
      <c r="S7499" s="62"/>
      <c r="T7499" s="48"/>
      <c r="U7499" s="28"/>
      <c r="V7499" s="28"/>
      <c r="W7499" s="28"/>
      <c r="Y7499" s="79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97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</row>
    <row r="7500" spans="1:55" ht="14.25" customHeight="1">
      <c r="A7500" s="48"/>
      <c r="B7500" s="28"/>
      <c r="C7500" s="28"/>
      <c r="D7500" s="28"/>
      <c r="E7500" s="28"/>
      <c r="F7500" s="28"/>
      <c r="G7500" s="28"/>
      <c r="H7500" s="28"/>
      <c r="I7500" s="28"/>
      <c r="J7500" s="28"/>
      <c r="K7500" s="28"/>
      <c r="L7500" s="28"/>
      <c r="M7500" s="28"/>
      <c r="N7500" s="62"/>
      <c r="O7500" s="62"/>
      <c r="P7500" s="62"/>
      <c r="Q7500" s="62"/>
      <c r="R7500" s="62"/>
      <c r="S7500" s="62"/>
      <c r="T7500" s="48"/>
      <c r="U7500" s="28"/>
      <c r="V7500" s="28"/>
      <c r="W7500" s="28"/>
      <c r="Y7500" s="79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97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</row>
    <row r="7501" spans="1:55" ht="14.25" customHeight="1">
      <c r="A7501" s="48"/>
      <c r="B7501" s="28"/>
      <c r="C7501" s="28"/>
      <c r="D7501" s="28"/>
      <c r="E7501" s="28"/>
      <c r="F7501" s="28"/>
      <c r="G7501" s="28"/>
      <c r="H7501" s="28"/>
      <c r="I7501" s="28"/>
      <c r="J7501" s="28"/>
      <c r="K7501" s="28"/>
      <c r="L7501" s="28"/>
      <c r="M7501" s="28"/>
      <c r="N7501" s="62"/>
      <c r="O7501" s="62"/>
      <c r="P7501" s="62"/>
      <c r="Q7501" s="62"/>
      <c r="R7501" s="62"/>
      <c r="S7501" s="62"/>
      <c r="T7501" s="48"/>
      <c r="U7501" s="28"/>
      <c r="V7501" s="28"/>
      <c r="W7501" s="28"/>
      <c r="Y7501" s="79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97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</row>
    <row r="7502" spans="1:55" ht="14.25" customHeight="1">
      <c r="A7502" s="48"/>
      <c r="B7502" s="28"/>
      <c r="C7502" s="28"/>
      <c r="D7502" s="28"/>
      <c r="E7502" s="28"/>
      <c r="F7502" s="28"/>
      <c r="G7502" s="28"/>
      <c r="H7502" s="28"/>
      <c r="I7502" s="28"/>
      <c r="J7502" s="28"/>
      <c r="K7502" s="28"/>
      <c r="L7502" s="28"/>
      <c r="M7502" s="28"/>
      <c r="N7502" s="62"/>
      <c r="O7502" s="62"/>
      <c r="P7502" s="62"/>
      <c r="Q7502" s="62"/>
      <c r="R7502" s="62"/>
      <c r="S7502" s="62"/>
      <c r="T7502" s="48"/>
      <c r="U7502" s="28"/>
      <c r="V7502" s="28"/>
      <c r="W7502" s="28"/>
      <c r="Y7502" s="79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97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</row>
    <row r="7503" spans="1:55" ht="14.25" customHeight="1">
      <c r="A7503" s="48"/>
      <c r="B7503" s="28"/>
      <c r="C7503" s="28"/>
      <c r="D7503" s="28"/>
      <c r="E7503" s="28"/>
      <c r="F7503" s="28"/>
      <c r="G7503" s="28"/>
      <c r="H7503" s="28"/>
      <c r="I7503" s="28"/>
      <c r="J7503" s="28"/>
      <c r="K7503" s="28"/>
      <c r="L7503" s="28"/>
      <c r="M7503" s="28"/>
      <c r="N7503" s="62"/>
      <c r="O7503" s="62"/>
      <c r="P7503" s="62"/>
      <c r="Q7503" s="62"/>
      <c r="R7503" s="62"/>
      <c r="S7503" s="62"/>
      <c r="T7503" s="48"/>
      <c r="U7503" s="28"/>
      <c r="V7503" s="28"/>
      <c r="W7503" s="28"/>
      <c r="Y7503" s="79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97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</row>
    <row r="7504" spans="1:55" ht="14.25" customHeight="1">
      <c r="A7504" s="48"/>
      <c r="B7504" s="28"/>
      <c r="C7504" s="28"/>
      <c r="D7504" s="28"/>
      <c r="E7504" s="28"/>
      <c r="F7504" s="28"/>
      <c r="G7504" s="28"/>
      <c r="H7504" s="28"/>
      <c r="I7504" s="28"/>
      <c r="J7504" s="28"/>
      <c r="K7504" s="28"/>
      <c r="L7504" s="28"/>
      <c r="M7504" s="28"/>
      <c r="N7504" s="62"/>
      <c r="O7504" s="62"/>
      <c r="P7504" s="62"/>
      <c r="Q7504" s="62"/>
      <c r="R7504" s="62"/>
      <c r="S7504" s="62"/>
      <c r="T7504" s="48"/>
      <c r="U7504" s="28"/>
      <c r="V7504" s="28"/>
      <c r="W7504" s="28"/>
      <c r="Y7504" s="79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97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</row>
    <row r="7505" spans="1:55" ht="14.25" customHeight="1">
      <c r="A7505" s="48"/>
      <c r="B7505" s="28"/>
      <c r="C7505" s="28"/>
      <c r="D7505" s="28"/>
      <c r="E7505" s="28"/>
      <c r="F7505" s="28"/>
      <c r="G7505" s="28"/>
      <c r="H7505" s="28"/>
      <c r="I7505" s="28"/>
      <c r="J7505" s="28"/>
      <c r="K7505" s="28"/>
      <c r="L7505" s="28"/>
      <c r="M7505" s="28"/>
      <c r="N7505" s="62"/>
      <c r="O7505" s="62"/>
      <c r="P7505" s="62"/>
      <c r="Q7505" s="62"/>
      <c r="R7505" s="62"/>
      <c r="S7505" s="62"/>
      <c r="T7505" s="48"/>
      <c r="U7505" s="28"/>
      <c r="V7505" s="28"/>
      <c r="W7505" s="28"/>
      <c r="Y7505" s="79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97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</row>
    <row r="7506" spans="1:55" ht="14.25" customHeight="1">
      <c r="A7506" s="48"/>
      <c r="B7506" s="28"/>
      <c r="C7506" s="28"/>
      <c r="D7506" s="28"/>
      <c r="E7506" s="28"/>
      <c r="F7506" s="28"/>
      <c r="G7506" s="28"/>
      <c r="H7506" s="28"/>
      <c r="I7506" s="28"/>
      <c r="J7506" s="28"/>
      <c r="K7506" s="28"/>
      <c r="L7506" s="28"/>
      <c r="M7506" s="28"/>
      <c r="N7506" s="62"/>
      <c r="O7506" s="62"/>
      <c r="P7506" s="62"/>
      <c r="Q7506" s="62"/>
      <c r="R7506" s="62"/>
      <c r="S7506" s="62"/>
      <c r="T7506" s="48"/>
      <c r="U7506" s="28"/>
      <c r="V7506" s="28"/>
      <c r="W7506" s="28"/>
      <c r="Y7506" s="79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97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</row>
    <row r="7507" spans="1:55" ht="14.25" customHeight="1">
      <c r="A7507" s="48"/>
      <c r="B7507" s="28"/>
      <c r="C7507" s="28"/>
      <c r="D7507" s="28"/>
      <c r="E7507" s="28"/>
      <c r="F7507" s="28"/>
      <c r="G7507" s="28"/>
      <c r="H7507" s="28"/>
      <c r="I7507" s="28"/>
      <c r="J7507" s="28"/>
      <c r="K7507" s="28"/>
      <c r="L7507" s="28"/>
      <c r="M7507" s="28"/>
      <c r="N7507" s="62"/>
      <c r="O7507" s="62"/>
      <c r="P7507" s="62"/>
      <c r="Q7507" s="62"/>
      <c r="R7507" s="62"/>
      <c r="S7507" s="62"/>
      <c r="T7507" s="48"/>
      <c r="U7507" s="28"/>
      <c r="V7507" s="28"/>
      <c r="W7507" s="28"/>
      <c r="Y7507" s="79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97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</row>
    <row r="7508" spans="1:55" ht="14.25" customHeight="1">
      <c r="A7508" s="48"/>
      <c r="B7508" s="28"/>
      <c r="C7508" s="28"/>
      <c r="D7508" s="28"/>
      <c r="E7508" s="28"/>
      <c r="F7508" s="28"/>
      <c r="G7508" s="28"/>
      <c r="H7508" s="28"/>
      <c r="I7508" s="28"/>
      <c r="J7508" s="28"/>
      <c r="K7508" s="28"/>
      <c r="L7508" s="28"/>
      <c r="M7508" s="28"/>
      <c r="N7508" s="62"/>
      <c r="O7508" s="62"/>
      <c r="P7508" s="62"/>
      <c r="Q7508" s="62"/>
      <c r="R7508" s="62"/>
      <c r="S7508" s="62"/>
      <c r="T7508" s="48"/>
      <c r="U7508" s="28"/>
      <c r="V7508" s="28"/>
      <c r="W7508" s="28"/>
      <c r="Y7508" s="79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97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</row>
    <row r="7509" spans="1:55" ht="14.25" customHeight="1">
      <c r="A7509" s="48"/>
      <c r="B7509" s="28"/>
      <c r="C7509" s="28"/>
      <c r="D7509" s="28"/>
      <c r="E7509" s="28"/>
      <c r="F7509" s="28"/>
      <c r="G7509" s="28"/>
      <c r="H7509" s="28"/>
      <c r="I7509" s="28"/>
      <c r="J7509" s="28"/>
      <c r="K7509" s="28"/>
      <c r="L7509" s="28"/>
      <c r="M7509" s="28"/>
      <c r="N7509" s="62"/>
      <c r="O7509" s="62"/>
      <c r="P7509" s="62"/>
      <c r="Q7509" s="62"/>
      <c r="R7509" s="62"/>
      <c r="S7509" s="62"/>
      <c r="T7509" s="48"/>
      <c r="U7509" s="28"/>
      <c r="V7509" s="28"/>
      <c r="W7509" s="28"/>
      <c r="Y7509" s="79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97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</row>
    <row r="7510" spans="1:55" ht="14.25" customHeight="1">
      <c r="A7510" s="48"/>
      <c r="B7510" s="28"/>
      <c r="C7510" s="28"/>
      <c r="D7510" s="28"/>
      <c r="E7510" s="28"/>
      <c r="F7510" s="28"/>
      <c r="G7510" s="28"/>
      <c r="H7510" s="28"/>
      <c r="I7510" s="28"/>
      <c r="J7510" s="28"/>
      <c r="K7510" s="28"/>
      <c r="L7510" s="28"/>
      <c r="M7510" s="28"/>
      <c r="N7510" s="62"/>
      <c r="O7510" s="62"/>
      <c r="P7510" s="62"/>
      <c r="Q7510" s="62"/>
      <c r="R7510" s="62"/>
      <c r="S7510" s="62"/>
      <c r="T7510" s="48"/>
      <c r="U7510" s="28"/>
      <c r="V7510" s="28"/>
      <c r="W7510" s="28"/>
      <c r="Y7510" s="79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97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</row>
    <row r="7511" spans="1:55" ht="14.25" customHeight="1">
      <c r="A7511" s="48"/>
      <c r="B7511" s="28"/>
      <c r="C7511" s="28"/>
      <c r="D7511" s="28"/>
      <c r="E7511" s="28"/>
      <c r="F7511" s="28"/>
      <c r="G7511" s="28"/>
      <c r="H7511" s="28"/>
      <c r="I7511" s="28"/>
      <c r="J7511" s="28"/>
      <c r="K7511" s="28"/>
      <c r="L7511" s="28"/>
      <c r="M7511" s="28"/>
      <c r="N7511" s="62"/>
      <c r="O7511" s="62"/>
      <c r="P7511" s="62"/>
      <c r="Q7511" s="62"/>
      <c r="R7511" s="62"/>
      <c r="S7511" s="62"/>
      <c r="T7511" s="48"/>
      <c r="U7511" s="28"/>
      <c r="V7511" s="28"/>
      <c r="W7511" s="28"/>
      <c r="Y7511" s="79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97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</row>
    <row r="7512" spans="1:55" ht="14.25" customHeight="1">
      <c r="A7512" s="48"/>
      <c r="B7512" s="28"/>
      <c r="C7512" s="28"/>
      <c r="D7512" s="28"/>
      <c r="E7512" s="28"/>
      <c r="F7512" s="28"/>
      <c r="G7512" s="28"/>
      <c r="H7512" s="28"/>
      <c r="I7512" s="28"/>
      <c r="J7512" s="28"/>
      <c r="K7512" s="28"/>
      <c r="L7512" s="28"/>
      <c r="M7512" s="28"/>
      <c r="N7512" s="62"/>
      <c r="O7512" s="62"/>
      <c r="P7512" s="62"/>
      <c r="Q7512" s="62"/>
      <c r="R7512" s="62"/>
      <c r="S7512" s="62"/>
      <c r="T7512" s="48"/>
      <c r="U7512" s="28"/>
      <c r="V7512" s="28"/>
      <c r="W7512" s="28"/>
      <c r="Y7512" s="79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97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</row>
    <row r="7513" spans="1:55" ht="14.25" customHeight="1">
      <c r="A7513" s="48"/>
      <c r="B7513" s="28"/>
      <c r="C7513" s="28"/>
      <c r="D7513" s="28"/>
      <c r="E7513" s="28"/>
      <c r="F7513" s="28"/>
      <c r="G7513" s="28"/>
      <c r="H7513" s="28"/>
      <c r="I7513" s="28"/>
      <c r="J7513" s="28"/>
      <c r="K7513" s="28"/>
      <c r="L7513" s="28"/>
      <c r="M7513" s="28"/>
      <c r="N7513" s="62"/>
      <c r="O7513" s="62"/>
      <c r="P7513" s="62"/>
      <c r="Q7513" s="62"/>
      <c r="R7513" s="62"/>
      <c r="S7513" s="62"/>
      <c r="T7513" s="48"/>
      <c r="U7513" s="28"/>
      <c r="V7513" s="28"/>
      <c r="W7513" s="28"/>
      <c r="Y7513" s="79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97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</row>
    <row r="7514" spans="1:55" ht="14.25" customHeight="1">
      <c r="A7514" s="48"/>
      <c r="B7514" s="28"/>
      <c r="C7514" s="28"/>
      <c r="D7514" s="28"/>
      <c r="E7514" s="28"/>
      <c r="F7514" s="28"/>
      <c r="G7514" s="28"/>
      <c r="H7514" s="28"/>
      <c r="I7514" s="28"/>
      <c r="J7514" s="28"/>
      <c r="K7514" s="28"/>
      <c r="L7514" s="28"/>
      <c r="M7514" s="28"/>
      <c r="N7514" s="62"/>
      <c r="O7514" s="62"/>
      <c r="P7514" s="62"/>
      <c r="Q7514" s="62"/>
      <c r="R7514" s="62"/>
      <c r="S7514" s="62"/>
      <c r="T7514" s="48"/>
      <c r="U7514" s="28"/>
      <c r="V7514" s="28"/>
      <c r="W7514" s="28"/>
      <c r="Y7514" s="79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97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</row>
    <row r="7515" spans="1:55" ht="14.25" customHeight="1">
      <c r="A7515" s="48"/>
      <c r="B7515" s="28"/>
      <c r="C7515" s="28"/>
      <c r="D7515" s="28"/>
      <c r="E7515" s="28"/>
      <c r="F7515" s="28"/>
      <c r="G7515" s="28"/>
      <c r="H7515" s="28"/>
      <c r="I7515" s="28"/>
      <c r="J7515" s="28"/>
      <c r="K7515" s="28"/>
      <c r="L7515" s="28"/>
      <c r="M7515" s="28"/>
      <c r="N7515" s="62"/>
      <c r="O7515" s="62"/>
      <c r="P7515" s="62"/>
      <c r="Q7515" s="62"/>
      <c r="R7515" s="62"/>
      <c r="S7515" s="62"/>
      <c r="T7515" s="48"/>
      <c r="U7515" s="28"/>
      <c r="V7515" s="28"/>
      <c r="W7515" s="28"/>
      <c r="Y7515" s="79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97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</row>
    <row r="7516" spans="1:55" ht="14.25" customHeight="1">
      <c r="A7516" s="48"/>
      <c r="B7516" s="28"/>
      <c r="C7516" s="28"/>
      <c r="D7516" s="28"/>
      <c r="E7516" s="28"/>
      <c r="F7516" s="28"/>
      <c r="G7516" s="28"/>
      <c r="H7516" s="28"/>
      <c r="I7516" s="28"/>
      <c r="J7516" s="28"/>
      <c r="K7516" s="28"/>
      <c r="L7516" s="28"/>
      <c r="M7516" s="28"/>
      <c r="N7516" s="62"/>
      <c r="O7516" s="62"/>
      <c r="P7516" s="62"/>
      <c r="Q7516" s="62"/>
      <c r="R7516" s="62"/>
      <c r="S7516" s="62"/>
      <c r="T7516" s="48"/>
      <c r="U7516" s="28"/>
      <c r="V7516" s="28"/>
      <c r="W7516" s="28"/>
      <c r="Y7516" s="79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97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</row>
    <row r="7517" spans="1:55" ht="14.25" customHeight="1">
      <c r="A7517" s="48"/>
      <c r="B7517" s="28"/>
      <c r="C7517" s="28"/>
      <c r="D7517" s="28"/>
      <c r="E7517" s="28"/>
      <c r="F7517" s="28"/>
      <c r="G7517" s="28"/>
      <c r="H7517" s="28"/>
      <c r="I7517" s="28"/>
      <c r="J7517" s="28"/>
      <c r="K7517" s="28"/>
      <c r="L7517" s="28"/>
      <c r="M7517" s="28"/>
      <c r="N7517" s="62"/>
      <c r="O7517" s="62"/>
      <c r="P7517" s="62"/>
      <c r="Q7517" s="62"/>
      <c r="R7517" s="62"/>
      <c r="S7517" s="62"/>
      <c r="T7517" s="48"/>
      <c r="U7517" s="28"/>
      <c r="V7517" s="28"/>
      <c r="W7517" s="28"/>
      <c r="Y7517" s="79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97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</row>
    <row r="7518" spans="1:55" ht="14.25" customHeight="1">
      <c r="A7518" s="48"/>
      <c r="B7518" s="28"/>
      <c r="C7518" s="28"/>
      <c r="D7518" s="28"/>
      <c r="E7518" s="28"/>
      <c r="F7518" s="28"/>
      <c r="G7518" s="28"/>
      <c r="H7518" s="28"/>
      <c r="I7518" s="28"/>
      <c r="J7518" s="28"/>
      <c r="K7518" s="28"/>
      <c r="L7518" s="28"/>
      <c r="M7518" s="28"/>
      <c r="N7518" s="62"/>
      <c r="O7518" s="62"/>
      <c r="P7518" s="62"/>
      <c r="Q7518" s="62"/>
      <c r="R7518" s="62"/>
      <c r="S7518" s="62"/>
      <c r="T7518" s="48"/>
      <c r="U7518" s="28"/>
      <c r="V7518" s="28"/>
      <c r="W7518" s="28"/>
      <c r="Y7518" s="79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97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</row>
    <row r="7519" spans="1:55" ht="14.25" customHeight="1">
      <c r="A7519" s="48"/>
      <c r="B7519" s="28"/>
      <c r="C7519" s="28"/>
      <c r="D7519" s="28"/>
      <c r="E7519" s="28"/>
      <c r="F7519" s="28"/>
      <c r="G7519" s="28"/>
      <c r="H7519" s="28"/>
      <c r="I7519" s="28"/>
      <c r="J7519" s="28"/>
      <c r="K7519" s="28"/>
      <c r="L7519" s="28"/>
      <c r="M7519" s="28"/>
      <c r="N7519" s="62"/>
      <c r="O7519" s="62"/>
      <c r="P7519" s="62"/>
      <c r="Q7519" s="62"/>
      <c r="R7519" s="62"/>
      <c r="S7519" s="62"/>
      <c r="T7519" s="48"/>
      <c r="U7519" s="28"/>
      <c r="V7519" s="28"/>
      <c r="W7519" s="28"/>
      <c r="Y7519" s="79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97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</row>
    <row r="7520" spans="1:55" ht="14.25" customHeight="1">
      <c r="A7520" s="48"/>
      <c r="B7520" s="28"/>
      <c r="C7520" s="28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62"/>
      <c r="O7520" s="62"/>
      <c r="P7520" s="62"/>
      <c r="Q7520" s="62"/>
      <c r="R7520" s="62"/>
      <c r="S7520" s="62"/>
      <c r="T7520" s="48"/>
      <c r="U7520" s="28"/>
      <c r="V7520" s="28"/>
      <c r="W7520" s="28"/>
      <c r="Y7520" s="79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97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</row>
    <row r="7521" spans="1:55" ht="14.25" customHeight="1">
      <c r="A7521" s="48"/>
      <c r="B7521" s="28"/>
      <c r="C7521" s="28"/>
      <c r="D7521" s="28"/>
      <c r="E7521" s="28"/>
      <c r="F7521" s="28"/>
      <c r="G7521" s="28"/>
      <c r="H7521" s="28"/>
      <c r="I7521" s="28"/>
      <c r="J7521" s="28"/>
      <c r="K7521" s="28"/>
      <c r="L7521" s="28"/>
      <c r="M7521" s="28"/>
      <c r="N7521" s="62"/>
      <c r="O7521" s="62"/>
      <c r="P7521" s="62"/>
      <c r="Q7521" s="62"/>
      <c r="R7521" s="62"/>
      <c r="S7521" s="62"/>
      <c r="T7521" s="48"/>
      <c r="U7521" s="28"/>
      <c r="V7521" s="28"/>
      <c r="W7521" s="28"/>
      <c r="Y7521" s="79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97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</row>
    <row r="7522" spans="1:55" ht="14.25" customHeight="1">
      <c r="A7522" s="48"/>
      <c r="B7522" s="28"/>
      <c r="C7522" s="28"/>
      <c r="D7522" s="28"/>
      <c r="E7522" s="28"/>
      <c r="F7522" s="28"/>
      <c r="G7522" s="28"/>
      <c r="H7522" s="28"/>
      <c r="I7522" s="28"/>
      <c r="J7522" s="28"/>
      <c r="K7522" s="28"/>
      <c r="L7522" s="28"/>
      <c r="M7522" s="28"/>
      <c r="N7522" s="62"/>
      <c r="O7522" s="62"/>
      <c r="P7522" s="62"/>
      <c r="Q7522" s="62"/>
      <c r="R7522" s="62"/>
      <c r="S7522" s="62"/>
      <c r="T7522" s="48"/>
      <c r="U7522" s="28"/>
      <c r="V7522" s="28"/>
      <c r="W7522" s="28"/>
      <c r="Y7522" s="79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97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</row>
    <row r="7523" spans="1:55" ht="14.25" customHeight="1">
      <c r="A7523" s="48"/>
      <c r="B7523" s="28"/>
      <c r="C7523" s="28"/>
      <c r="D7523" s="28"/>
      <c r="E7523" s="28"/>
      <c r="F7523" s="28"/>
      <c r="G7523" s="28"/>
      <c r="H7523" s="28"/>
      <c r="I7523" s="28"/>
      <c r="J7523" s="28"/>
      <c r="K7523" s="28"/>
      <c r="L7523" s="28"/>
      <c r="M7523" s="28"/>
      <c r="N7523" s="62"/>
      <c r="O7523" s="62"/>
      <c r="P7523" s="62"/>
      <c r="Q7523" s="62"/>
      <c r="R7523" s="62"/>
      <c r="S7523" s="62"/>
      <c r="T7523" s="48"/>
      <c r="U7523" s="28"/>
      <c r="V7523" s="28"/>
      <c r="W7523" s="28"/>
      <c r="Y7523" s="79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97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</row>
    <row r="7524" spans="1:55" ht="14.25" customHeight="1">
      <c r="A7524" s="48"/>
      <c r="B7524" s="28"/>
      <c r="C7524" s="28"/>
      <c r="D7524" s="28"/>
      <c r="E7524" s="28"/>
      <c r="F7524" s="28"/>
      <c r="G7524" s="28"/>
      <c r="H7524" s="28"/>
      <c r="I7524" s="28"/>
      <c r="J7524" s="28"/>
      <c r="K7524" s="28"/>
      <c r="L7524" s="28"/>
      <c r="M7524" s="28"/>
      <c r="N7524" s="62"/>
      <c r="O7524" s="62"/>
      <c r="P7524" s="62"/>
      <c r="Q7524" s="62"/>
      <c r="R7524" s="62"/>
      <c r="S7524" s="62"/>
      <c r="T7524" s="48"/>
      <c r="U7524" s="28"/>
      <c r="V7524" s="28"/>
      <c r="W7524" s="28"/>
      <c r="Y7524" s="79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97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</row>
    <row r="7525" spans="1:55" ht="14.25" customHeight="1">
      <c r="A7525" s="48"/>
      <c r="B7525" s="28"/>
      <c r="C7525" s="28"/>
      <c r="D7525" s="28"/>
      <c r="E7525" s="28"/>
      <c r="F7525" s="28"/>
      <c r="G7525" s="28"/>
      <c r="H7525" s="28"/>
      <c r="I7525" s="28"/>
      <c r="J7525" s="28"/>
      <c r="K7525" s="28"/>
      <c r="L7525" s="28"/>
      <c r="M7525" s="28"/>
      <c r="N7525" s="62"/>
      <c r="O7525" s="62"/>
      <c r="P7525" s="62"/>
      <c r="Q7525" s="62"/>
      <c r="R7525" s="62"/>
      <c r="S7525" s="62"/>
      <c r="T7525" s="48"/>
      <c r="U7525" s="28"/>
      <c r="V7525" s="28"/>
      <c r="W7525" s="28"/>
      <c r="Y7525" s="79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97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</row>
    <row r="7526" spans="1:55" ht="14.25" customHeight="1">
      <c r="A7526" s="48"/>
      <c r="B7526" s="28"/>
      <c r="C7526" s="28"/>
      <c r="D7526" s="28"/>
      <c r="E7526" s="28"/>
      <c r="F7526" s="28"/>
      <c r="G7526" s="28"/>
      <c r="H7526" s="28"/>
      <c r="I7526" s="28"/>
      <c r="J7526" s="28"/>
      <c r="K7526" s="28"/>
      <c r="L7526" s="28"/>
      <c r="M7526" s="28"/>
      <c r="N7526" s="62"/>
      <c r="O7526" s="62"/>
      <c r="P7526" s="62"/>
      <c r="Q7526" s="62"/>
      <c r="R7526" s="62"/>
      <c r="S7526" s="62"/>
      <c r="T7526" s="48"/>
      <c r="U7526" s="28"/>
      <c r="V7526" s="28"/>
      <c r="W7526" s="28"/>
      <c r="Y7526" s="79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97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</row>
    <row r="7527" spans="1:55" ht="14.25" customHeight="1">
      <c r="A7527" s="48"/>
      <c r="B7527" s="28"/>
      <c r="C7527" s="28"/>
      <c r="D7527" s="28"/>
      <c r="E7527" s="28"/>
      <c r="F7527" s="28"/>
      <c r="G7527" s="28"/>
      <c r="H7527" s="28"/>
      <c r="I7527" s="28"/>
      <c r="J7527" s="28"/>
      <c r="K7527" s="28"/>
      <c r="L7527" s="28"/>
      <c r="M7527" s="28"/>
      <c r="N7527" s="62"/>
      <c r="O7527" s="62"/>
      <c r="P7527" s="62"/>
      <c r="Q7527" s="62"/>
      <c r="R7527" s="62"/>
      <c r="S7527" s="62"/>
      <c r="T7527" s="48"/>
      <c r="U7527" s="28"/>
      <c r="V7527" s="28"/>
      <c r="W7527" s="28"/>
      <c r="Y7527" s="79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97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</row>
    <row r="7528" spans="1:55" ht="14.25" customHeight="1">
      <c r="A7528" s="48"/>
      <c r="B7528" s="28"/>
      <c r="C7528" s="28"/>
      <c r="D7528" s="28"/>
      <c r="E7528" s="28"/>
      <c r="F7528" s="28"/>
      <c r="G7528" s="28"/>
      <c r="H7528" s="28"/>
      <c r="I7528" s="28"/>
      <c r="J7528" s="28"/>
      <c r="K7528" s="28"/>
      <c r="L7528" s="28"/>
      <c r="M7528" s="28"/>
      <c r="N7528" s="62"/>
      <c r="O7528" s="62"/>
      <c r="P7528" s="62"/>
      <c r="Q7528" s="62"/>
      <c r="R7528" s="62"/>
      <c r="S7528" s="62"/>
      <c r="T7528" s="48"/>
      <c r="U7528" s="28"/>
      <c r="V7528" s="28"/>
      <c r="W7528" s="28"/>
      <c r="Y7528" s="79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97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</row>
    <row r="7529" spans="1:55" ht="14.25" customHeight="1">
      <c r="A7529" s="48"/>
      <c r="B7529" s="28"/>
      <c r="C7529" s="28"/>
      <c r="D7529" s="28"/>
      <c r="E7529" s="28"/>
      <c r="F7529" s="28"/>
      <c r="G7529" s="28"/>
      <c r="H7529" s="28"/>
      <c r="I7529" s="28"/>
      <c r="J7529" s="28"/>
      <c r="K7529" s="28"/>
      <c r="L7529" s="28"/>
      <c r="M7529" s="28"/>
      <c r="N7529" s="62"/>
      <c r="O7529" s="62"/>
      <c r="P7529" s="62"/>
      <c r="Q7529" s="62"/>
      <c r="R7529" s="62"/>
      <c r="S7529" s="62"/>
      <c r="T7529" s="48"/>
      <c r="U7529" s="28"/>
      <c r="V7529" s="28"/>
      <c r="W7529" s="28"/>
      <c r="Y7529" s="79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97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</row>
    <row r="7530" spans="1:55" ht="14.25" customHeight="1">
      <c r="A7530" s="48"/>
      <c r="B7530" s="28"/>
      <c r="C7530" s="28"/>
      <c r="D7530" s="28"/>
      <c r="E7530" s="28"/>
      <c r="F7530" s="28"/>
      <c r="G7530" s="28"/>
      <c r="H7530" s="28"/>
      <c r="I7530" s="28"/>
      <c r="J7530" s="28"/>
      <c r="K7530" s="28"/>
      <c r="L7530" s="28"/>
      <c r="M7530" s="28"/>
      <c r="N7530" s="62"/>
      <c r="O7530" s="62"/>
      <c r="P7530" s="62"/>
      <c r="Q7530" s="62"/>
      <c r="R7530" s="62"/>
      <c r="S7530" s="62"/>
      <c r="T7530" s="48"/>
      <c r="U7530" s="28"/>
      <c r="V7530" s="28"/>
      <c r="W7530" s="28"/>
      <c r="Y7530" s="79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97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</row>
    <row r="7531" spans="1:55" ht="14.25" customHeight="1">
      <c r="A7531" s="48"/>
      <c r="B7531" s="28"/>
      <c r="C7531" s="28"/>
      <c r="D7531" s="28"/>
      <c r="E7531" s="28"/>
      <c r="F7531" s="28"/>
      <c r="G7531" s="28"/>
      <c r="H7531" s="28"/>
      <c r="I7531" s="28"/>
      <c r="J7531" s="28"/>
      <c r="K7531" s="28"/>
      <c r="L7531" s="28"/>
      <c r="M7531" s="28"/>
      <c r="N7531" s="62"/>
      <c r="O7531" s="62"/>
      <c r="P7531" s="62"/>
      <c r="Q7531" s="62"/>
      <c r="R7531" s="62"/>
      <c r="S7531" s="62"/>
      <c r="T7531" s="48"/>
      <c r="U7531" s="28"/>
      <c r="V7531" s="28"/>
      <c r="W7531" s="28"/>
      <c r="Y7531" s="79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97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</row>
    <row r="7532" spans="1:55" ht="14.25" customHeight="1">
      <c r="A7532" s="48"/>
      <c r="B7532" s="28"/>
      <c r="C7532" s="28"/>
      <c r="D7532" s="28"/>
      <c r="E7532" s="28"/>
      <c r="F7532" s="28"/>
      <c r="G7532" s="28"/>
      <c r="H7532" s="28"/>
      <c r="I7532" s="28"/>
      <c r="J7532" s="28"/>
      <c r="K7532" s="28"/>
      <c r="L7532" s="28"/>
      <c r="M7532" s="28"/>
      <c r="N7532" s="62"/>
      <c r="O7532" s="62"/>
      <c r="P7532" s="62"/>
      <c r="Q7532" s="62"/>
      <c r="R7532" s="62"/>
      <c r="S7532" s="62"/>
      <c r="T7532" s="48"/>
      <c r="U7532" s="28"/>
      <c r="V7532" s="28"/>
      <c r="W7532" s="28"/>
      <c r="Y7532" s="79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97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</row>
    <row r="7533" spans="1:55" ht="14.25" customHeight="1">
      <c r="A7533" s="48"/>
      <c r="B7533" s="28"/>
      <c r="C7533" s="28"/>
      <c r="D7533" s="28"/>
      <c r="E7533" s="28"/>
      <c r="F7533" s="28"/>
      <c r="G7533" s="28"/>
      <c r="H7533" s="28"/>
      <c r="I7533" s="28"/>
      <c r="J7533" s="28"/>
      <c r="K7533" s="28"/>
      <c r="L7533" s="28"/>
      <c r="M7533" s="28"/>
      <c r="N7533" s="62"/>
      <c r="O7533" s="62"/>
      <c r="P7533" s="62"/>
      <c r="Q7533" s="62"/>
      <c r="R7533" s="62"/>
      <c r="S7533" s="62"/>
      <c r="T7533" s="48"/>
      <c r="U7533" s="28"/>
      <c r="V7533" s="28"/>
      <c r="W7533" s="28"/>
      <c r="Y7533" s="79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97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</row>
    <row r="7534" spans="1:55" ht="14.25" customHeight="1">
      <c r="A7534" s="48"/>
      <c r="B7534" s="28"/>
      <c r="C7534" s="28"/>
      <c r="D7534" s="28"/>
      <c r="E7534" s="28"/>
      <c r="F7534" s="28"/>
      <c r="G7534" s="28"/>
      <c r="H7534" s="28"/>
      <c r="I7534" s="28"/>
      <c r="J7534" s="28"/>
      <c r="K7534" s="28"/>
      <c r="L7534" s="28"/>
      <c r="M7534" s="28"/>
      <c r="N7534" s="62"/>
      <c r="O7534" s="62"/>
      <c r="P7534" s="62"/>
      <c r="Q7534" s="62"/>
      <c r="R7534" s="62"/>
      <c r="S7534" s="62"/>
      <c r="T7534" s="48"/>
      <c r="U7534" s="28"/>
      <c r="V7534" s="28"/>
      <c r="W7534" s="28"/>
      <c r="Y7534" s="79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97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</row>
    <row r="7535" spans="1:55" ht="14.25" customHeight="1">
      <c r="A7535" s="48"/>
      <c r="B7535" s="28"/>
      <c r="C7535" s="28"/>
      <c r="D7535" s="28"/>
      <c r="E7535" s="28"/>
      <c r="F7535" s="28"/>
      <c r="G7535" s="28"/>
      <c r="H7535" s="28"/>
      <c r="I7535" s="28"/>
      <c r="J7535" s="28"/>
      <c r="K7535" s="28"/>
      <c r="L7535" s="28"/>
      <c r="M7535" s="28"/>
      <c r="N7535" s="62"/>
      <c r="O7535" s="62"/>
      <c r="P7535" s="62"/>
      <c r="Q7535" s="62"/>
      <c r="R7535" s="62"/>
      <c r="S7535" s="62"/>
      <c r="T7535" s="48"/>
      <c r="U7535" s="28"/>
      <c r="V7535" s="28"/>
      <c r="W7535" s="28"/>
      <c r="Y7535" s="79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97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</row>
    <row r="7536" spans="1:55" ht="14.25" customHeight="1">
      <c r="A7536" s="48"/>
      <c r="B7536" s="28"/>
      <c r="C7536" s="28"/>
      <c r="D7536" s="28"/>
      <c r="E7536" s="28"/>
      <c r="F7536" s="28"/>
      <c r="G7536" s="28"/>
      <c r="H7536" s="28"/>
      <c r="I7536" s="28"/>
      <c r="J7536" s="28"/>
      <c r="K7536" s="28"/>
      <c r="L7536" s="28"/>
      <c r="M7536" s="28"/>
      <c r="N7536" s="62"/>
      <c r="O7536" s="62"/>
      <c r="P7536" s="62"/>
      <c r="Q7536" s="62"/>
      <c r="R7536" s="62"/>
      <c r="S7536" s="62"/>
      <c r="T7536" s="48"/>
      <c r="U7536" s="28"/>
      <c r="V7536" s="28"/>
      <c r="W7536" s="28"/>
      <c r="Y7536" s="79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97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</row>
    <row r="7537" spans="1:55" ht="14.25" customHeight="1">
      <c r="A7537" s="48"/>
      <c r="B7537" s="28"/>
      <c r="C7537" s="28"/>
      <c r="D7537" s="28"/>
      <c r="E7537" s="28"/>
      <c r="F7537" s="28"/>
      <c r="G7537" s="28"/>
      <c r="H7537" s="28"/>
      <c r="I7537" s="28"/>
      <c r="J7537" s="28"/>
      <c r="K7537" s="28"/>
      <c r="L7537" s="28"/>
      <c r="M7537" s="28"/>
      <c r="N7537" s="62"/>
      <c r="O7537" s="62"/>
      <c r="P7537" s="62"/>
      <c r="Q7537" s="62"/>
      <c r="R7537" s="62"/>
      <c r="S7537" s="62"/>
      <c r="T7537" s="48"/>
      <c r="U7537" s="28"/>
      <c r="V7537" s="28"/>
      <c r="W7537" s="28"/>
      <c r="Y7537" s="79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97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</row>
    <row r="7538" spans="1:55" ht="14.25" customHeight="1">
      <c r="A7538" s="48"/>
      <c r="B7538" s="28"/>
      <c r="C7538" s="28"/>
      <c r="D7538" s="28"/>
      <c r="E7538" s="28"/>
      <c r="F7538" s="28"/>
      <c r="G7538" s="28"/>
      <c r="H7538" s="28"/>
      <c r="I7538" s="28"/>
      <c r="J7538" s="28"/>
      <c r="K7538" s="28"/>
      <c r="L7538" s="28"/>
      <c r="M7538" s="28"/>
      <c r="N7538" s="62"/>
      <c r="O7538" s="62"/>
      <c r="P7538" s="62"/>
      <c r="Q7538" s="62"/>
      <c r="R7538" s="62"/>
      <c r="S7538" s="62"/>
      <c r="T7538" s="48"/>
      <c r="U7538" s="28"/>
      <c r="V7538" s="28"/>
      <c r="W7538" s="28"/>
      <c r="Y7538" s="79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97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</row>
    <row r="7539" spans="1:55" ht="14.25" customHeight="1">
      <c r="A7539" s="48"/>
      <c r="B7539" s="28"/>
      <c r="C7539" s="28"/>
      <c r="D7539" s="28"/>
      <c r="E7539" s="28"/>
      <c r="F7539" s="28"/>
      <c r="G7539" s="28"/>
      <c r="H7539" s="28"/>
      <c r="I7539" s="28"/>
      <c r="J7539" s="28"/>
      <c r="K7539" s="28"/>
      <c r="L7539" s="28"/>
      <c r="M7539" s="28"/>
      <c r="N7539" s="62"/>
      <c r="O7539" s="62"/>
      <c r="P7539" s="62"/>
      <c r="Q7539" s="62"/>
      <c r="R7539" s="62"/>
      <c r="S7539" s="62"/>
      <c r="T7539" s="48"/>
      <c r="U7539" s="28"/>
      <c r="V7539" s="28"/>
      <c r="W7539" s="28"/>
      <c r="Y7539" s="79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97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</row>
    <row r="7540" spans="1:55" ht="14.25" customHeight="1">
      <c r="A7540" s="48"/>
      <c r="B7540" s="28"/>
      <c r="C7540" s="28"/>
      <c r="D7540" s="28"/>
      <c r="E7540" s="28"/>
      <c r="F7540" s="28"/>
      <c r="G7540" s="28"/>
      <c r="H7540" s="28"/>
      <c r="I7540" s="28"/>
      <c r="J7540" s="28"/>
      <c r="K7540" s="28"/>
      <c r="L7540" s="28"/>
      <c r="M7540" s="28"/>
      <c r="N7540" s="62"/>
      <c r="O7540" s="62"/>
      <c r="P7540" s="62"/>
      <c r="Q7540" s="62"/>
      <c r="R7540" s="62"/>
      <c r="S7540" s="62"/>
      <c r="T7540" s="48"/>
      <c r="U7540" s="28"/>
      <c r="V7540" s="28"/>
      <c r="W7540" s="28"/>
      <c r="Y7540" s="79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97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</row>
    <row r="7541" spans="1:55" ht="14.25" customHeight="1">
      <c r="A7541" s="48"/>
      <c r="B7541" s="28"/>
      <c r="C7541" s="28"/>
      <c r="D7541" s="28"/>
      <c r="E7541" s="28"/>
      <c r="F7541" s="28"/>
      <c r="G7541" s="28"/>
      <c r="H7541" s="28"/>
      <c r="I7541" s="28"/>
      <c r="J7541" s="28"/>
      <c r="K7541" s="28"/>
      <c r="L7541" s="28"/>
      <c r="M7541" s="28"/>
      <c r="N7541" s="62"/>
      <c r="O7541" s="62"/>
      <c r="P7541" s="62"/>
      <c r="Q7541" s="62"/>
      <c r="R7541" s="62"/>
      <c r="S7541" s="62"/>
      <c r="T7541" s="48"/>
      <c r="U7541" s="28"/>
      <c r="V7541" s="28"/>
      <c r="W7541" s="28"/>
      <c r="Y7541" s="79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97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</row>
    <row r="7542" spans="1:55" ht="14.25" customHeight="1">
      <c r="A7542" s="48"/>
      <c r="B7542" s="28"/>
      <c r="C7542" s="28"/>
      <c r="D7542" s="28"/>
      <c r="E7542" s="28"/>
      <c r="F7542" s="28"/>
      <c r="G7542" s="28"/>
      <c r="H7542" s="28"/>
      <c r="I7542" s="28"/>
      <c r="J7542" s="28"/>
      <c r="K7542" s="28"/>
      <c r="L7542" s="28"/>
      <c r="M7542" s="28"/>
      <c r="N7542" s="62"/>
      <c r="O7542" s="62"/>
      <c r="P7542" s="62"/>
      <c r="Q7542" s="62"/>
      <c r="R7542" s="62"/>
      <c r="S7542" s="62"/>
      <c r="T7542" s="48"/>
      <c r="U7542" s="28"/>
      <c r="V7542" s="28"/>
      <c r="W7542" s="28"/>
      <c r="Y7542" s="79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97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</row>
    <row r="7543" spans="1:55" ht="14.25" customHeight="1">
      <c r="A7543" s="48"/>
      <c r="B7543" s="28"/>
      <c r="C7543" s="28"/>
      <c r="D7543" s="28"/>
      <c r="E7543" s="28"/>
      <c r="F7543" s="28"/>
      <c r="G7543" s="28"/>
      <c r="H7543" s="28"/>
      <c r="I7543" s="28"/>
      <c r="J7543" s="28"/>
      <c r="K7543" s="28"/>
      <c r="L7543" s="28"/>
      <c r="M7543" s="28"/>
      <c r="N7543" s="62"/>
      <c r="O7543" s="62"/>
      <c r="P7543" s="62"/>
      <c r="Q7543" s="62"/>
      <c r="R7543" s="62"/>
      <c r="S7543" s="62"/>
      <c r="T7543" s="48"/>
      <c r="U7543" s="28"/>
      <c r="V7543" s="28"/>
      <c r="W7543" s="28"/>
      <c r="Y7543" s="79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97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</row>
    <row r="7544" spans="1:55" ht="14.25" customHeight="1">
      <c r="A7544" s="48"/>
      <c r="B7544" s="28"/>
      <c r="C7544" s="28"/>
      <c r="D7544" s="28"/>
      <c r="E7544" s="28"/>
      <c r="F7544" s="28"/>
      <c r="G7544" s="28"/>
      <c r="H7544" s="28"/>
      <c r="I7544" s="28"/>
      <c r="J7544" s="28"/>
      <c r="K7544" s="28"/>
      <c r="L7544" s="28"/>
      <c r="M7544" s="28"/>
      <c r="N7544" s="62"/>
      <c r="O7544" s="62"/>
      <c r="P7544" s="62"/>
      <c r="Q7544" s="62"/>
      <c r="R7544" s="62"/>
      <c r="S7544" s="62"/>
      <c r="T7544" s="48"/>
      <c r="U7544" s="28"/>
      <c r="V7544" s="28"/>
      <c r="W7544" s="28"/>
      <c r="Y7544" s="79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97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</row>
    <row r="7545" spans="1:55" ht="14.25" customHeight="1">
      <c r="A7545" s="48"/>
      <c r="B7545" s="28"/>
      <c r="C7545" s="28"/>
      <c r="D7545" s="28"/>
      <c r="E7545" s="28"/>
      <c r="F7545" s="28"/>
      <c r="G7545" s="28"/>
      <c r="H7545" s="28"/>
      <c r="I7545" s="28"/>
      <c r="J7545" s="28"/>
      <c r="K7545" s="28"/>
      <c r="L7545" s="28"/>
      <c r="M7545" s="28"/>
      <c r="N7545" s="62"/>
      <c r="O7545" s="62"/>
      <c r="P7545" s="62"/>
      <c r="Q7545" s="62"/>
      <c r="R7545" s="62"/>
      <c r="S7545" s="62"/>
      <c r="T7545" s="48"/>
      <c r="U7545" s="28"/>
      <c r="V7545" s="28"/>
      <c r="W7545" s="28"/>
      <c r="Y7545" s="79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97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</row>
    <row r="7546" spans="1:55" ht="14.25" customHeight="1">
      <c r="A7546" s="48"/>
      <c r="B7546" s="28"/>
      <c r="C7546" s="28"/>
      <c r="D7546" s="28"/>
      <c r="E7546" s="28"/>
      <c r="F7546" s="28"/>
      <c r="G7546" s="28"/>
      <c r="H7546" s="28"/>
      <c r="I7546" s="28"/>
      <c r="J7546" s="28"/>
      <c r="K7546" s="28"/>
      <c r="L7546" s="28"/>
      <c r="M7546" s="28"/>
      <c r="N7546" s="62"/>
      <c r="O7546" s="62"/>
      <c r="P7546" s="62"/>
      <c r="Q7546" s="62"/>
      <c r="R7546" s="62"/>
      <c r="S7546" s="62"/>
      <c r="T7546" s="48"/>
      <c r="U7546" s="28"/>
      <c r="V7546" s="28"/>
      <c r="W7546" s="28"/>
      <c r="Y7546" s="79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97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</row>
    <row r="7547" spans="1:55" ht="14.25" customHeight="1">
      <c r="A7547" s="48"/>
      <c r="B7547" s="28"/>
      <c r="C7547" s="28"/>
      <c r="D7547" s="28"/>
      <c r="E7547" s="28"/>
      <c r="F7547" s="28"/>
      <c r="G7547" s="28"/>
      <c r="H7547" s="28"/>
      <c r="I7547" s="28"/>
      <c r="J7547" s="28"/>
      <c r="K7547" s="28"/>
      <c r="L7547" s="28"/>
      <c r="M7547" s="28"/>
      <c r="N7547" s="62"/>
      <c r="O7547" s="62"/>
      <c r="P7547" s="62"/>
      <c r="Q7547" s="62"/>
      <c r="R7547" s="62"/>
      <c r="S7547" s="62"/>
      <c r="T7547" s="48"/>
      <c r="U7547" s="28"/>
      <c r="V7547" s="28"/>
      <c r="W7547" s="28"/>
      <c r="Y7547" s="79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97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</row>
    <row r="7548" spans="1:55" ht="14.25" customHeight="1">
      <c r="A7548" s="48"/>
      <c r="B7548" s="28"/>
      <c r="C7548" s="28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62"/>
      <c r="O7548" s="62"/>
      <c r="P7548" s="62"/>
      <c r="Q7548" s="62"/>
      <c r="R7548" s="62"/>
      <c r="S7548" s="62"/>
      <c r="T7548" s="48"/>
      <c r="U7548" s="28"/>
      <c r="V7548" s="28"/>
      <c r="W7548" s="28"/>
      <c r="Y7548" s="79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97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</row>
    <row r="7549" spans="1:55" ht="14.25" customHeight="1">
      <c r="A7549" s="48"/>
      <c r="B7549" s="28"/>
      <c r="C7549" s="28"/>
      <c r="D7549" s="28"/>
      <c r="E7549" s="28"/>
      <c r="F7549" s="28"/>
      <c r="G7549" s="28"/>
      <c r="H7549" s="28"/>
      <c r="I7549" s="28"/>
      <c r="J7549" s="28"/>
      <c r="K7549" s="28"/>
      <c r="L7549" s="28"/>
      <c r="M7549" s="28"/>
      <c r="N7549" s="62"/>
      <c r="O7549" s="62"/>
      <c r="P7549" s="62"/>
      <c r="Q7549" s="62"/>
      <c r="R7549" s="62"/>
      <c r="S7549" s="62"/>
      <c r="T7549" s="48"/>
      <c r="U7549" s="28"/>
      <c r="V7549" s="28"/>
      <c r="W7549" s="28"/>
      <c r="Y7549" s="79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97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</row>
    <row r="7550" spans="1:55" ht="14.25" customHeight="1">
      <c r="A7550" s="48"/>
      <c r="B7550" s="28"/>
      <c r="C7550" s="28"/>
      <c r="D7550" s="28"/>
      <c r="E7550" s="28"/>
      <c r="F7550" s="28"/>
      <c r="G7550" s="28"/>
      <c r="H7550" s="28"/>
      <c r="I7550" s="28"/>
      <c r="J7550" s="28"/>
      <c r="K7550" s="28"/>
      <c r="L7550" s="28"/>
      <c r="M7550" s="28"/>
      <c r="N7550" s="62"/>
      <c r="O7550" s="62"/>
      <c r="P7550" s="62"/>
      <c r="Q7550" s="62"/>
      <c r="R7550" s="62"/>
      <c r="S7550" s="62"/>
      <c r="T7550" s="48"/>
      <c r="U7550" s="28"/>
      <c r="V7550" s="28"/>
      <c r="W7550" s="28"/>
      <c r="Y7550" s="79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97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</row>
    <row r="7551" spans="1:55" ht="14.25" customHeight="1">
      <c r="A7551" s="48"/>
      <c r="B7551" s="28"/>
      <c r="C7551" s="28"/>
      <c r="D7551" s="28"/>
      <c r="E7551" s="28"/>
      <c r="F7551" s="28"/>
      <c r="G7551" s="28"/>
      <c r="H7551" s="28"/>
      <c r="I7551" s="28"/>
      <c r="J7551" s="28"/>
      <c r="K7551" s="28"/>
      <c r="L7551" s="28"/>
      <c r="M7551" s="28"/>
      <c r="N7551" s="62"/>
      <c r="O7551" s="62"/>
      <c r="P7551" s="62"/>
      <c r="Q7551" s="62"/>
      <c r="R7551" s="62"/>
      <c r="S7551" s="62"/>
      <c r="T7551" s="48"/>
      <c r="U7551" s="28"/>
      <c r="V7551" s="28"/>
      <c r="W7551" s="28"/>
      <c r="Y7551" s="79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97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</row>
    <row r="7552" spans="1:55" ht="14.25" customHeight="1">
      <c r="A7552" s="48"/>
      <c r="B7552" s="28"/>
      <c r="C7552" s="28"/>
      <c r="D7552" s="28"/>
      <c r="E7552" s="28"/>
      <c r="F7552" s="28"/>
      <c r="G7552" s="28"/>
      <c r="H7552" s="28"/>
      <c r="I7552" s="28"/>
      <c r="J7552" s="28"/>
      <c r="K7552" s="28"/>
      <c r="L7552" s="28"/>
      <c r="M7552" s="28"/>
      <c r="N7552" s="62"/>
      <c r="O7552" s="62"/>
      <c r="P7552" s="62"/>
      <c r="Q7552" s="62"/>
      <c r="R7552" s="62"/>
      <c r="S7552" s="62"/>
      <c r="T7552" s="48"/>
      <c r="U7552" s="28"/>
      <c r="V7552" s="28"/>
      <c r="W7552" s="28"/>
      <c r="Y7552" s="79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97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</row>
    <row r="7553" spans="1:55" ht="14.25" customHeight="1">
      <c r="A7553" s="48"/>
      <c r="B7553" s="28"/>
      <c r="C7553" s="28"/>
      <c r="D7553" s="28"/>
      <c r="E7553" s="28"/>
      <c r="F7553" s="28"/>
      <c r="G7553" s="28"/>
      <c r="H7553" s="28"/>
      <c r="I7553" s="28"/>
      <c r="J7553" s="28"/>
      <c r="K7553" s="28"/>
      <c r="L7553" s="28"/>
      <c r="M7553" s="28"/>
      <c r="N7553" s="62"/>
      <c r="O7553" s="62"/>
      <c r="P7553" s="62"/>
      <c r="Q7553" s="62"/>
      <c r="R7553" s="62"/>
      <c r="S7553" s="62"/>
      <c r="T7553" s="48"/>
      <c r="U7553" s="28"/>
      <c r="V7553" s="28"/>
      <c r="W7553" s="28"/>
      <c r="Y7553" s="79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97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</row>
    <row r="7554" spans="1:55" ht="14.25" customHeight="1">
      <c r="A7554" s="48"/>
      <c r="B7554" s="28"/>
      <c r="C7554" s="28"/>
      <c r="D7554" s="28"/>
      <c r="E7554" s="28"/>
      <c r="F7554" s="28"/>
      <c r="G7554" s="28"/>
      <c r="H7554" s="28"/>
      <c r="I7554" s="28"/>
      <c r="J7554" s="28"/>
      <c r="K7554" s="28"/>
      <c r="L7554" s="28"/>
      <c r="M7554" s="28"/>
      <c r="N7554" s="62"/>
      <c r="O7554" s="62"/>
      <c r="P7554" s="62"/>
      <c r="Q7554" s="62"/>
      <c r="R7554" s="62"/>
      <c r="S7554" s="62"/>
      <c r="T7554" s="48"/>
      <c r="U7554" s="28"/>
      <c r="V7554" s="28"/>
      <c r="W7554" s="28"/>
      <c r="Y7554" s="79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97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</row>
    <row r="7555" spans="1:55" ht="14.25" customHeight="1">
      <c r="A7555" s="48"/>
      <c r="B7555" s="28"/>
      <c r="C7555" s="28"/>
      <c r="D7555" s="28"/>
      <c r="E7555" s="28"/>
      <c r="F7555" s="28"/>
      <c r="G7555" s="28"/>
      <c r="H7555" s="28"/>
      <c r="I7555" s="28"/>
      <c r="J7555" s="28"/>
      <c r="K7555" s="28"/>
      <c r="L7555" s="28"/>
      <c r="M7555" s="28"/>
      <c r="N7555" s="62"/>
      <c r="O7555" s="62"/>
      <c r="P7555" s="62"/>
      <c r="Q7555" s="62"/>
      <c r="R7555" s="62"/>
      <c r="S7555" s="62"/>
      <c r="T7555" s="48"/>
      <c r="U7555" s="28"/>
      <c r="V7555" s="28"/>
      <c r="W7555" s="28"/>
      <c r="Y7555" s="79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97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</row>
    <row r="7556" spans="1:55" ht="14.25" customHeight="1">
      <c r="A7556" s="48"/>
      <c r="B7556" s="28"/>
      <c r="C7556" s="28"/>
      <c r="D7556" s="28"/>
      <c r="E7556" s="28"/>
      <c r="F7556" s="28"/>
      <c r="G7556" s="28"/>
      <c r="H7556" s="28"/>
      <c r="I7556" s="28"/>
      <c r="J7556" s="28"/>
      <c r="K7556" s="28"/>
      <c r="L7556" s="28"/>
      <c r="M7556" s="28"/>
      <c r="N7556" s="62"/>
      <c r="O7556" s="62"/>
      <c r="P7556" s="62"/>
      <c r="Q7556" s="62"/>
      <c r="R7556" s="62"/>
      <c r="S7556" s="62"/>
      <c r="T7556" s="48"/>
      <c r="U7556" s="28"/>
      <c r="V7556" s="28"/>
      <c r="W7556" s="28"/>
      <c r="Y7556" s="79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97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</row>
    <row r="7557" spans="1:55" ht="14.25" customHeight="1">
      <c r="A7557" s="48"/>
      <c r="B7557" s="28"/>
      <c r="C7557" s="28"/>
      <c r="D7557" s="28"/>
      <c r="E7557" s="28"/>
      <c r="F7557" s="28"/>
      <c r="G7557" s="28"/>
      <c r="H7557" s="28"/>
      <c r="I7557" s="28"/>
      <c r="J7557" s="28"/>
      <c r="K7557" s="28"/>
      <c r="L7557" s="28"/>
      <c r="M7557" s="28"/>
      <c r="N7557" s="62"/>
      <c r="O7557" s="62"/>
      <c r="P7557" s="62"/>
      <c r="Q7557" s="62"/>
      <c r="R7557" s="62"/>
      <c r="S7557" s="62"/>
      <c r="T7557" s="48"/>
      <c r="U7557" s="28"/>
      <c r="V7557" s="28"/>
      <c r="W7557" s="28"/>
      <c r="Y7557" s="79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97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</row>
    <row r="7558" spans="1:55" ht="14.25" customHeight="1">
      <c r="A7558" s="48"/>
      <c r="B7558" s="28"/>
      <c r="C7558" s="28"/>
      <c r="D7558" s="28"/>
      <c r="E7558" s="28"/>
      <c r="F7558" s="28"/>
      <c r="G7558" s="28"/>
      <c r="H7558" s="28"/>
      <c r="I7558" s="28"/>
      <c r="J7558" s="28"/>
      <c r="K7558" s="28"/>
      <c r="L7558" s="28"/>
      <c r="M7558" s="28"/>
      <c r="N7558" s="62"/>
      <c r="O7558" s="62"/>
      <c r="P7558" s="62"/>
      <c r="Q7558" s="62"/>
      <c r="R7558" s="62"/>
      <c r="S7558" s="62"/>
      <c r="T7558" s="48"/>
      <c r="U7558" s="28"/>
      <c r="V7558" s="28"/>
      <c r="W7558" s="28"/>
      <c r="Y7558" s="79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97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</row>
    <row r="7559" spans="1:55" ht="14.25" customHeight="1">
      <c r="A7559" s="48"/>
      <c r="B7559" s="28"/>
      <c r="C7559" s="28"/>
      <c r="D7559" s="28"/>
      <c r="E7559" s="28"/>
      <c r="F7559" s="28"/>
      <c r="G7559" s="28"/>
      <c r="H7559" s="28"/>
      <c r="I7559" s="28"/>
      <c r="J7559" s="28"/>
      <c r="K7559" s="28"/>
      <c r="L7559" s="28"/>
      <c r="M7559" s="28"/>
      <c r="N7559" s="62"/>
      <c r="O7559" s="62"/>
      <c r="P7559" s="62"/>
      <c r="Q7559" s="62"/>
      <c r="R7559" s="62"/>
      <c r="S7559" s="62"/>
      <c r="T7559" s="48"/>
      <c r="U7559" s="28"/>
      <c r="V7559" s="28"/>
      <c r="W7559" s="28"/>
      <c r="Y7559" s="79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97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</row>
    <row r="7560" spans="1:55" ht="14.25" customHeight="1">
      <c r="A7560" s="48"/>
      <c r="B7560" s="28"/>
      <c r="C7560" s="28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62"/>
      <c r="O7560" s="62"/>
      <c r="P7560" s="62"/>
      <c r="Q7560" s="62"/>
      <c r="R7560" s="62"/>
      <c r="S7560" s="62"/>
      <c r="T7560" s="48"/>
      <c r="U7560" s="28"/>
      <c r="V7560" s="28"/>
      <c r="W7560" s="28"/>
      <c r="Y7560" s="79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97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</row>
    <row r="7561" spans="1:55" ht="14.25" customHeight="1">
      <c r="A7561" s="48"/>
      <c r="B7561" s="28"/>
      <c r="C7561" s="28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62"/>
      <c r="O7561" s="62"/>
      <c r="P7561" s="62"/>
      <c r="Q7561" s="62"/>
      <c r="R7561" s="62"/>
      <c r="S7561" s="62"/>
      <c r="T7561" s="48"/>
      <c r="U7561" s="28"/>
      <c r="V7561" s="28"/>
      <c r="W7561" s="28"/>
      <c r="Y7561" s="79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97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</row>
    <row r="7562" spans="1:55" ht="14.25" customHeight="1">
      <c r="A7562" s="48"/>
      <c r="B7562" s="28"/>
      <c r="C7562" s="28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62"/>
      <c r="O7562" s="62"/>
      <c r="P7562" s="62"/>
      <c r="Q7562" s="62"/>
      <c r="R7562" s="62"/>
      <c r="S7562" s="62"/>
      <c r="T7562" s="48"/>
      <c r="U7562" s="28"/>
      <c r="V7562" s="28"/>
      <c r="W7562" s="28"/>
      <c r="Y7562" s="79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97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</row>
    <row r="7563" spans="1:55" ht="14.25" customHeight="1">
      <c r="A7563" s="48"/>
      <c r="B7563" s="28"/>
      <c r="C7563" s="28"/>
      <c r="D7563" s="28"/>
      <c r="E7563" s="28"/>
      <c r="F7563" s="28"/>
      <c r="G7563" s="28"/>
      <c r="H7563" s="28"/>
      <c r="I7563" s="28"/>
      <c r="J7563" s="28"/>
      <c r="K7563" s="28"/>
      <c r="L7563" s="28"/>
      <c r="M7563" s="28"/>
      <c r="N7563" s="62"/>
      <c r="O7563" s="62"/>
      <c r="P7563" s="62"/>
      <c r="Q7563" s="62"/>
      <c r="R7563" s="62"/>
      <c r="S7563" s="62"/>
      <c r="T7563" s="48"/>
      <c r="U7563" s="28"/>
      <c r="V7563" s="28"/>
      <c r="W7563" s="28"/>
      <c r="Y7563" s="79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97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</row>
    <row r="7564" spans="1:55" ht="14.25" customHeight="1">
      <c r="A7564" s="48"/>
      <c r="B7564" s="28"/>
      <c r="C7564" s="28"/>
      <c r="D7564" s="28"/>
      <c r="E7564" s="28"/>
      <c r="F7564" s="28"/>
      <c r="G7564" s="28"/>
      <c r="H7564" s="28"/>
      <c r="I7564" s="28"/>
      <c r="J7564" s="28"/>
      <c r="K7564" s="28"/>
      <c r="L7564" s="28"/>
      <c r="M7564" s="28"/>
      <c r="N7564" s="62"/>
      <c r="O7564" s="62"/>
      <c r="P7564" s="62"/>
      <c r="Q7564" s="62"/>
      <c r="R7564" s="62"/>
      <c r="S7564" s="62"/>
      <c r="T7564" s="48"/>
      <c r="U7564" s="28"/>
      <c r="V7564" s="28"/>
      <c r="W7564" s="28"/>
      <c r="Y7564" s="79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97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</row>
    <row r="7565" spans="1:55" ht="14.25" customHeight="1">
      <c r="A7565" s="48"/>
      <c r="B7565" s="28"/>
      <c r="C7565" s="28"/>
      <c r="D7565" s="28"/>
      <c r="E7565" s="28"/>
      <c r="F7565" s="28"/>
      <c r="G7565" s="28"/>
      <c r="H7565" s="28"/>
      <c r="I7565" s="28"/>
      <c r="J7565" s="28"/>
      <c r="K7565" s="28"/>
      <c r="L7565" s="28"/>
      <c r="M7565" s="28"/>
      <c r="N7565" s="62"/>
      <c r="O7565" s="62"/>
      <c r="P7565" s="62"/>
      <c r="Q7565" s="62"/>
      <c r="R7565" s="62"/>
      <c r="S7565" s="62"/>
      <c r="T7565" s="48"/>
      <c r="U7565" s="28"/>
      <c r="V7565" s="28"/>
      <c r="W7565" s="28"/>
      <c r="Y7565" s="79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97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</row>
    <row r="7566" spans="1:55" ht="14.25" customHeight="1">
      <c r="A7566" s="48"/>
      <c r="B7566" s="28"/>
      <c r="C7566" s="28"/>
      <c r="D7566" s="28"/>
      <c r="E7566" s="28"/>
      <c r="F7566" s="28"/>
      <c r="G7566" s="28"/>
      <c r="H7566" s="28"/>
      <c r="I7566" s="28"/>
      <c r="J7566" s="28"/>
      <c r="K7566" s="28"/>
      <c r="L7566" s="28"/>
      <c r="M7566" s="28"/>
      <c r="N7566" s="62"/>
      <c r="O7566" s="62"/>
      <c r="P7566" s="62"/>
      <c r="Q7566" s="62"/>
      <c r="R7566" s="62"/>
      <c r="S7566" s="62"/>
      <c r="T7566" s="48"/>
      <c r="U7566" s="28"/>
      <c r="V7566" s="28"/>
      <c r="W7566" s="28"/>
      <c r="Y7566" s="79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97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</row>
    <row r="7567" spans="1:55" ht="14.25" customHeight="1">
      <c r="A7567" s="48"/>
      <c r="B7567" s="28"/>
      <c r="C7567" s="28"/>
      <c r="D7567" s="28"/>
      <c r="E7567" s="28"/>
      <c r="F7567" s="28"/>
      <c r="G7567" s="28"/>
      <c r="H7567" s="28"/>
      <c r="I7567" s="28"/>
      <c r="J7567" s="28"/>
      <c r="K7567" s="28"/>
      <c r="L7567" s="28"/>
      <c r="M7567" s="28"/>
      <c r="N7567" s="62"/>
      <c r="O7567" s="62"/>
      <c r="P7567" s="62"/>
      <c r="Q7567" s="62"/>
      <c r="R7567" s="62"/>
      <c r="S7567" s="62"/>
      <c r="T7567" s="48"/>
      <c r="U7567" s="28"/>
      <c r="V7567" s="28"/>
      <c r="W7567" s="28"/>
      <c r="Y7567" s="79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97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</row>
    <row r="7568" spans="1:55" ht="14.25" customHeight="1">
      <c r="A7568" s="48"/>
      <c r="B7568" s="28"/>
      <c r="C7568" s="28"/>
      <c r="D7568" s="28"/>
      <c r="E7568" s="28"/>
      <c r="F7568" s="28"/>
      <c r="G7568" s="28"/>
      <c r="H7568" s="28"/>
      <c r="I7568" s="28"/>
      <c r="J7568" s="28"/>
      <c r="K7568" s="28"/>
      <c r="L7568" s="28"/>
      <c r="M7568" s="28"/>
      <c r="N7568" s="62"/>
      <c r="O7568" s="62"/>
      <c r="P7568" s="62"/>
      <c r="Q7568" s="62"/>
      <c r="R7568" s="62"/>
      <c r="S7568" s="62"/>
      <c r="T7568" s="48"/>
      <c r="U7568" s="28"/>
      <c r="V7568" s="28"/>
      <c r="W7568" s="28"/>
      <c r="Y7568" s="79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97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</row>
    <row r="7569" spans="1:55" ht="14.25" customHeight="1">
      <c r="A7569" s="48"/>
      <c r="B7569" s="28"/>
      <c r="C7569" s="28"/>
      <c r="D7569" s="28"/>
      <c r="E7569" s="28"/>
      <c r="F7569" s="28"/>
      <c r="G7569" s="28"/>
      <c r="H7569" s="28"/>
      <c r="I7569" s="28"/>
      <c r="J7569" s="28"/>
      <c r="K7569" s="28"/>
      <c r="L7569" s="28"/>
      <c r="M7569" s="28"/>
      <c r="N7569" s="62"/>
      <c r="O7569" s="62"/>
      <c r="P7569" s="62"/>
      <c r="Q7569" s="62"/>
      <c r="R7569" s="62"/>
      <c r="S7569" s="62"/>
      <c r="T7569" s="48"/>
      <c r="U7569" s="28"/>
      <c r="V7569" s="28"/>
      <c r="W7569" s="28"/>
      <c r="Y7569" s="79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97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</row>
    <row r="7570" spans="1:55" ht="14.25" customHeight="1">
      <c r="A7570" s="48"/>
      <c r="B7570" s="28"/>
      <c r="C7570" s="28"/>
      <c r="D7570" s="28"/>
      <c r="E7570" s="28"/>
      <c r="F7570" s="28"/>
      <c r="G7570" s="28"/>
      <c r="H7570" s="28"/>
      <c r="I7570" s="28"/>
      <c r="J7570" s="28"/>
      <c r="K7570" s="28"/>
      <c r="L7570" s="28"/>
      <c r="M7570" s="28"/>
      <c r="N7570" s="62"/>
      <c r="O7570" s="62"/>
      <c r="P7570" s="62"/>
      <c r="Q7570" s="62"/>
      <c r="R7570" s="62"/>
      <c r="S7570" s="62"/>
      <c r="T7570" s="48"/>
      <c r="U7570" s="28"/>
      <c r="V7570" s="28"/>
      <c r="W7570" s="28"/>
      <c r="Y7570" s="79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97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</row>
    <row r="7571" spans="1:55" ht="14.25" customHeight="1">
      <c r="A7571" s="48"/>
      <c r="B7571" s="28"/>
      <c r="C7571" s="28"/>
      <c r="D7571" s="28"/>
      <c r="E7571" s="28"/>
      <c r="F7571" s="28"/>
      <c r="G7571" s="28"/>
      <c r="H7571" s="28"/>
      <c r="I7571" s="28"/>
      <c r="J7571" s="28"/>
      <c r="K7571" s="28"/>
      <c r="L7571" s="28"/>
      <c r="M7571" s="28"/>
      <c r="N7571" s="62"/>
      <c r="O7571" s="62"/>
      <c r="P7571" s="62"/>
      <c r="Q7571" s="62"/>
      <c r="R7571" s="62"/>
      <c r="S7571" s="62"/>
      <c r="T7571" s="48"/>
      <c r="U7571" s="28"/>
      <c r="V7571" s="28"/>
      <c r="W7571" s="28"/>
      <c r="Y7571" s="79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97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</row>
    <row r="7572" spans="1:55" ht="14.25" customHeight="1">
      <c r="A7572" s="48"/>
      <c r="B7572" s="28"/>
      <c r="C7572" s="28"/>
      <c r="D7572" s="28"/>
      <c r="E7572" s="28"/>
      <c r="F7572" s="28"/>
      <c r="G7572" s="28"/>
      <c r="H7572" s="28"/>
      <c r="I7572" s="28"/>
      <c r="J7572" s="28"/>
      <c r="K7572" s="28"/>
      <c r="L7572" s="28"/>
      <c r="M7572" s="28"/>
      <c r="N7572" s="62"/>
      <c r="O7572" s="62"/>
      <c r="P7572" s="62"/>
      <c r="Q7572" s="62"/>
      <c r="R7572" s="62"/>
      <c r="S7572" s="62"/>
      <c r="T7572" s="48"/>
      <c r="U7572" s="28"/>
      <c r="V7572" s="28"/>
      <c r="W7572" s="28"/>
      <c r="Y7572" s="79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97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</row>
    <row r="7573" spans="1:55" ht="14.25" customHeight="1">
      <c r="A7573" s="48"/>
      <c r="B7573" s="28"/>
      <c r="C7573" s="28"/>
      <c r="D7573" s="28"/>
      <c r="E7573" s="28"/>
      <c r="F7573" s="28"/>
      <c r="G7573" s="28"/>
      <c r="H7573" s="28"/>
      <c r="I7573" s="28"/>
      <c r="J7573" s="28"/>
      <c r="K7573" s="28"/>
      <c r="L7573" s="28"/>
      <c r="M7573" s="28"/>
      <c r="N7573" s="62"/>
      <c r="O7573" s="62"/>
      <c r="P7573" s="62"/>
      <c r="Q7573" s="62"/>
      <c r="R7573" s="62"/>
      <c r="S7573" s="62"/>
      <c r="T7573" s="48"/>
      <c r="U7573" s="28"/>
      <c r="V7573" s="28"/>
      <c r="W7573" s="28"/>
      <c r="Y7573" s="79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97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</row>
    <row r="7574" spans="1:55" ht="14.25" customHeight="1">
      <c r="A7574" s="48"/>
      <c r="B7574" s="28"/>
      <c r="C7574" s="28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62"/>
      <c r="O7574" s="62"/>
      <c r="P7574" s="62"/>
      <c r="Q7574" s="62"/>
      <c r="R7574" s="62"/>
      <c r="S7574" s="62"/>
      <c r="T7574" s="48"/>
      <c r="U7574" s="28"/>
      <c r="V7574" s="28"/>
      <c r="W7574" s="28"/>
      <c r="Y7574" s="79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97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</row>
    <row r="7575" spans="1:55" ht="14.25" customHeight="1">
      <c r="A7575" s="48"/>
      <c r="B7575" s="28"/>
      <c r="C7575" s="28"/>
      <c r="D7575" s="28"/>
      <c r="E7575" s="28"/>
      <c r="F7575" s="28"/>
      <c r="G7575" s="28"/>
      <c r="H7575" s="28"/>
      <c r="I7575" s="28"/>
      <c r="J7575" s="28"/>
      <c r="K7575" s="28"/>
      <c r="L7575" s="28"/>
      <c r="M7575" s="28"/>
      <c r="N7575" s="62"/>
      <c r="O7575" s="62"/>
      <c r="P7575" s="62"/>
      <c r="Q7575" s="62"/>
      <c r="R7575" s="62"/>
      <c r="S7575" s="62"/>
      <c r="T7575" s="48"/>
      <c r="U7575" s="28"/>
      <c r="V7575" s="28"/>
      <c r="W7575" s="28"/>
      <c r="Y7575" s="79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97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</row>
    <row r="7576" spans="1:55" ht="14.25" customHeight="1">
      <c r="A7576" s="48"/>
      <c r="B7576" s="28"/>
      <c r="C7576" s="28"/>
      <c r="D7576" s="28"/>
      <c r="E7576" s="28"/>
      <c r="F7576" s="28"/>
      <c r="G7576" s="28"/>
      <c r="H7576" s="28"/>
      <c r="I7576" s="28"/>
      <c r="J7576" s="28"/>
      <c r="K7576" s="28"/>
      <c r="L7576" s="28"/>
      <c r="M7576" s="28"/>
      <c r="N7576" s="62"/>
      <c r="O7576" s="62"/>
      <c r="P7576" s="62"/>
      <c r="Q7576" s="62"/>
      <c r="R7576" s="62"/>
      <c r="S7576" s="62"/>
      <c r="T7576" s="48"/>
      <c r="U7576" s="28"/>
      <c r="V7576" s="28"/>
      <c r="W7576" s="28"/>
      <c r="Y7576" s="79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97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</row>
    <row r="7577" spans="1:55" ht="14.25" customHeight="1">
      <c r="A7577" s="48"/>
      <c r="B7577" s="28"/>
      <c r="C7577" s="28"/>
      <c r="D7577" s="28"/>
      <c r="E7577" s="28"/>
      <c r="F7577" s="28"/>
      <c r="G7577" s="28"/>
      <c r="H7577" s="28"/>
      <c r="I7577" s="28"/>
      <c r="J7577" s="28"/>
      <c r="K7577" s="28"/>
      <c r="L7577" s="28"/>
      <c r="M7577" s="28"/>
      <c r="N7577" s="62"/>
      <c r="O7577" s="62"/>
      <c r="P7577" s="62"/>
      <c r="Q7577" s="62"/>
      <c r="R7577" s="62"/>
      <c r="S7577" s="62"/>
      <c r="T7577" s="48"/>
      <c r="U7577" s="28"/>
      <c r="V7577" s="28"/>
      <c r="W7577" s="28"/>
      <c r="Y7577" s="79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97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</row>
    <row r="7578" spans="1:55" ht="14.25" customHeight="1">
      <c r="A7578" s="48"/>
      <c r="B7578" s="28"/>
      <c r="C7578" s="28"/>
      <c r="D7578" s="28"/>
      <c r="E7578" s="28"/>
      <c r="F7578" s="28"/>
      <c r="G7578" s="28"/>
      <c r="H7578" s="28"/>
      <c r="I7578" s="28"/>
      <c r="J7578" s="28"/>
      <c r="K7578" s="28"/>
      <c r="L7578" s="28"/>
      <c r="M7578" s="28"/>
      <c r="N7578" s="62"/>
      <c r="O7578" s="62"/>
      <c r="P7578" s="62"/>
      <c r="Q7578" s="62"/>
      <c r="R7578" s="62"/>
      <c r="S7578" s="62"/>
      <c r="T7578" s="48"/>
      <c r="U7578" s="28"/>
      <c r="V7578" s="28"/>
      <c r="W7578" s="28"/>
      <c r="Y7578" s="79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97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</row>
    <row r="7579" spans="1:55" ht="14.25" customHeight="1">
      <c r="A7579" s="48"/>
      <c r="B7579" s="28"/>
      <c r="C7579" s="28"/>
      <c r="D7579" s="28"/>
      <c r="E7579" s="28"/>
      <c r="F7579" s="28"/>
      <c r="G7579" s="28"/>
      <c r="H7579" s="28"/>
      <c r="I7579" s="28"/>
      <c r="J7579" s="28"/>
      <c r="K7579" s="28"/>
      <c r="L7579" s="28"/>
      <c r="M7579" s="28"/>
      <c r="N7579" s="62"/>
      <c r="O7579" s="62"/>
      <c r="P7579" s="62"/>
      <c r="Q7579" s="62"/>
      <c r="R7579" s="62"/>
      <c r="S7579" s="62"/>
      <c r="T7579" s="48"/>
      <c r="U7579" s="28"/>
      <c r="V7579" s="28"/>
      <c r="W7579" s="28"/>
      <c r="Y7579" s="79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97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</row>
    <row r="7580" spans="1:55" ht="14.25" customHeight="1">
      <c r="A7580" s="48"/>
      <c r="B7580" s="28"/>
      <c r="C7580" s="28"/>
      <c r="D7580" s="28"/>
      <c r="E7580" s="28"/>
      <c r="F7580" s="28"/>
      <c r="G7580" s="28"/>
      <c r="H7580" s="28"/>
      <c r="I7580" s="28"/>
      <c r="J7580" s="28"/>
      <c r="K7580" s="28"/>
      <c r="L7580" s="28"/>
      <c r="M7580" s="28"/>
      <c r="N7580" s="62"/>
      <c r="O7580" s="62"/>
      <c r="P7580" s="62"/>
      <c r="Q7580" s="62"/>
      <c r="R7580" s="62"/>
      <c r="S7580" s="62"/>
      <c r="T7580" s="48"/>
      <c r="U7580" s="28"/>
      <c r="V7580" s="28"/>
      <c r="W7580" s="28"/>
      <c r="Y7580" s="79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97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</row>
    <row r="7581" spans="1:55" ht="14.25" customHeight="1">
      <c r="A7581" s="48"/>
      <c r="B7581" s="28"/>
      <c r="C7581" s="28"/>
      <c r="D7581" s="28"/>
      <c r="E7581" s="28"/>
      <c r="F7581" s="28"/>
      <c r="G7581" s="28"/>
      <c r="H7581" s="28"/>
      <c r="I7581" s="28"/>
      <c r="J7581" s="28"/>
      <c r="K7581" s="28"/>
      <c r="L7581" s="28"/>
      <c r="M7581" s="28"/>
      <c r="N7581" s="62"/>
      <c r="O7581" s="62"/>
      <c r="P7581" s="62"/>
      <c r="Q7581" s="62"/>
      <c r="R7581" s="62"/>
      <c r="S7581" s="62"/>
      <c r="T7581" s="48"/>
      <c r="U7581" s="28"/>
      <c r="V7581" s="28"/>
      <c r="W7581" s="28"/>
      <c r="Y7581" s="79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97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</row>
    <row r="7582" spans="1:55" ht="14.25" customHeight="1">
      <c r="A7582" s="48"/>
      <c r="B7582" s="28"/>
      <c r="C7582" s="28"/>
      <c r="D7582" s="28"/>
      <c r="E7582" s="28"/>
      <c r="F7582" s="28"/>
      <c r="G7582" s="28"/>
      <c r="H7582" s="28"/>
      <c r="I7582" s="28"/>
      <c r="J7582" s="28"/>
      <c r="K7582" s="28"/>
      <c r="L7582" s="28"/>
      <c r="M7582" s="28"/>
      <c r="N7582" s="62"/>
      <c r="O7582" s="62"/>
      <c r="P7582" s="62"/>
      <c r="Q7582" s="62"/>
      <c r="R7582" s="62"/>
      <c r="S7582" s="62"/>
      <c r="T7582" s="48"/>
      <c r="U7582" s="28"/>
      <c r="V7582" s="28"/>
      <c r="W7582" s="28"/>
      <c r="Y7582" s="79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97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</row>
    <row r="7583" spans="1:55" ht="14.25" customHeight="1">
      <c r="A7583" s="48"/>
      <c r="B7583" s="28"/>
      <c r="C7583" s="28"/>
      <c r="D7583" s="28"/>
      <c r="E7583" s="28"/>
      <c r="F7583" s="28"/>
      <c r="G7583" s="28"/>
      <c r="H7583" s="28"/>
      <c r="I7583" s="28"/>
      <c r="J7583" s="28"/>
      <c r="K7583" s="28"/>
      <c r="L7583" s="28"/>
      <c r="M7583" s="28"/>
      <c r="N7583" s="62"/>
      <c r="O7583" s="62"/>
      <c r="P7583" s="62"/>
      <c r="Q7583" s="62"/>
      <c r="R7583" s="62"/>
      <c r="S7583" s="62"/>
      <c r="T7583" s="48"/>
      <c r="U7583" s="28"/>
      <c r="V7583" s="28"/>
      <c r="W7583" s="28"/>
      <c r="Y7583" s="79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97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</row>
    <row r="7584" spans="1:55" ht="14.25" customHeight="1">
      <c r="A7584" s="48"/>
      <c r="B7584" s="28"/>
      <c r="C7584" s="28"/>
      <c r="D7584" s="28"/>
      <c r="E7584" s="28"/>
      <c r="F7584" s="28"/>
      <c r="G7584" s="28"/>
      <c r="H7584" s="28"/>
      <c r="I7584" s="28"/>
      <c r="J7584" s="28"/>
      <c r="K7584" s="28"/>
      <c r="L7584" s="28"/>
      <c r="M7584" s="28"/>
      <c r="N7584" s="62"/>
      <c r="O7584" s="62"/>
      <c r="P7584" s="62"/>
      <c r="Q7584" s="62"/>
      <c r="R7584" s="62"/>
      <c r="S7584" s="62"/>
      <c r="T7584" s="48"/>
      <c r="U7584" s="28"/>
      <c r="V7584" s="28"/>
      <c r="W7584" s="28"/>
      <c r="Y7584" s="79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97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</row>
    <row r="7585" spans="1:55" ht="14.25" customHeight="1">
      <c r="A7585" s="48"/>
      <c r="B7585" s="28"/>
      <c r="C7585" s="28"/>
      <c r="D7585" s="28"/>
      <c r="E7585" s="28"/>
      <c r="F7585" s="28"/>
      <c r="G7585" s="28"/>
      <c r="H7585" s="28"/>
      <c r="I7585" s="28"/>
      <c r="J7585" s="28"/>
      <c r="K7585" s="28"/>
      <c r="L7585" s="28"/>
      <c r="M7585" s="28"/>
      <c r="N7585" s="62"/>
      <c r="O7585" s="62"/>
      <c r="P7585" s="62"/>
      <c r="Q7585" s="62"/>
      <c r="R7585" s="62"/>
      <c r="S7585" s="62"/>
      <c r="T7585" s="48"/>
      <c r="U7585" s="28"/>
      <c r="V7585" s="28"/>
      <c r="W7585" s="28"/>
      <c r="Y7585" s="79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97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</row>
    <row r="7586" spans="1:55" ht="14.25" customHeight="1">
      <c r="A7586" s="48"/>
      <c r="B7586" s="28"/>
      <c r="C7586" s="28"/>
      <c r="D7586" s="28"/>
      <c r="E7586" s="28"/>
      <c r="F7586" s="28"/>
      <c r="G7586" s="28"/>
      <c r="H7586" s="28"/>
      <c r="I7586" s="28"/>
      <c r="J7586" s="28"/>
      <c r="K7586" s="28"/>
      <c r="L7586" s="28"/>
      <c r="M7586" s="28"/>
      <c r="N7586" s="62"/>
      <c r="O7586" s="62"/>
      <c r="P7586" s="62"/>
      <c r="Q7586" s="62"/>
      <c r="R7586" s="62"/>
      <c r="S7586" s="62"/>
      <c r="T7586" s="48"/>
      <c r="U7586" s="28"/>
      <c r="V7586" s="28"/>
      <c r="W7586" s="28"/>
      <c r="Y7586" s="79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97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</row>
    <row r="7587" spans="1:55" ht="14.25" customHeight="1">
      <c r="A7587" s="48"/>
      <c r="B7587" s="28"/>
      <c r="C7587" s="28"/>
      <c r="D7587" s="28"/>
      <c r="E7587" s="28"/>
      <c r="F7587" s="28"/>
      <c r="G7587" s="28"/>
      <c r="H7587" s="28"/>
      <c r="I7587" s="28"/>
      <c r="J7587" s="28"/>
      <c r="K7587" s="28"/>
      <c r="L7587" s="28"/>
      <c r="M7587" s="28"/>
      <c r="N7587" s="62"/>
      <c r="O7587" s="62"/>
      <c r="P7587" s="62"/>
      <c r="Q7587" s="62"/>
      <c r="R7587" s="62"/>
      <c r="S7587" s="62"/>
      <c r="T7587" s="48"/>
      <c r="U7587" s="28"/>
      <c r="V7587" s="28"/>
      <c r="W7587" s="28"/>
      <c r="Y7587" s="79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97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</row>
    <row r="7588" spans="1:55" ht="14.25" customHeight="1">
      <c r="A7588" s="48"/>
      <c r="B7588" s="28"/>
      <c r="C7588" s="28"/>
      <c r="D7588" s="28"/>
      <c r="E7588" s="28"/>
      <c r="F7588" s="28"/>
      <c r="G7588" s="28"/>
      <c r="H7588" s="28"/>
      <c r="I7588" s="28"/>
      <c r="J7588" s="28"/>
      <c r="K7588" s="28"/>
      <c r="L7588" s="28"/>
      <c r="M7588" s="28"/>
      <c r="N7588" s="62"/>
      <c r="O7588" s="62"/>
      <c r="P7588" s="62"/>
      <c r="Q7588" s="62"/>
      <c r="R7588" s="62"/>
      <c r="S7588" s="62"/>
      <c r="T7588" s="48"/>
      <c r="U7588" s="28"/>
      <c r="V7588" s="28"/>
      <c r="W7588" s="28"/>
      <c r="Y7588" s="79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97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</row>
    <row r="7589" spans="1:55" ht="14.25" customHeight="1">
      <c r="A7589" s="48"/>
      <c r="B7589" s="28"/>
      <c r="C7589" s="28"/>
      <c r="D7589" s="28"/>
      <c r="E7589" s="28"/>
      <c r="F7589" s="28"/>
      <c r="G7589" s="28"/>
      <c r="H7589" s="28"/>
      <c r="I7589" s="28"/>
      <c r="J7589" s="28"/>
      <c r="K7589" s="28"/>
      <c r="L7589" s="28"/>
      <c r="M7589" s="28"/>
      <c r="N7589" s="62"/>
      <c r="O7589" s="62"/>
      <c r="P7589" s="62"/>
      <c r="Q7589" s="62"/>
      <c r="R7589" s="62"/>
      <c r="S7589" s="62"/>
      <c r="T7589" s="48"/>
      <c r="U7589" s="28"/>
      <c r="V7589" s="28"/>
      <c r="W7589" s="28"/>
      <c r="Y7589" s="79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97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</row>
    <row r="7590" spans="1:55" ht="14.25" customHeight="1">
      <c r="A7590" s="48"/>
      <c r="B7590" s="28"/>
      <c r="C7590" s="28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62"/>
      <c r="O7590" s="62"/>
      <c r="P7590" s="62"/>
      <c r="Q7590" s="62"/>
      <c r="R7590" s="62"/>
      <c r="S7590" s="62"/>
      <c r="T7590" s="48"/>
      <c r="U7590" s="28"/>
      <c r="V7590" s="28"/>
      <c r="W7590" s="28"/>
      <c r="Y7590" s="79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97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</row>
    <row r="7591" spans="1:55" ht="14.25" customHeight="1">
      <c r="A7591" s="48"/>
      <c r="B7591" s="28"/>
      <c r="C7591" s="28"/>
      <c r="D7591" s="28"/>
      <c r="E7591" s="28"/>
      <c r="F7591" s="28"/>
      <c r="G7591" s="28"/>
      <c r="H7591" s="28"/>
      <c r="I7591" s="28"/>
      <c r="J7591" s="28"/>
      <c r="K7591" s="28"/>
      <c r="L7591" s="28"/>
      <c r="M7591" s="28"/>
      <c r="N7591" s="62"/>
      <c r="O7591" s="62"/>
      <c r="P7591" s="62"/>
      <c r="Q7591" s="62"/>
      <c r="R7591" s="62"/>
      <c r="S7591" s="62"/>
      <c r="T7591" s="48"/>
      <c r="U7591" s="28"/>
      <c r="V7591" s="28"/>
      <c r="W7591" s="28"/>
      <c r="Y7591" s="79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97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</row>
    <row r="7592" spans="1:55" ht="14.25" customHeight="1">
      <c r="A7592" s="48"/>
      <c r="B7592" s="28"/>
      <c r="C7592" s="28"/>
      <c r="D7592" s="28"/>
      <c r="E7592" s="28"/>
      <c r="F7592" s="28"/>
      <c r="G7592" s="28"/>
      <c r="H7592" s="28"/>
      <c r="I7592" s="28"/>
      <c r="J7592" s="28"/>
      <c r="K7592" s="28"/>
      <c r="L7592" s="28"/>
      <c r="M7592" s="28"/>
      <c r="N7592" s="62"/>
      <c r="O7592" s="62"/>
      <c r="P7592" s="62"/>
      <c r="Q7592" s="62"/>
      <c r="R7592" s="62"/>
      <c r="S7592" s="62"/>
      <c r="T7592" s="48"/>
      <c r="U7592" s="28"/>
      <c r="V7592" s="28"/>
      <c r="W7592" s="28"/>
      <c r="Y7592" s="79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97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</row>
    <row r="7593" spans="1:55" ht="14.25" customHeight="1">
      <c r="A7593" s="48"/>
      <c r="B7593" s="28"/>
      <c r="C7593" s="28"/>
      <c r="D7593" s="28"/>
      <c r="E7593" s="28"/>
      <c r="F7593" s="28"/>
      <c r="G7593" s="28"/>
      <c r="H7593" s="28"/>
      <c r="I7593" s="28"/>
      <c r="J7593" s="28"/>
      <c r="K7593" s="28"/>
      <c r="L7593" s="28"/>
      <c r="M7593" s="28"/>
      <c r="N7593" s="62"/>
      <c r="O7593" s="62"/>
      <c r="P7593" s="62"/>
      <c r="Q7593" s="62"/>
      <c r="R7593" s="62"/>
      <c r="S7593" s="62"/>
      <c r="T7593" s="48"/>
      <c r="U7593" s="28"/>
      <c r="V7593" s="28"/>
      <c r="W7593" s="28"/>
      <c r="Y7593" s="79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97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</row>
    <row r="7594" spans="1:55" ht="14.25" customHeight="1">
      <c r="A7594" s="48"/>
      <c r="B7594" s="28"/>
      <c r="C7594" s="28"/>
      <c r="D7594" s="28"/>
      <c r="E7594" s="28"/>
      <c r="F7594" s="28"/>
      <c r="G7594" s="28"/>
      <c r="H7594" s="28"/>
      <c r="I7594" s="28"/>
      <c r="J7594" s="28"/>
      <c r="K7594" s="28"/>
      <c r="L7594" s="28"/>
      <c r="M7594" s="28"/>
      <c r="N7594" s="62"/>
      <c r="O7594" s="62"/>
      <c r="P7594" s="62"/>
      <c r="Q7594" s="62"/>
      <c r="R7594" s="62"/>
      <c r="S7594" s="62"/>
      <c r="T7594" s="48"/>
      <c r="U7594" s="28"/>
      <c r="V7594" s="28"/>
      <c r="W7594" s="28"/>
      <c r="Y7594" s="79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97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</row>
    <row r="7595" spans="1:55" ht="14.25" customHeight="1">
      <c r="A7595" s="48"/>
      <c r="B7595" s="28"/>
      <c r="C7595" s="28"/>
      <c r="D7595" s="28"/>
      <c r="E7595" s="28"/>
      <c r="F7595" s="28"/>
      <c r="G7595" s="28"/>
      <c r="H7595" s="28"/>
      <c r="I7595" s="28"/>
      <c r="J7595" s="28"/>
      <c r="K7595" s="28"/>
      <c r="L7595" s="28"/>
      <c r="M7595" s="28"/>
      <c r="N7595" s="62"/>
      <c r="O7595" s="62"/>
      <c r="P7595" s="62"/>
      <c r="Q7595" s="62"/>
      <c r="R7595" s="62"/>
      <c r="S7595" s="62"/>
      <c r="T7595" s="48"/>
      <c r="U7595" s="28"/>
      <c r="V7595" s="28"/>
      <c r="W7595" s="28"/>
      <c r="Y7595" s="79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97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</row>
    <row r="7596" spans="1:55" ht="14.25" customHeight="1">
      <c r="A7596" s="48"/>
      <c r="B7596" s="28"/>
      <c r="C7596" s="28"/>
      <c r="D7596" s="28"/>
      <c r="E7596" s="28"/>
      <c r="F7596" s="28"/>
      <c r="G7596" s="28"/>
      <c r="H7596" s="28"/>
      <c r="I7596" s="28"/>
      <c r="J7596" s="28"/>
      <c r="K7596" s="28"/>
      <c r="L7596" s="28"/>
      <c r="M7596" s="28"/>
      <c r="N7596" s="62"/>
      <c r="O7596" s="62"/>
      <c r="P7596" s="62"/>
      <c r="Q7596" s="62"/>
      <c r="R7596" s="62"/>
      <c r="S7596" s="62"/>
      <c r="T7596" s="48"/>
      <c r="U7596" s="28"/>
      <c r="V7596" s="28"/>
      <c r="W7596" s="28"/>
      <c r="Y7596" s="79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97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</row>
    <row r="7597" spans="1:55" ht="14.25" customHeight="1">
      <c r="A7597" s="48"/>
      <c r="B7597" s="28"/>
      <c r="C7597" s="28"/>
      <c r="D7597" s="28"/>
      <c r="E7597" s="28"/>
      <c r="F7597" s="28"/>
      <c r="G7597" s="28"/>
      <c r="H7597" s="28"/>
      <c r="I7597" s="28"/>
      <c r="J7597" s="28"/>
      <c r="K7597" s="28"/>
      <c r="L7597" s="28"/>
      <c r="M7597" s="28"/>
      <c r="N7597" s="62"/>
      <c r="O7597" s="62"/>
      <c r="P7597" s="62"/>
      <c r="Q7597" s="62"/>
      <c r="R7597" s="62"/>
      <c r="S7597" s="62"/>
      <c r="T7597" s="48"/>
      <c r="U7597" s="28"/>
      <c r="V7597" s="28"/>
      <c r="W7597" s="28"/>
      <c r="Y7597" s="79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97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</row>
    <row r="7598" spans="1:55" ht="14.25" customHeight="1">
      <c r="A7598" s="48"/>
      <c r="B7598" s="28"/>
      <c r="C7598" s="28"/>
      <c r="D7598" s="28"/>
      <c r="E7598" s="28"/>
      <c r="F7598" s="28"/>
      <c r="G7598" s="28"/>
      <c r="H7598" s="28"/>
      <c r="I7598" s="28"/>
      <c r="J7598" s="28"/>
      <c r="K7598" s="28"/>
      <c r="L7598" s="28"/>
      <c r="M7598" s="28"/>
      <c r="N7598" s="62"/>
      <c r="O7598" s="62"/>
      <c r="P7598" s="62"/>
      <c r="Q7598" s="62"/>
      <c r="R7598" s="62"/>
      <c r="S7598" s="62"/>
      <c r="T7598" s="48"/>
      <c r="U7598" s="28"/>
      <c r="V7598" s="28"/>
      <c r="W7598" s="28"/>
      <c r="Y7598" s="79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97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</row>
    <row r="7599" spans="1:55" ht="14.25" customHeight="1">
      <c r="A7599" s="48"/>
      <c r="B7599" s="28"/>
      <c r="C7599" s="28"/>
      <c r="D7599" s="28"/>
      <c r="E7599" s="28"/>
      <c r="F7599" s="28"/>
      <c r="G7599" s="28"/>
      <c r="H7599" s="28"/>
      <c r="I7599" s="28"/>
      <c r="J7599" s="28"/>
      <c r="K7599" s="28"/>
      <c r="L7599" s="28"/>
      <c r="M7599" s="28"/>
      <c r="N7599" s="62"/>
      <c r="O7599" s="62"/>
      <c r="P7599" s="62"/>
      <c r="Q7599" s="62"/>
      <c r="R7599" s="62"/>
      <c r="S7599" s="62"/>
      <c r="T7599" s="48"/>
      <c r="U7599" s="28"/>
      <c r="V7599" s="28"/>
      <c r="W7599" s="28"/>
      <c r="Y7599" s="79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97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</row>
    <row r="7600" spans="1:55" ht="14.25" customHeight="1">
      <c r="A7600" s="48"/>
      <c r="B7600" s="28"/>
      <c r="C7600" s="28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62"/>
      <c r="O7600" s="62"/>
      <c r="P7600" s="62"/>
      <c r="Q7600" s="62"/>
      <c r="R7600" s="62"/>
      <c r="S7600" s="62"/>
      <c r="T7600" s="48"/>
      <c r="U7600" s="28"/>
      <c r="V7600" s="28"/>
      <c r="W7600" s="28"/>
      <c r="Y7600" s="79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97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</row>
    <row r="7601" spans="1:55" ht="14.25" customHeight="1">
      <c r="A7601" s="48"/>
      <c r="B7601" s="28"/>
      <c r="C7601" s="28"/>
      <c r="D7601" s="28"/>
      <c r="E7601" s="28"/>
      <c r="F7601" s="28"/>
      <c r="G7601" s="28"/>
      <c r="H7601" s="28"/>
      <c r="I7601" s="28"/>
      <c r="J7601" s="28"/>
      <c r="K7601" s="28"/>
      <c r="L7601" s="28"/>
      <c r="M7601" s="28"/>
      <c r="N7601" s="62"/>
      <c r="O7601" s="62"/>
      <c r="P7601" s="62"/>
      <c r="Q7601" s="62"/>
      <c r="R7601" s="62"/>
      <c r="S7601" s="62"/>
      <c r="T7601" s="48"/>
      <c r="U7601" s="28"/>
      <c r="V7601" s="28"/>
      <c r="W7601" s="28"/>
      <c r="Y7601" s="79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97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</row>
    <row r="7602" spans="1:55" ht="14.25" customHeight="1">
      <c r="A7602" s="48"/>
      <c r="B7602" s="28"/>
      <c r="C7602" s="28"/>
      <c r="D7602" s="28"/>
      <c r="E7602" s="28"/>
      <c r="F7602" s="28"/>
      <c r="G7602" s="28"/>
      <c r="H7602" s="28"/>
      <c r="I7602" s="28"/>
      <c r="J7602" s="28"/>
      <c r="K7602" s="28"/>
      <c r="L7602" s="28"/>
      <c r="M7602" s="28"/>
      <c r="N7602" s="62"/>
      <c r="O7602" s="62"/>
      <c r="P7602" s="62"/>
      <c r="Q7602" s="62"/>
      <c r="R7602" s="62"/>
      <c r="S7602" s="62"/>
      <c r="T7602" s="48"/>
      <c r="U7602" s="28"/>
      <c r="V7602" s="28"/>
      <c r="W7602" s="28"/>
      <c r="Y7602" s="79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97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</row>
    <row r="7603" spans="1:55" ht="14.25" customHeight="1">
      <c r="A7603" s="48"/>
      <c r="B7603" s="28"/>
      <c r="C7603" s="28"/>
      <c r="D7603" s="28"/>
      <c r="E7603" s="28"/>
      <c r="F7603" s="28"/>
      <c r="G7603" s="28"/>
      <c r="H7603" s="28"/>
      <c r="I7603" s="28"/>
      <c r="J7603" s="28"/>
      <c r="K7603" s="28"/>
      <c r="L7603" s="28"/>
      <c r="M7603" s="28"/>
      <c r="N7603" s="62"/>
      <c r="O7603" s="62"/>
      <c r="P7603" s="62"/>
      <c r="Q7603" s="62"/>
      <c r="R7603" s="62"/>
      <c r="S7603" s="62"/>
      <c r="T7603" s="48"/>
      <c r="U7603" s="28"/>
      <c r="V7603" s="28"/>
      <c r="W7603" s="28"/>
      <c r="Y7603" s="79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97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</row>
    <row r="7604" spans="1:55" ht="14.25" customHeight="1">
      <c r="A7604" s="48"/>
      <c r="B7604" s="28"/>
      <c r="C7604" s="28"/>
      <c r="D7604" s="28"/>
      <c r="E7604" s="28"/>
      <c r="F7604" s="28"/>
      <c r="G7604" s="28"/>
      <c r="H7604" s="28"/>
      <c r="I7604" s="28"/>
      <c r="J7604" s="28"/>
      <c r="K7604" s="28"/>
      <c r="L7604" s="28"/>
      <c r="M7604" s="28"/>
      <c r="N7604" s="62"/>
      <c r="O7604" s="62"/>
      <c r="P7604" s="62"/>
      <c r="Q7604" s="62"/>
      <c r="R7604" s="62"/>
      <c r="S7604" s="62"/>
      <c r="T7604" s="48"/>
      <c r="U7604" s="28"/>
      <c r="V7604" s="28"/>
      <c r="W7604" s="28"/>
      <c r="Y7604" s="79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97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</row>
    <row r="7605" spans="1:55" ht="14.25" customHeight="1">
      <c r="A7605" s="48"/>
      <c r="B7605" s="28"/>
      <c r="C7605" s="28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62"/>
      <c r="O7605" s="62"/>
      <c r="P7605" s="62"/>
      <c r="Q7605" s="62"/>
      <c r="R7605" s="62"/>
      <c r="S7605" s="62"/>
      <c r="T7605" s="48"/>
      <c r="U7605" s="28"/>
      <c r="V7605" s="28"/>
      <c r="W7605" s="28"/>
      <c r="Y7605" s="79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97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</row>
    <row r="7606" spans="1:55" ht="14.25" customHeight="1">
      <c r="A7606" s="48"/>
      <c r="B7606" s="28"/>
      <c r="C7606" s="28"/>
      <c r="D7606" s="28"/>
      <c r="E7606" s="28"/>
      <c r="F7606" s="28"/>
      <c r="G7606" s="28"/>
      <c r="H7606" s="28"/>
      <c r="I7606" s="28"/>
      <c r="J7606" s="28"/>
      <c r="K7606" s="28"/>
      <c r="L7606" s="28"/>
      <c r="M7606" s="28"/>
      <c r="N7606" s="62"/>
      <c r="O7606" s="62"/>
      <c r="P7606" s="62"/>
      <c r="Q7606" s="62"/>
      <c r="R7606" s="62"/>
      <c r="S7606" s="62"/>
      <c r="T7606" s="48"/>
      <c r="U7606" s="28"/>
      <c r="V7606" s="28"/>
      <c r="W7606" s="28"/>
      <c r="Y7606" s="79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97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</row>
    <row r="7607" spans="1:55" ht="14.25" customHeight="1">
      <c r="A7607" s="48"/>
      <c r="B7607" s="28"/>
      <c r="C7607" s="28"/>
      <c r="D7607" s="28"/>
      <c r="E7607" s="28"/>
      <c r="F7607" s="28"/>
      <c r="G7607" s="28"/>
      <c r="H7607" s="28"/>
      <c r="I7607" s="28"/>
      <c r="J7607" s="28"/>
      <c r="K7607" s="28"/>
      <c r="L7607" s="28"/>
      <c r="M7607" s="28"/>
      <c r="N7607" s="62"/>
      <c r="O7607" s="62"/>
      <c r="P7607" s="62"/>
      <c r="Q7607" s="62"/>
      <c r="R7607" s="62"/>
      <c r="S7607" s="62"/>
      <c r="T7607" s="48"/>
      <c r="U7607" s="28"/>
      <c r="V7607" s="28"/>
      <c r="W7607" s="28"/>
      <c r="Y7607" s="79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97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</row>
    <row r="7608" spans="1:55" ht="14.25" customHeight="1">
      <c r="A7608" s="48"/>
      <c r="B7608" s="28"/>
      <c r="C7608" s="28"/>
      <c r="D7608" s="28"/>
      <c r="E7608" s="28"/>
      <c r="F7608" s="28"/>
      <c r="G7608" s="28"/>
      <c r="H7608" s="28"/>
      <c r="I7608" s="28"/>
      <c r="J7608" s="28"/>
      <c r="K7608" s="28"/>
      <c r="L7608" s="28"/>
      <c r="M7608" s="28"/>
      <c r="N7608" s="62"/>
      <c r="O7608" s="62"/>
      <c r="P7608" s="62"/>
      <c r="Q7608" s="62"/>
      <c r="R7608" s="62"/>
      <c r="S7608" s="62"/>
      <c r="T7608" s="48"/>
      <c r="U7608" s="28"/>
      <c r="V7608" s="28"/>
      <c r="W7608" s="28"/>
      <c r="Y7608" s="79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97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</row>
    <row r="7609" spans="1:55" ht="14.25" customHeight="1">
      <c r="A7609" s="48"/>
      <c r="B7609" s="28"/>
      <c r="C7609" s="28"/>
      <c r="D7609" s="28"/>
      <c r="E7609" s="28"/>
      <c r="F7609" s="28"/>
      <c r="G7609" s="28"/>
      <c r="H7609" s="28"/>
      <c r="I7609" s="28"/>
      <c r="J7609" s="28"/>
      <c r="K7609" s="28"/>
      <c r="L7609" s="28"/>
      <c r="M7609" s="28"/>
      <c r="N7609" s="62"/>
      <c r="O7609" s="62"/>
      <c r="P7609" s="62"/>
      <c r="Q7609" s="62"/>
      <c r="R7609" s="62"/>
      <c r="S7609" s="62"/>
      <c r="T7609" s="48"/>
      <c r="U7609" s="28"/>
      <c r="V7609" s="28"/>
      <c r="W7609" s="28"/>
      <c r="Y7609" s="79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97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</row>
    <row r="7610" spans="1:55" ht="14.25" customHeight="1">
      <c r="A7610" s="48"/>
      <c r="B7610" s="28"/>
      <c r="C7610" s="28"/>
      <c r="D7610" s="28"/>
      <c r="E7610" s="28"/>
      <c r="F7610" s="28"/>
      <c r="G7610" s="28"/>
      <c r="H7610" s="28"/>
      <c r="I7610" s="28"/>
      <c r="J7610" s="28"/>
      <c r="K7610" s="28"/>
      <c r="L7610" s="28"/>
      <c r="M7610" s="28"/>
      <c r="N7610" s="62"/>
      <c r="O7610" s="62"/>
      <c r="P7610" s="62"/>
      <c r="Q7610" s="62"/>
      <c r="R7610" s="62"/>
      <c r="S7610" s="62"/>
      <c r="T7610" s="48"/>
      <c r="U7610" s="28"/>
      <c r="V7610" s="28"/>
      <c r="W7610" s="28"/>
      <c r="Y7610" s="79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97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</row>
    <row r="7611" spans="1:55" ht="14.25" customHeight="1">
      <c r="A7611" s="48"/>
      <c r="B7611" s="28"/>
      <c r="C7611" s="28"/>
      <c r="D7611" s="28"/>
      <c r="E7611" s="28"/>
      <c r="F7611" s="28"/>
      <c r="G7611" s="28"/>
      <c r="H7611" s="28"/>
      <c r="I7611" s="28"/>
      <c r="J7611" s="28"/>
      <c r="K7611" s="28"/>
      <c r="L7611" s="28"/>
      <c r="M7611" s="28"/>
      <c r="N7611" s="62"/>
      <c r="O7611" s="62"/>
      <c r="P7611" s="62"/>
      <c r="Q7611" s="62"/>
      <c r="R7611" s="62"/>
      <c r="S7611" s="62"/>
      <c r="T7611" s="48"/>
      <c r="U7611" s="28"/>
      <c r="V7611" s="28"/>
      <c r="W7611" s="28"/>
      <c r="Y7611" s="79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97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</row>
    <row r="7612" spans="1:55" ht="14.25" customHeight="1">
      <c r="A7612" s="48"/>
      <c r="B7612" s="28"/>
      <c r="C7612" s="28"/>
      <c r="D7612" s="28"/>
      <c r="E7612" s="28"/>
      <c r="F7612" s="28"/>
      <c r="G7612" s="28"/>
      <c r="H7612" s="28"/>
      <c r="I7612" s="28"/>
      <c r="J7612" s="28"/>
      <c r="K7612" s="28"/>
      <c r="L7612" s="28"/>
      <c r="M7612" s="28"/>
      <c r="N7612" s="62"/>
      <c r="O7612" s="62"/>
      <c r="P7612" s="62"/>
      <c r="Q7612" s="62"/>
      <c r="R7612" s="62"/>
      <c r="S7612" s="62"/>
      <c r="T7612" s="48"/>
      <c r="U7612" s="28"/>
      <c r="V7612" s="28"/>
      <c r="W7612" s="28"/>
      <c r="Y7612" s="79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97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</row>
    <row r="7613" spans="1:55" ht="14.25" customHeight="1">
      <c r="A7613" s="48"/>
      <c r="B7613" s="28"/>
      <c r="C7613" s="28"/>
      <c r="D7613" s="28"/>
      <c r="E7613" s="28"/>
      <c r="F7613" s="28"/>
      <c r="G7613" s="28"/>
      <c r="H7613" s="28"/>
      <c r="I7613" s="28"/>
      <c r="J7613" s="28"/>
      <c r="K7613" s="28"/>
      <c r="L7613" s="28"/>
      <c r="M7613" s="28"/>
      <c r="N7613" s="62"/>
      <c r="O7613" s="62"/>
      <c r="P7613" s="62"/>
      <c r="Q7613" s="62"/>
      <c r="R7613" s="62"/>
      <c r="S7613" s="62"/>
      <c r="T7613" s="48"/>
      <c r="U7613" s="28"/>
      <c r="V7613" s="28"/>
      <c r="W7613" s="28"/>
      <c r="Y7613" s="79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97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</row>
    <row r="7614" spans="1:55" ht="14.25" customHeight="1">
      <c r="A7614" s="48"/>
      <c r="B7614" s="28"/>
      <c r="C7614" s="28"/>
      <c r="D7614" s="28"/>
      <c r="E7614" s="28"/>
      <c r="F7614" s="28"/>
      <c r="G7614" s="28"/>
      <c r="H7614" s="28"/>
      <c r="I7614" s="28"/>
      <c r="J7614" s="28"/>
      <c r="K7614" s="28"/>
      <c r="L7614" s="28"/>
      <c r="M7614" s="28"/>
      <c r="N7614" s="62"/>
      <c r="O7614" s="62"/>
      <c r="P7614" s="62"/>
      <c r="Q7614" s="62"/>
      <c r="R7614" s="62"/>
      <c r="S7614" s="62"/>
      <c r="T7614" s="48"/>
      <c r="U7614" s="28"/>
      <c r="V7614" s="28"/>
      <c r="W7614" s="28"/>
      <c r="Y7614" s="79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97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</row>
    <row r="7615" spans="1:55" ht="14.25" customHeight="1">
      <c r="A7615" s="48"/>
      <c r="B7615" s="28"/>
      <c r="C7615" s="28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/>
      <c r="N7615" s="62"/>
      <c r="O7615" s="62"/>
      <c r="P7615" s="62"/>
      <c r="Q7615" s="62"/>
      <c r="R7615" s="62"/>
      <c r="S7615" s="62"/>
      <c r="T7615" s="48"/>
      <c r="U7615" s="28"/>
      <c r="V7615" s="28"/>
      <c r="W7615" s="28"/>
      <c r="Y7615" s="79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97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</row>
    <row r="7616" spans="1:55" ht="14.25" customHeight="1">
      <c r="A7616" s="48"/>
      <c r="B7616" s="28"/>
      <c r="C7616" s="28"/>
      <c r="D7616" s="28"/>
      <c r="E7616" s="28"/>
      <c r="F7616" s="28"/>
      <c r="G7616" s="28"/>
      <c r="H7616" s="28"/>
      <c r="I7616" s="28"/>
      <c r="J7616" s="28"/>
      <c r="K7616" s="28"/>
      <c r="L7616" s="28"/>
      <c r="M7616" s="28"/>
      <c r="N7616" s="62"/>
      <c r="O7616" s="62"/>
      <c r="P7616" s="62"/>
      <c r="Q7616" s="62"/>
      <c r="R7616" s="62"/>
      <c r="S7616" s="62"/>
      <c r="T7616" s="48"/>
      <c r="U7616" s="28"/>
      <c r="V7616" s="28"/>
      <c r="W7616" s="28"/>
      <c r="Y7616" s="79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97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</row>
    <row r="7617" spans="1:55" ht="14.25" customHeight="1">
      <c r="A7617" s="48"/>
      <c r="B7617" s="28"/>
      <c r="C7617" s="28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62"/>
      <c r="O7617" s="62"/>
      <c r="P7617" s="62"/>
      <c r="Q7617" s="62"/>
      <c r="R7617" s="62"/>
      <c r="S7617" s="62"/>
      <c r="T7617" s="48"/>
      <c r="U7617" s="28"/>
      <c r="V7617" s="28"/>
      <c r="W7617" s="28"/>
      <c r="Y7617" s="79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97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</row>
    <row r="7618" spans="1:55" ht="14.25" customHeight="1">
      <c r="A7618" s="48"/>
      <c r="B7618" s="28"/>
      <c r="C7618" s="28"/>
      <c r="D7618" s="28"/>
      <c r="E7618" s="28"/>
      <c r="F7618" s="28"/>
      <c r="G7618" s="28"/>
      <c r="H7618" s="28"/>
      <c r="I7618" s="28"/>
      <c r="J7618" s="28"/>
      <c r="K7618" s="28"/>
      <c r="L7618" s="28"/>
      <c r="M7618" s="28"/>
      <c r="N7618" s="62"/>
      <c r="O7618" s="62"/>
      <c r="P7618" s="62"/>
      <c r="Q7618" s="62"/>
      <c r="R7618" s="62"/>
      <c r="S7618" s="62"/>
      <c r="T7618" s="48"/>
      <c r="U7618" s="28"/>
      <c r="V7618" s="28"/>
      <c r="W7618" s="28"/>
      <c r="Y7618" s="79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97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</row>
    <row r="7619" spans="1:55" ht="14.25" customHeight="1">
      <c r="A7619" s="48"/>
      <c r="B7619" s="28"/>
      <c r="C7619" s="28"/>
      <c r="D7619" s="28"/>
      <c r="E7619" s="28"/>
      <c r="F7619" s="28"/>
      <c r="G7619" s="28"/>
      <c r="H7619" s="28"/>
      <c r="I7619" s="28"/>
      <c r="J7619" s="28"/>
      <c r="K7619" s="28"/>
      <c r="L7619" s="28"/>
      <c r="M7619" s="28"/>
      <c r="N7619" s="62"/>
      <c r="O7619" s="62"/>
      <c r="P7619" s="62"/>
      <c r="Q7619" s="62"/>
      <c r="R7619" s="62"/>
      <c r="S7619" s="62"/>
      <c r="T7619" s="48"/>
      <c r="U7619" s="28"/>
      <c r="V7619" s="28"/>
      <c r="W7619" s="28"/>
      <c r="Y7619" s="79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97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</row>
    <row r="7620" spans="1:55" ht="14.25" customHeight="1">
      <c r="A7620" s="48"/>
      <c r="B7620" s="28"/>
      <c r="C7620" s="28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62"/>
      <c r="O7620" s="62"/>
      <c r="P7620" s="62"/>
      <c r="Q7620" s="62"/>
      <c r="R7620" s="62"/>
      <c r="S7620" s="62"/>
      <c r="T7620" s="48"/>
      <c r="U7620" s="28"/>
      <c r="V7620" s="28"/>
      <c r="W7620" s="28"/>
      <c r="Y7620" s="79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97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</row>
    <row r="7621" spans="1:55" ht="14.25" customHeight="1">
      <c r="A7621" s="48"/>
      <c r="B7621" s="28"/>
      <c r="C7621" s="28"/>
      <c r="D7621" s="28"/>
      <c r="E7621" s="28"/>
      <c r="F7621" s="28"/>
      <c r="G7621" s="28"/>
      <c r="H7621" s="28"/>
      <c r="I7621" s="28"/>
      <c r="J7621" s="28"/>
      <c r="K7621" s="28"/>
      <c r="L7621" s="28"/>
      <c r="M7621" s="28"/>
      <c r="N7621" s="62"/>
      <c r="O7621" s="62"/>
      <c r="P7621" s="62"/>
      <c r="Q7621" s="62"/>
      <c r="R7621" s="62"/>
      <c r="S7621" s="62"/>
      <c r="T7621" s="48"/>
      <c r="U7621" s="28"/>
      <c r="V7621" s="28"/>
      <c r="W7621" s="28"/>
      <c r="Y7621" s="79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97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</row>
    <row r="7622" spans="1:55" ht="14.25" customHeight="1">
      <c r="A7622" s="48"/>
      <c r="B7622" s="28"/>
      <c r="C7622" s="28"/>
      <c r="D7622" s="28"/>
      <c r="E7622" s="28"/>
      <c r="F7622" s="28"/>
      <c r="G7622" s="28"/>
      <c r="H7622" s="28"/>
      <c r="I7622" s="28"/>
      <c r="J7622" s="28"/>
      <c r="K7622" s="28"/>
      <c r="L7622" s="28"/>
      <c r="M7622" s="28"/>
      <c r="N7622" s="62"/>
      <c r="O7622" s="62"/>
      <c r="P7622" s="62"/>
      <c r="Q7622" s="62"/>
      <c r="R7622" s="62"/>
      <c r="S7622" s="62"/>
      <c r="T7622" s="48"/>
      <c r="U7622" s="28"/>
      <c r="V7622" s="28"/>
      <c r="W7622" s="28"/>
      <c r="Y7622" s="79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97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</row>
    <row r="7623" spans="1:55" ht="14.25" customHeight="1">
      <c r="A7623" s="48"/>
      <c r="B7623" s="28"/>
      <c r="C7623" s="28"/>
      <c r="D7623" s="28"/>
      <c r="E7623" s="28"/>
      <c r="F7623" s="28"/>
      <c r="G7623" s="28"/>
      <c r="H7623" s="28"/>
      <c r="I7623" s="28"/>
      <c r="J7623" s="28"/>
      <c r="K7623" s="28"/>
      <c r="L7623" s="28"/>
      <c r="M7623" s="28"/>
      <c r="N7623" s="62"/>
      <c r="O7623" s="62"/>
      <c r="P7623" s="62"/>
      <c r="Q7623" s="62"/>
      <c r="R7623" s="62"/>
      <c r="S7623" s="62"/>
      <c r="T7623" s="48"/>
      <c r="U7623" s="28"/>
      <c r="V7623" s="28"/>
      <c r="W7623" s="28"/>
      <c r="Y7623" s="79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97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</row>
    <row r="7624" spans="1:55" ht="14.25" customHeight="1">
      <c r="A7624" s="48"/>
      <c r="B7624" s="28"/>
      <c r="C7624" s="28"/>
      <c r="D7624" s="28"/>
      <c r="E7624" s="28"/>
      <c r="F7624" s="28"/>
      <c r="G7624" s="28"/>
      <c r="H7624" s="28"/>
      <c r="I7624" s="28"/>
      <c r="J7624" s="28"/>
      <c r="K7624" s="28"/>
      <c r="L7624" s="28"/>
      <c r="M7624" s="28"/>
      <c r="N7624" s="62"/>
      <c r="O7624" s="62"/>
      <c r="P7624" s="62"/>
      <c r="Q7624" s="62"/>
      <c r="R7624" s="62"/>
      <c r="S7624" s="62"/>
      <c r="T7624" s="48"/>
      <c r="U7624" s="28"/>
      <c r="V7624" s="28"/>
      <c r="W7624" s="28"/>
      <c r="Y7624" s="79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97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</row>
    <row r="7625" spans="1:55" ht="14.25" customHeight="1">
      <c r="A7625" s="48"/>
      <c r="B7625" s="28"/>
      <c r="C7625" s="28"/>
      <c r="D7625" s="28"/>
      <c r="E7625" s="28"/>
      <c r="F7625" s="28"/>
      <c r="G7625" s="28"/>
      <c r="H7625" s="28"/>
      <c r="I7625" s="28"/>
      <c r="J7625" s="28"/>
      <c r="K7625" s="28"/>
      <c r="L7625" s="28"/>
      <c r="M7625" s="28"/>
      <c r="N7625" s="62"/>
      <c r="O7625" s="62"/>
      <c r="P7625" s="62"/>
      <c r="Q7625" s="62"/>
      <c r="R7625" s="62"/>
      <c r="S7625" s="62"/>
      <c r="T7625" s="48"/>
      <c r="U7625" s="28"/>
      <c r="V7625" s="28"/>
      <c r="W7625" s="28"/>
      <c r="Y7625" s="79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97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</row>
    <row r="7626" spans="1:55" ht="14.25" customHeight="1">
      <c r="A7626" s="48"/>
      <c r="B7626" s="28"/>
      <c r="C7626" s="28"/>
      <c r="D7626" s="28"/>
      <c r="E7626" s="28"/>
      <c r="F7626" s="28"/>
      <c r="G7626" s="28"/>
      <c r="H7626" s="28"/>
      <c r="I7626" s="28"/>
      <c r="J7626" s="28"/>
      <c r="K7626" s="28"/>
      <c r="L7626" s="28"/>
      <c r="M7626" s="28"/>
      <c r="N7626" s="62"/>
      <c r="O7626" s="62"/>
      <c r="P7626" s="62"/>
      <c r="Q7626" s="62"/>
      <c r="R7626" s="62"/>
      <c r="S7626" s="62"/>
      <c r="T7626" s="48"/>
      <c r="U7626" s="28"/>
      <c r="V7626" s="28"/>
      <c r="W7626" s="28"/>
      <c r="Y7626" s="79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97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</row>
    <row r="7627" spans="1:55" ht="14.25" customHeight="1">
      <c r="A7627" s="48"/>
      <c r="B7627" s="28"/>
      <c r="C7627" s="28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62"/>
      <c r="O7627" s="62"/>
      <c r="P7627" s="62"/>
      <c r="Q7627" s="62"/>
      <c r="R7627" s="62"/>
      <c r="S7627" s="62"/>
      <c r="T7627" s="48"/>
      <c r="U7627" s="28"/>
      <c r="V7627" s="28"/>
      <c r="W7627" s="28"/>
      <c r="Y7627" s="79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97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</row>
    <row r="7628" spans="1:55" ht="14.25" customHeight="1">
      <c r="A7628" s="48"/>
      <c r="B7628" s="28"/>
      <c r="C7628" s="28"/>
      <c r="D7628" s="28"/>
      <c r="E7628" s="28"/>
      <c r="F7628" s="28"/>
      <c r="G7628" s="28"/>
      <c r="H7628" s="28"/>
      <c r="I7628" s="28"/>
      <c r="J7628" s="28"/>
      <c r="K7628" s="28"/>
      <c r="L7628" s="28"/>
      <c r="M7628" s="28"/>
      <c r="N7628" s="62"/>
      <c r="O7628" s="62"/>
      <c r="P7628" s="62"/>
      <c r="Q7628" s="62"/>
      <c r="R7628" s="62"/>
      <c r="S7628" s="62"/>
      <c r="T7628" s="48"/>
      <c r="U7628" s="28"/>
      <c r="V7628" s="28"/>
      <c r="W7628" s="28"/>
      <c r="Y7628" s="79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97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</row>
    <row r="7629" spans="1:55" ht="14.25" customHeight="1">
      <c r="A7629" s="48"/>
      <c r="B7629" s="28"/>
      <c r="C7629" s="28"/>
      <c r="D7629" s="28"/>
      <c r="E7629" s="28"/>
      <c r="F7629" s="28"/>
      <c r="G7629" s="28"/>
      <c r="H7629" s="28"/>
      <c r="I7629" s="28"/>
      <c r="J7629" s="28"/>
      <c r="K7629" s="28"/>
      <c r="L7629" s="28"/>
      <c r="M7629" s="28"/>
      <c r="N7629" s="62"/>
      <c r="O7629" s="62"/>
      <c r="P7629" s="62"/>
      <c r="Q7629" s="62"/>
      <c r="R7629" s="62"/>
      <c r="S7629" s="62"/>
      <c r="T7629" s="48"/>
      <c r="U7629" s="28"/>
      <c r="V7629" s="28"/>
      <c r="W7629" s="28"/>
      <c r="Y7629" s="79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97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</row>
    <row r="7630" spans="1:55" ht="14.25" customHeight="1">
      <c r="A7630" s="48"/>
      <c r="B7630" s="28"/>
      <c r="C7630" s="28"/>
      <c r="D7630" s="28"/>
      <c r="E7630" s="28"/>
      <c r="F7630" s="28"/>
      <c r="G7630" s="28"/>
      <c r="H7630" s="28"/>
      <c r="I7630" s="28"/>
      <c r="J7630" s="28"/>
      <c r="K7630" s="28"/>
      <c r="L7630" s="28"/>
      <c r="M7630" s="28"/>
      <c r="N7630" s="62"/>
      <c r="O7630" s="62"/>
      <c r="P7630" s="62"/>
      <c r="Q7630" s="62"/>
      <c r="R7630" s="62"/>
      <c r="S7630" s="62"/>
      <c r="T7630" s="48"/>
      <c r="U7630" s="28"/>
      <c r="V7630" s="28"/>
      <c r="W7630" s="28"/>
      <c r="Y7630" s="79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97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</row>
    <row r="7631" spans="1:55" ht="14.25" customHeight="1">
      <c r="A7631" s="48"/>
      <c r="B7631" s="28"/>
      <c r="C7631" s="28"/>
      <c r="D7631" s="28"/>
      <c r="E7631" s="28"/>
      <c r="F7631" s="28"/>
      <c r="G7631" s="28"/>
      <c r="H7631" s="28"/>
      <c r="I7631" s="28"/>
      <c r="J7631" s="28"/>
      <c r="K7631" s="28"/>
      <c r="L7631" s="28"/>
      <c r="M7631" s="28"/>
      <c r="N7631" s="62"/>
      <c r="O7631" s="62"/>
      <c r="P7631" s="62"/>
      <c r="Q7631" s="62"/>
      <c r="R7631" s="62"/>
      <c r="S7631" s="62"/>
      <c r="T7631" s="48"/>
      <c r="U7631" s="28"/>
      <c r="V7631" s="28"/>
      <c r="W7631" s="28"/>
      <c r="Y7631" s="79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97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</row>
    <row r="7632" spans="1:55" ht="14.25" customHeight="1">
      <c r="A7632" s="48"/>
      <c r="B7632" s="28"/>
      <c r="C7632" s="28"/>
      <c r="D7632" s="28"/>
      <c r="E7632" s="28"/>
      <c r="F7632" s="28"/>
      <c r="G7632" s="28"/>
      <c r="H7632" s="28"/>
      <c r="I7632" s="28"/>
      <c r="J7632" s="28"/>
      <c r="K7632" s="28"/>
      <c r="L7632" s="28"/>
      <c r="M7632" s="28"/>
      <c r="N7632" s="62"/>
      <c r="O7632" s="62"/>
      <c r="P7632" s="62"/>
      <c r="Q7632" s="62"/>
      <c r="R7632" s="62"/>
      <c r="S7632" s="62"/>
      <c r="T7632" s="48"/>
      <c r="U7632" s="28"/>
      <c r="V7632" s="28"/>
      <c r="W7632" s="28"/>
      <c r="Y7632" s="79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97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</row>
    <row r="7633" spans="1:55" ht="14.25" customHeight="1">
      <c r="A7633" s="48"/>
      <c r="B7633" s="28"/>
      <c r="C7633" s="28"/>
      <c r="D7633" s="28"/>
      <c r="E7633" s="28"/>
      <c r="F7633" s="28"/>
      <c r="G7633" s="28"/>
      <c r="H7633" s="28"/>
      <c r="I7633" s="28"/>
      <c r="J7633" s="28"/>
      <c r="K7633" s="28"/>
      <c r="L7633" s="28"/>
      <c r="M7633" s="28"/>
      <c r="N7633" s="62"/>
      <c r="O7633" s="62"/>
      <c r="P7633" s="62"/>
      <c r="Q7633" s="62"/>
      <c r="R7633" s="62"/>
      <c r="S7633" s="62"/>
      <c r="T7633" s="48"/>
      <c r="U7633" s="28"/>
      <c r="V7633" s="28"/>
      <c r="W7633" s="28"/>
      <c r="Y7633" s="79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97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</row>
    <row r="7634" spans="1:55" ht="14.25" customHeight="1">
      <c r="A7634" s="48"/>
      <c r="B7634" s="28"/>
      <c r="C7634" s="28"/>
      <c r="D7634" s="28"/>
      <c r="E7634" s="28"/>
      <c r="F7634" s="28"/>
      <c r="G7634" s="28"/>
      <c r="H7634" s="28"/>
      <c r="I7634" s="28"/>
      <c r="J7634" s="28"/>
      <c r="K7634" s="28"/>
      <c r="L7634" s="28"/>
      <c r="M7634" s="28"/>
      <c r="N7634" s="62"/>
      <c r="O7634" s="62"/>
      <c r="P7634" s="62"/>
      <c r="Q7634" s="62"/>
      <c r="R7634" s="62"/>
      <c r="S7634" s="62"/>
      <c r="T7634" s="48"/>
      <c r="U7634" s="28"/>
      <c r="V7634" s="28"/>
      <c r="W7634" s="28"/>
      <c r="Y7634" s="79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97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</row>
    <row r="7635" spans="1:55" ht="14.25" customHeight="1">
      <c r="A7635" s="48"/>
      <c r="B7635" s="28"/>
      <c r="C7635" s="28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62"/>
      <c r="O7635" s="62"/>
      <c r="P7635" s="62"/>
      <c r="Q7635" s="62"/>
      <c r="R7635" s="62"/>
      <c r="S7635" s="62"/>
      <c r="T7635" s="48"/>
      <c r="U7635" s="28"/>
      <c r="V7635" s="28"/>
      <c r="W7635" s="28"/>
      <c r="Y7635" s="79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97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</row>
    <row r="7636" spans="1:55" ht="14.25" customHeight="1">
      <c r="A7636" s="48"/>
      <c r="B7636" s="28"/>
      <c r="C7636" s="28"/>
      <c r="D7636" s="28"/>
      <c r="E7636" s="28"/>
      <c r="F7636" s="28"/>
      <c r="G7636" s="28"/>
      <c r="H7636" s="28"/>
      <c r="I7636" s="28"/>
      <c r="J7636" s="28"/>
      <c r="K7636" s="28"/>
      <c r="L7636" s="28"/>
      <c r="M7636" s="28"/>
      <c r="N7636" s="62"/>
      <c r="O7636" s="62"/>
      <c r="P7636" s="62"/>
      <c r="Q7636" s="62"/>
      <c r="R7636" s="62"/>
      <c r="S7636" s="62"/>
      <c r="T7636" s="48"/>
      <c r="U7636" s="28"/>
      <c r="V7636" s="28"/>
      <c r="W7636" s="28"/>
      <c r="Y7636" s="79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97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</row>
    <row r="7637" spans="1:55" ht="14.25" customHeight="1">
      <c r="A7637" s="48"/>
      <c r="B7637" s="28"/>
      <c r="C7637" s="28"/>
      <c r="D7637" s="28"/>
      <c r="E7637" s="28"/>
      <c r="F7637" s="28"/>
      <c r="G7637" s="28"/>
      <c r="H7637" s="28"/>
      <c r="I7637" s="28"/>
      <c r="J7637" s="28"/>
      <c r="K7637" s="28"/>
      <c r="L7637" s="28"/>
      <c r="M7637" s="28"/>
      <c r="N7637" s="62"/>
      <c r="O7637" s="62"/>
      <c r="P7637" s="62"/>
      <c r="Q7637" s="62"/>
      <c r="R7637" s="62"/>
      <c r="S7637" s="62"/>
      <c r="T7637" s="48"/>
      <c r="U7637" s="28"/>
      <c r="V7637" s="28"/>
      <c r="W7637" s="28"/>
      <c r="Y7637" s="79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97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</row>
    <row r="7638" spans="1:55" ht="14.25" customHeight="1">
      <c r="A7638" s="48"/>
      <c r="B7638" s="28"/>
      <c r="C7638" s="28"/>
      <c r="D7638" s="28"/>
      <c r="E7638" s="28"/>
      <c r="F7638" s="28"/>
      <c r="G7638" s="28"/>
      <c r="H7638" s="28"/>
      <c r="I7638" s="28"/>
      <c r="J7638" s="28"/>
      <c r="K7638" s="28"/>
      <c r="L7638" s="28"/>
      <c r="M7638" s="28"/>
      <c r="N7638" s="62"/>
      <c r="O7638" s="62"/>
      <c r="P7638" s="62"/>
      <c r="Q7638" s="62"/>
      <c r="R7638" s="62"/>
      <c r="S7638" s="62"/>
      <c r="T7638" s="48"/>
      <c r="U7638" s="28"/>
      <c r="V7638" s="28"/>
      <c r="W7638" s="28"/>
      <c r="Y7638" s="79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97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</row>
    <row r="7639" spans="1:55" ht="14.25" customHeight="1">
      <c r="A7639" s="48"/>
      <c r="B7639" s="28"/>
      <c r="C7639" s="28"/>
      <c r="D7639" s="28"/>
      <c r="E7639" s="28"/>
      <c r="F7639" s="28"/>
      <c r="G7639" s="28"/>
      <c r="H7639" s="28"/>
      <c r="I7639" s="28"/>
      <c r="J7639" s="28"/>
      <c r="K7639" s="28"/>
      <c r="L7639" s="28"/>
      <c r="M7639" s="28"/>
      <c r="N7639" s="62"/>
      <c r="O7639" s="62"/>
      <c r="P7639" s="62"/>
      <c r="Q7639" s="62"/>
      <c r="R7639" s="62"/>
      <c r="S7639" s="62"/>
      <c r="T7639" s="48"/>
      <c r="U7639" s="28"/>
      <c r="V7639" s="28"/>
      <c r="W7639" s="28"/>
      <c r="Y7639" s="79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97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</row>
    <row r="7640" spans="1:55" ht="14.25" customHeight="1">
      <c r="A7640" s="48"/>
      <c r="B7640" s="28"/>
      <c r="C7640" s="28"/>
      <c r="D7640" s="28"/>
      <c r="E7640" s="28"/>
      <c r="F7640" s="28"/>
      <c r="G7640" s="28"/>
      <c r="H7640" s="28"/>
      <c r="I7640" s="28"/>
      <c r="J7640" s="28"/>
      <c r="K7640" s="28"/>
      <c r="L7640" s="28"/>
      <c r="M7640" s="28"/>
      <c r="N7640" s="62"/>
      <c r="O7640" s="62"/>
      <c r="P7640" s="62"/>
      <c r="Q7640" s="62"/>
      <c r="R7640" s="62"/>
      <c r="S7640" s="62"/>
      <c r="T7640" s="48"/>
      <c r="U7640" s="28"/>
      <c r="V7640" s="28"/>
      <c r="W7640" s="28"/>
      <c r="Y7640" s="79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97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</row>
    <row r="7641" spans="1:55" ht="14.25" customHeight="1">
      <c r="A7641" s="48"/>
      <c r="B7641" s="28"/>
      <c r="C7641" s="28"/>
      <c r="D7641" s="28"/>
      <c r="E7641" s="28"/>
      <c r="F7641" s="28"/>
      <c r="G7641" s="28"/>
      <c r="H7641" s="28"/>
      <c r="I7641" s="28"/>
      <c r="J7641" s="28"/>
      <c r="K7641" s="28"/>
      <c r="L7641" s="28"/>
      <c r="M7641" s="28"/>
      <c r="N7641" s="62"/>
      <c r="O7641" s="62"/>
      <c r="P7641" s="62"/>
      <c r="Q7641" s="62"/>
      <c r="R7641" s="62"/>
      <c r="S7641" s="62"/>
      <c r="T7641" s="48"/>
      <c r="U7641" s="28"/>
      <c r="V7641" s="28"/>
      <c r="W7641" s="28"/>
      <c r="Y7641" s="79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97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</row>
    <row r="7642" spans="1:55" ht="14.25" customHeight="1">
      <c r="A7642" s="48"/>
      <c r="B7642" s="28"/>
      <c r="C7642" s="28"/>
      <c r="D7642" s="28"/>
      <c r="E7642" s="28"/>
      <c r="F7642" s="28"/>
      <c r="G7642" s="28"/>
      <c r="H7642" s="28"/>
      <c r="I7642" s="28"/>
      <c r="J7642" s="28"/>
      <c r="K7642" s="28"/>
      <c r="L7642" s="28"/>
      <c r="M7642" s="28"/>
      <c r="N7642" s="62"/>
      <c r="O7642" s="62"/>
      <c r="P7642" s="62"/>
      <c r="Q7642" s="62"/>
      <c r="R7642" s="62"/>
      <c r="S7642" s="62"/>
      <c r="T7642" s="48"/>
      <c r="U7642" s="28"/>
      <c r="V7642" s="28"/>
      <c r="W7642" s="28"/>
      <c r="Y7642" s="79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97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</row>
    <row r="7643" spans="1:55" ht="14.25" customHeight="1">
      <c r="A7643" s="48"/>
      <c r="B7643" s="28"/>
      <c r="C7643" s="28"/>
      <c r="D7643" s="28"/>
      <c r="E7643" s="28"/>
      <c r="F7643" s="28"/>
      <c r="G7643" s="28"/>
      <c r="H7643" s="28"/>
      <c r="I7643" s="28"/>
      <c r="J7643" s="28"/>
      <c r="K7643" s="28"/>
      <c r="L7643" s="28"/>
      <c r="M7643" s="28"/>
      <c r="N7643" s="62"/>
      <c r="O7643" s="62"/>
      <c r="P7643" s="62"/>
      <c r="Q7643" s="62"/>
      <c r="R7643" s="62"/>
      <c r="S7643" s="62"/>
      <c r="T7643" s="48"/>
      <c r="U7643" s="28"/>
      <c r="V7643" s="28"/>
      <c r="W7643" s="28"/>
      <c r="Y7643" s="79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97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</row>
    <row r="7644" spans="1:55" ht="14.25" customHeight="1">
      <c r="A7644" s="48"/>
      <c r="B7644" s="28"/>
      <c r="C7644" s="28"/>
      <c r="D7644" s="28"/>
      <c r="E7644" s="28"/>
      <c r="F7644" s="28"/>
      <c r="G7644" s="28"/>
      <c r="H7644" s="28"/>
      <c r="I7644" s="28"/>
      <c r="J7644" s="28"/>
      <c r="K7644" s="28"/>
      <c r="L7644" s="28"/>
      <c r="M7644" s="28"/>
      <c r="N7644" s="62"/>
      <c r="O7644" s="62"/>
      <c r="P7644" s="62"/>
      <c r="Q7644" s="62"/>
      <c r="R7644" s="62"/>
      <c r="S7644" s="62"/>
      <c r="T7644" s="48"/>
      <c r="U7644" s="28"/>
      <c r="V7644" s="28"/>
      <c r="W7644" s="28"/>
      <c r="Y7644" s="79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97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</row>
    <row r="7645" spans="1:55" ht="14.25" customHeight="1">
      <c r="A7645" s="48"/>
      <c r="B7645" s="28"/>
      <c r="C7645" s="28"/>
      <c r="D7645" s="28"/>
      <c r="E7645" s="28"/>
      <c r="F7645" s="28"/>
      <c r="G7645" s="28"/>
      <c r="H7645" s="28"/>
      <c r="I7645" s="28"/>
      <c r="J7645" s="28"/>
      <c r="K7645" s="28"/>
      <c r="L7645" s="28"/>
      <c r="M7645" s="28"/>
      <c r="N7645" s="62"/>
      <c r="O7645" s="62"/>
      <c r="P7645" s="62"/>
      <c r="Q7645" s="62"/>
      <c r="R7645" s="62"/>
      <c r="S7645" s="62"/>
      <c r="T7645" s="48"/>
      <c r="U7645" s="28"/>
      <c r="V7645" s="28"/>
      <c r="W7645" s="28"/>
      <c r="Y7645" s="79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97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</row>
    <row r="7646" spans="1:55" ht="14.25" customHeight="1">
      <c r="A7646" s="48"/>
      <c r="B7646" s="28"/>
      <c r="C7646" s="28"/>
      <c r="D7646" s="28"/>
      <c r="E7646" s="28"/>
      <c r="F7646" s="28"/>
      <c r="G7646" s="28"/>
      <c r="H7646" s="28"/>
      <c r="I7646" s="28"/>
      <c r="J7646" s="28"/>
      <c r="K7646" s="28"/>
      <c r="L7646" s="28"/>
      <c r="M7646" s="28"/>
      <c r="N7646" s="62"/>
      <c r="O7646" s="62"/>
      <c r="P7646" s="62"/>
      <c r="Q7646" s="62"/>
      <c r="R7646" s="62"/>
      <c r="S7646" s="62"/>
      <c r="T7646" s="48"/>
      <c r="U7646" s="28"/>
      <c r="V7646" s="28"/>
      <c r="W7646" s="28"/>
      <c r="Y7646" s="79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97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</row>
    <row r="7647" spans="1:55" ht="14.25" customHeight="1">
      <c r="A7647" s="48"/>
      <c r="B7647" s="28"/>
      <c r="C7647" s="28"/>
      <c r="D7647" s="28"/>
      <c r="E7647" s="28"/>
      <c r="F7647" s="28"/>
      <c r="G7647" s="28"/>
      <c r="H7647" s="28"/>
      <c r="I7647" s="28"/>
      <c r="J7647" s="28"/>
      <c r="K7647" s="28"/>
      <c r="L7647" s="28"/>
      <c r="M7647" s="28"/>
      <c r="N7647" s="62"/>
      <c r="O7647" s="62"/>
      <c r="P7647" s="62"/>
      <c r="Q7647" s="62"/>
      <c r="R7647" s="62"/>
      <c r="S7647" s="62"/>
      <c r="T7647" s="48"/>
      <c r="U7647" s="28"/>
      <c r="V7647" s="28"/>
      <c r="W7647" s="28"/>
      <c r="Y7647" s="79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97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</row>
    <row r="7648" spans="1:55" ht="14.25" customHeight="1">
      <c r="A7648" s="48"/>
      <c r="B7648" s="28"/>
      <c r="C7648" s="28"/>
      <c r="D7648" s="28"/>
      <c r="E7648" s="28"/>
      <c r="F7648" s="28"/>
      <c r="G7648" s="28"/>
      <c r="H7648" s="28"/>
      <c r="I7648" s="28"/>
      <c r="J7648" s="28"/>
      <c r="K7648" s="28"/>
      <c r="L7648" s="28"/>
      <c r="M7648" s="28"/>
      <c r="N7648" s="62"/>
      <c r="O7648" s="62"/>
      <c r="P7648" s="62"/>
      <c r="Q7648" s="62"/>
      <c r="R7648" s="62"/>
      <c r="S7648" s="62"/>
      <c r="T7648" s="48"/>
      <c r="U7648" s="28"/>
      <c r="V7648" s="28"/>
      <c r="W7648" s="28"/>
      <c r="Y7648" s="79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97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</row>
    <row r="7649" spans="1:55" ht="14.25" customHeight="1">
      <c r="A7649" s="48"/>
      <c r="B7649" s="28"/>
      <c r="C7649" s="28"/>
      <c r="D7649" s="28"/>
      <c r="E7649" s="28"/>
      <c r="F7649" s="28"/>
      <c r="G7649" s="28"/>
      <c r="H7649" s="28"/>
      <c r="I7649" s="28"/>
      <c r="J7649" s="28"/>
      <c r="K7649" s="28"/>
      <c r="L7649" s="28"/>
      <c r="M7649" s="28"/>
      <c r="N7649" s="62"/>
      <c r="O7649" s="62"/>
      <c r="P7649" s="62"/>
      <c r="Q7649" s="62"/>
      <c r="R7649" s="62"/>
      <c r="S7649" s="62"/>
      <c r="T7649" s="48"/>
      <c r="U7649" s="28"/>
      <c r="V7649" s="28"/>
      <c r="W7649" s="28"/>
      <c r="Y7649" s="79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97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</row>
    <row r="7650" spans="1:55" ht="14.25" customHeight="1">
      <c r="A7650" s="48"/>
      <c r="B7650" s="28"/>
      <c r="C7650" s="28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62"/>
      <c r="O7650" s="62"/>
      <c r="P7650" s="62"/>
      <c r="Q7650" s="62"/>
      <c r="R7650" s="62"/>
      <c r="S7650" s="62"/>
      <c r="T7650" s="48"/>
      <c r="U7650" s="28"/>
      <c r="V7650" s="28"/>
      <c r="W7650" s="28"/>
      <c r="Y7650" s="79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97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</row>
    <row r="7651" spans="1:55" ht="14.25" customHeight="1">
      <c r="A7651" s="48"/>
      <c r="B7651" s="28"/>
      <c r="C7651" s="28"/>
      <c r="D7651" s="28"/>
      <c r="E7651" s="28"/>
      <c r="F7651" s="28"/>
      <c r="G7651" s="28"/>
      <c r="H7651" s="28"/>
      <c r="I7651" s="28"/>
      <c r="J7651" s="28"/>
      <c r="K7651" s="28"/>
      <c r="L7651" s="28"/>
      <c r="M7651" s="28"/>
      <c r="N7651" s="62"/>
      <c r="O7651" s="62"/>
      <c r="P7651" s="62"/>
      <c r="Q7651" s="62"/>
      <c r="R7651" s="62"/>
      <c r="S7651" s="62"/>
      <c r="T7651" s="48"/>
      <c r="U7651" s="28"/>
      <c r="V7651" s="28"/>
      <c r="W7651" s="28"/>
      <c r="Y7651" s="79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97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</row>
    <row r="7652" spans="1:55" ht="14.25" customHeight="1">
      <c r="A7652" s="48"/>
      <c r="B7652" s="28"/>
      <c r="C7652" s="28"/>
      <c r="D7652" s="28"/>
      <c r="E7652" s="28"/>
      <c r="F7652" s="28"/>
      <c r="G7652" s="28"/>
      <c r="H7652" s="28"/>
      <c r="I7652" s="28"/>
      <c r="J7652" s="28"/>
      <c r="K7652" s="28"/>
      <c r="L7652" s="28"/>
      <c r="M7652" s="28"/>
      <c r="N7652" s="62"/>
      <c r="O7652" s="62"/>
      <c r="P7652" s="62"/>
      <c r="Q7652" s="62"/>
      <c r="R7652" s="62"/>
      <c r="S7652" s="62"/>
      <c r="T7652" s="48"/>
      <c r="U7652" s="28"/>
      <c r="V7652" s="28"/>
      <c r="W7652" s="28"/>
      <c r="Y7652" s="79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97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</row>
    <row r="7653" spans="1:55" ht="14.25" customHeight="1">
      <c r="A7653" s="48"/>
      <c r="B7653" s="28"/>
      <c r="C7653" s="28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62"/>
      <c r="O7653" s="62"/>
      <c r="P7653" s="62"/>
      <c r="Q7653" s="62"/>
      <c r="R7653" s="62"/>
      <c r="S7653" s="62"/>
      <c r="T7653" s="48"/>
      <c r="U7653" s="28"/>
      <c r="V7653" s="28"/>
      <c r="W7653" s="28"/>
      <c r="Y7653" s="79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97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</row>
    <row r="7654" spans="1:55" ht="14.25" customHeight="1">
      <c r="A7654" s="48"/>
      <c r="B7654" s="28"/>
      <c r="C7654" s="28"/>
      <c r="D7654" s="28"/>
      <c r="E7654" s="28"/>
      <c r="F7654" s="28"/>
      <c r="G7654" s="28"/>
      <c r="H7654" s="28"/>
      <c r="I7654" s="28"/>
      <c r="J7654" s="28"/>
      <c r="K7654" s="28"/>
      <c r="L7654" s="28"/>
      <c r="M7654" s="28"/>
      <c r="N7654" s="62"/>
      <c r="O7654" s="62"/>
      <c r="P7654" s="62"/>
      <c r="Q7654" s="62"/>
      <c r="R7654" s="62"/>
      <c r="S7654" s="62"/>
      <c r="T7654" s="48"/>
      <c r="U7654" s="28"/>
      <c r="V7654" s="28"/>
      <c r="W7654" s="28"/>
      <c r="Y7654" s="79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97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</row>
    <row r="7655" spans="1:55" ht="14.25" customHeight="1">
      <c r="A7655" s="48"/>
      <c r="B7655" s="28"/>
      <c r="C7655" s="28"/>
      <c r="D7655" s="28"/>
      <c r="E7655" s="28"/>
      <c r="F7655" s="28"/>
      <c r="G7655" s="28"/>
      <c r="H7655" s="28"/>
      <c r="I7655" s="28"/>
      <c r="J7655" s="28"/>
      <c r="K7655" s="28"/>
      <c r="L7655" s="28"/>
      <c r="M7655" s="28"/>
      <c r="N7655" s="62"/>
      <c r="O7655" s="62"/>
      <c r="P7655" s="62"/>
      <c r="Q7655" s="62"/>
      <c r="R7655" s="62"/>
      <c r="S7655" s="62"/>
      <c r="T7655" s="48"/>
      <c r="U7655" s="28"/>
      <c r="V7655" s="28"/>
      <c r="W7655" s="28"/>
      <c r="Y7655" s="79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97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</row>
    <row r="7656" spans="1:55" ht="14.25" customHeight="1">
      <c r="A7656" s="48"/>
      <c r="B7656" s="28"/>
      <c r="C7656" s="28"/>
      <c r="D7656" s="28"/>
      <c r="E7656" s="28"/>
      <c r="F7656" s="28"/>
      <c r="G7656" s="28"/>
      <c r="H7656" s="28"/>
      <c r="I7656" s="28"/>
      <c r="J7656" s="28"/>
      <c r="K7656" s="28"/>
      <c r="L7656" s="28"/>
      <c r="M7656" s="28"/>
      <c r="N7656" s="62"/>
      <c r="O7656" s="62"/>
      <c r="P7656" s="62"/>
      <c r="Q7656" s="62"/>
      <c r="R7656" s="62"/>
      <c r="S7656" s="62"/>
      <c r="T7656" s="48"/>
      <c r="U7656" s="28"/>
      <c r="V7656" s="28"/>
      <c r="W7656" s="28"/>
      <c r="Y7656" s="79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97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</row>
    <row r="7657" spans="1:55" ht="14.25" customHeight="1">
      <c r="A7657" s="48"/>
      <c r="B7657" s="28"/>
      <c r="C7657" s="28"/>
      <c r="D7657" s="28"/>
      <c r="E7657" s="28"/>
      <c r="F7657" s="28"/>
      <c r="G7657" s="28"/>
      <c r="H7657" s="28"/>
      <c r="I7657" s="28"/>
      <c r="J7657" s="28"/>
      <c r="K7657" s="28"/>
      <c r="L7657" s="28"/>
      <c r="M7657" s="28"/>
      <c r="N7657" s="62"/>
      <c r="O7657" s="62"/>
      <c r="P7657" s="62"/>
      <c r="Q7657" s="62"/>
      <c r="R7657" s="62"/>
      <c r="S7657" s="62"/>
      <c r="T7657" s="48"/>
      <c r="U7657" s="28"/>
      <c r="V7657" s="28"/>
      <c r="W7657" s="28"/>
      <c r="Y7657" s="79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97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</row>
    <row r="7658" spans="1:55" ht="14.25" customHeight="1">
      <c r="A7658" s="48"/>
      <c r="B7658" s="28"/>
      <c r="C7658" s="28"/>
      <c r="D7658" s="28"/>
      <c r="E7658" s="28"/>
      <c r="F7658" s="28"/>
      <c r="G7658" s="28"/>
      <c r="H7658" s="28"/>
      <c r="I7658" s="28"/>
      <c r="J7658" s="28"/>
      <c r="K7658" s="28"/>
      <c r="L7658" s="28"/>
      <c r="M7658" s="28"/>
      <c r="N7658" s="62"/>
      <c r="O7658" s="62"/>
      <c r="P7658" s="62"/>
      <c r="Q7658" s="62"/>
      <c r="R7658" s="62"/>
      <c r="S7658" s="62"/>
      <c r="T7658" s="48"/>
      <c r="U7658" s="28"/>
      <c r="V7658" s="28"/>
      <c r="W7658" s="28"/>
      <c r="Y7658" s="79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97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</row>
    <row r="7659" spans="1:55" ht="14.25" customHeight="1">
      <c r="A7659" s="48"/>
      <c r="B7659" s="28"/>
      <c r="C7659" s="28"/>
      <c r="D7659" s="28"/>
      <c r="E7659" s="28"/>
      <c r="F7659" s="28"/>
      <c r="G7659" s="28"/>
      <c r="H7659" s="28"/>
      <c r="I7659" s="28"/>
      <c r="J7659" s="28"/>
      <c r="K7659" s="28"/>
      <c r="L7659" s="28"/>
      <c r="M7659" s="28"/>
      <c r="N7659" s="62"/>
      <c r="O7659" s="62"/>
      <c r="P7659" s="62"/>
      <c r="Q7659" s="62"/>
      <c r="R7659" s="62"/>
      <c r="S7659" s="62"/>
      <c r="T7659" s="48"/>
      <c r="U7659" s="28"/>
      <c r="V7659" s="28"/>
      <c r="W7659" s="28"/>
      <c r="Y7659" s="79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97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</row>
    <row r="7660" spans="1:55" ht="14.25" customHeight="1">
      <c r="A7660" s="48"/>
      <c r="B7660" s="28"/>
      <c r="C7660" s="28"/>
      <c r="D7660" s="28"/>
      <c r="E7660" s="28"/>
      <c r="F7660" s="28"/>
      <c r="G7660" s="28"/>
      <c r="H7660" s="28"/>
      <c r="I7660" s="28"/>
      <c r="J7660" s="28"/>
      <c r="K7660" s="28"/>
      <c r="L7660" s="28"/>
      <c r="M7660" s="28"/>
      <c r="N7660" s="62"/>
      <c r="O7660" s="62"/>
      <c r="P7660" s="62"/>
      <c r="Q7660" s="62"/>
      <c r="R7660" s="62"/>
      <c r="S7660" s="62"/>
      <c r="T7660" s="48"/>
      <c r="U7660" s="28"/>
      <c r="V7660" s="28"/>
      <c r="W7660" s="28"/>
      <c r="Y7660" s="79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97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</row>
    <row r="7661" spans="1:55" ht="14.25" customHeight="1">
      <c r="A7661" s="48"/>
      <c r="B7661" s="28"/>
      <c r="C7661" s="28"/>
      <c r="D7661" s="28"/>
      <c r="E7661" s="28"/>
      <c r="F7661" s="28"/>
      <c r="G7661" s="28"/>
      <c r="H7661" s="28"/>
      <c r="I7661" s="28"/>
      <c r="J7661" s="28"/>
      <c r="K7661" s="28"/>
      <c r="L7661" s="28"/>
      <c r="M7661" s="28"/>
      <c r="N7661" s="62"/>
      <c r="O7661" s="62"/>
      <c r="P7661" s="62"/>
      <c r="Q7661" s="62"/>
      <c r="R7661" s="62"/>
      <c r="S7661" s="62"/>
      <c r="T7661" s="48"/>
      <c r="U7661" s="28"/>
      <c r="V7661" s="28"/>
      <c r="W7661" s="28"/>
      <c r="Y7661" s="79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97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</row>
    <row r="7662" spans="1:55" ht="14.25" customHeight="1">
      <c r="A7662" s="48"/>
      <c r="B7662" s="28"/>
      <c r="C7662" s="28"/>
      <c r="D7662" s="28"/>
      <c r="E7662" s="28"/>
      <c r="F7662" s="28"/>
      <c r="G7662" s="28"/>
      <c r="H7662" s="28"/>
      <c r="I7662" s="28"/>
      <c r="J7662" s="28"/>
      <c r="K7662" s="28"/>
      <c r="L7662" s="28"/>
      <c r="M7662" s="28"/>
      <c r="N7662" s="62"/>
      <c r="O7662" s="62"/>
      <c r="P7662" s="62"/>
      <c r="Q7662" s="62"/>
      <c r="R7662" s="62"/>
      <c r="S7662" s="62"/>
      <c r="T7662" s="48"/>
      <c r="U7662" s="28"/>
      <c r="V7662" s="28"/>
      <c r="W7662" s="28"/>
      <c r="Y7662" s="79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97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</row>
    <row r="7663" spans="1:55" ht="14.25" customHeight="1">
      <c r="A7663" s="48"/>
      <c r="B7663" s="28"/>
      <c r="C7663" s="28"/>
      <c r="D7663" s="28"/>
      <c r="E7663" s="28"/>
      <c r="F7663" s="28"/>
      <c r="G7663" s="28"/>
      <c r="H7663" s="28"/>
      <c r="I7663" s="28"/>
      <c r="J7663" s="28"/>
      <c r="K7663" s="28"/>
      <c r="L7663" s="28"/>
      <c r="M7663" s="28"/>
      <c r="N7663" s="62"/>
      <c r="O7663" s="62"/>
      <c r="P7663" s="62"/>
      <c r="Q7663" s="62"/>
      <c r="R7663" s="62"/>
      <c r="S7663" s="62"/>
      <c r="T7663" s="48"/>
      <c r="U7663" s="28"/>
      <c r="V7663" s="28"/>
      <c r="W7663" s="28"/>
      <c r="Y7663" s="79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97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</row>
    <row r="7664" spans="1:55" ht="14.25" customHeight="1">
      <c r="A7664" s="48"/>
      <c r="B7664" s="28"/>
      <c r="C7664" s="28"/>
      <c r="D7664" s="28"/>
      <c r="E7664" s="28"/>
      <c r="F7664" s="28"/>
      <c r="G7664" s="28"/>
      <c r="H7664" s="28"/>
      <c r="I7664" s="28"/>
      <c r="J7664" s="28"/>
      <c r="K7664" s="28"/>
      <c r="L7664" s="28"/>
      <c r="M7664" s="28"/>
      <c r="N7664" s="62"/>
      <c r="O7664" s="62"/>
      <c r="P7664" s="62"/>
      <c r="Q7664" s="62"/>
      <c r="R7664" s="62"/>
      <c r="S7664" s="62"/>
      <c r="T7664" s="48"/>
      <c r="U7664" s="28"/>
      <c r="V7664" s="28"/>
      <c r="W7664" s="28"/>
      <c r="Y7664" s="79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97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</row>
    <row r="7665" spans="1:55" ht="14.25" customHeight="1">
      <c r="A7665" s="48"/>
      <c r="B7665" s="28"/>
      <c r="C7665" s="28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62"/>
      <c r="O7665" s="62"/>
      <c r="P7665" s="62"/>
      <c r="Q7665" s="62"/>
      <c r="R7665" s="62"/>
      <c r="S7665" s="62"/>
      <c r="T7665" s="48"/>
      <c r="U7665" s="28"/>
      <c r="V7665" s="28"/>
      <c r="W7665" s="28"/>
      <c r="Y7665" s="79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97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</row>
    <row r="7666" spans="1:55" ht="14.25" customHeight="1">
      <c r="A7666" s="48"/>
      <c r="B7666" s="28"/>
      <c r="C7666" s="28"/>
      <c r="D7666" s="28"/>
      <c r="E7666" s="28"/>
      <c r="F7666" s="28"/>
      <c r="G7666" s="28"/>
      <c r="H7666" s="28"/>
      <c r="I7666" s="28"/>
      <c r="J7666" s="28"/>
      <c r="K7666" s="28"/>
      <c r="L7666" s="28"/>
      <c r="M7666" s="28"/>
      <c r="N7666" s="62"/>
      <c r="O7666" s="62"/>
      <c r="P7666" s="62"/>
      <c r="Q7666" s="62"/>
      <c r="R7666" s="62"/>
      <c r="S7666" s="62"/>
      <c r="T7666" s="48"/>
      <c r="U7666" s="28"/>
      <c r="V7666" s="28"/>
      <c r="W7666" s="28"/>
      <c r="Y7666" s="79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97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</row>
    <row r="7667" spans="1:55" ht="14.25" customHeight="1">
      <c r="A7667" s="48"/>
      <c r="B7667" s="28"/>
      <c r="C7667" s="28"/>
      <c r="D7667" s="28"/>
      <c r="E7667" s="28"/>
      <c r="F7667" s="28"/>
      <c r="G7667" s="28"/>
      <c r="H7667" s="28"/>
      <c r="I7667" s="28"/>
      <c r="J7667" s="28"/>
      <c r="K7667" s="28"/>
      <c r="L7667" s="28"/>
      <c r="M7667" s="28"/>
      <c r="N7667" s="62"/>
      <c r="O7667" s="62"/>
      <c r="P7667" s="62"/>
      <c r="Q7667" s="62"/>
      <c r="R7667" s="62"/>
      <c r="S7667" s="62"/>
      <c r="T7667" s="48"/>
      <c r="U7667" s="28"/>
      <c r="V7667" s="28"/>
      <c r="W7667" s="28"/>
      <c r="Y7667" s="79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97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</row>
    <row r="7668" spans="1:55" ht="14.25" customHeight="1">
      <c r="A7668" s="48"/>
      <c r="B7668" s="28"/>
      <c r="C7668" s="28"/>
      <c r="D7668" s="28"/>
      <c r="E7668" s="28"/>
      <c r="F7668" s="28"/>
      <c r="G7668" s="28"/>
      <c r="H7668" s="28"/>
      <c r="I7668" s="28"/>
      <c r="J7668" s="28"/>
      <c r="K7668" s="28"/>
      <c r="L7668" s="28"/>
      <c r="M7668" s="28"/>
      <c r="N7668" s="62"/>
      <c r="O7668" s="62"/>
      <c r="P7668" s="62"/>
      <c r="Q7668" s="62"/>
      <c r="R7668" s="62"/>
      <c r="S7668" s="62"/>
      <c r="T7668" s="48"/>
      <c r="U7668" s="28"/>
      <c r="V7668" s="28"/>
      <c r="W7668" s="28"/>
      <c r="Y7668" s="79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97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</row>
    <row r="7669" spans="1:55" ht="14.25" customHeight="1">
      <c r="A7669" s="48"/>
      <c r="B7669" s="28"/>
      <c r="C7669" s="28"/>
      <c r="D7669" s="28"/>
      <c r="E7669" s="28"/>
      <c r="F7669" s="28"/>
      <c r="G7669" s="28"/>
      <c r="H7669" s="28"/>
      <c r="I7669" s="28"/>
      <c r="J7669" s="28"/>
      <c r="K7669" s="28"/>
      <c r="L7669" s="28"/>
      <c r="M7669" s="28"/>
      <c r="N7669" s="62"/>
      <c r="O7669" s="62"/>
      <c r="P7669" s="62"/>
      <c r="Q7669" s="62"/>
      <c r="R7669" s="62"/>
      <c r="S7669" s="62"/>
      <c r="T7669" s="48"/>
      <c r="U7669" s="28"/>
      <c r="V7669" s="28"/>
      <c r="W7669" s="28"/>
      <c r="Y7669" s="79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97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</row>
    <row r="7670" spans="1:55" ht="14.25" customHeight="1">
      <c r="A7670" s="48"/>
      <c r="B7670" s="28"/>
      <c r="C7670" s="28"/>
      <c r="D7670" s="28"/>
      <c r="E7670" s="28"/>
      <c r="F7670" s="28"/>
      <c r="G7670" s="28"/>
      <c r="H7670" s="28"/>
      <c r="I7670" s="28"/>
      <c r="J7670" s="28"/>
      <c r="K7670" s="28"/>
      <c r="L7670" s="28"/>
      <c r="M7670" s="28"/>
      <c r="N7670" s="62"/>
      <c r="O7670" s="62"/>
      <c r="P7670" s="62"/>
      <c r="Q7670" s="62"/>
      <c r="R7670" s="62"/>
      <c r="S7670" s="62"/>
      <c r="T7670" s="48"/>
      <c r="U7670" s="28"/>
      <c r="V7670" s="28"/>
      <c r="W7670" s="28"/>
      <c r="Y7670" s="79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97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</row>
    <row r="7671" spans="1:55" ht="14.25" customHeight="1">
      <c r="A7671" s="48"/>
      <c r="B7671" s="28"/>
      <c r="C7671" s="28"/>
      <c r="D7671" s="28"/>
      <c r="E7671" s="28"/>
      <c r="F7671" s="28"/>
      <c r="G7671" s="28"/>
      <c r="H7671" s="28"/>
      <c r="I7671" s="28"/>
      <c r="J7671" s="28"/>
      <c r="K7671" s="28"/>
      <c r="L7671" s="28"/>
      <c r="M7671" s="28"/>
      <c r="N7671" s="62"/>
      <c r="O7671" s="62"/>
      <c r="P7671" s="62"/>
      <c r="Q7671" s="62"/>
      <c r="R7671" s="62"/>
      <c r="S7671" s="62"/>
      <c r="T7671" s="48"/>
      <c r="U7671" s="28"/>
      <c r="V7671" s="28"/>
      <c r="W7671" s="28"/>
      <c r="Y7671" s="79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97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</row>
    <row r="7672" spans="1:55" ht="14.25" customHeight="1">
      <c r="A7672" s="48"/>
      <c r="B7672" s="28"/>
      <c r="C7672" s="28"/>
      <c r="D7672" s="28"/>
      <c r="E7672" s="28"/>
      <c r="F7672" s="28"/>
      <c r="G7672" s="28"/>
      <c r="H7672" s="28"/>
      <c r="I7672" s="28"/>
      <c r="J7672" s="28"/>
      <c r="K7672" s="28"/>
      <c r="L7672" s="28"/>
      <c r="M7672" s="28"/>
      <c r="N7672" s="62"/>
      <c r="O7672" s="62"/>
      <c r="P7672" s="62"/>
      <c r="Q7672" s="62"/>
      <c r="R7672" s="62"/>
      <c r="S7672" s="62"/>
      <c r="T7672" s="48"/>
      <c r="U7672" s="28"/>
      <c r="V7672" s="28"/>
      <c r="W7672" s="28"/>
      <c r="Y7672" s="79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97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</row>
    <row r="7673" spans="1:55" ht="14.25" customHeight="1">
      <c r="A7673" s="48"/>
      <c r="B7673" s="28"/>
      <c r="C7673" s="28"/>
      <c r="D7673" s="28"/>
      <c r="E7673" s="28"/>
      <c r="F7673" s="28"/>
      <c r="G7673" s="28"/>
      <c r="H7673" s="28"/>
      <c r="I7673" s="28"/>
      <c r="J7673" s="28"/>
      <c r="K7673" s="28"/>
      <c r="L7673" s="28"/>
      <c r="M7673" s="28"/>
      <c r="N7673" s="62"/>
      <c r="O7673" s="62"/>
      <c r="P7673" s="62"/>
      <c r="Q7673" s="62"/>
      <c r="R7673" s="62"/>
      <c r="S7673" s="62"/>
      <c r="T7673" s="48"/>
      <c r="U7673" s="28"/>
      <c r="V7673" s="28"/>
      <c r="W7673" s="28"/>
      <c r="Y7673" s="79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97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</row>
    <row r="7674" spans="1:55" ht="14.25" customHeight="1">
      <c r="A7674" s="48"/>
      <c r="B7674" s="28"/>
      <c r="C7674" s="28"/>
      <c r="D7674" s="28"/>
      <c r="E7674" s="28"/>
      <c r="F7674" s="28"/>
      <c r="G7674" s="28"/>
      <c r="H7674" s="28"/>
      <c r="I7674" s="28"/>
      <c r="J7674" s="28"/>
      <c r="K7674" s="28"/>
      <c r="L7674" s="28"/>
      <c r="M7674" s="28"/>
      <c r="N7674" s="62"/>
      <c r="O7674" s="62"/>
      <c r="P7674" s="62"/>
      <c r="Q7674" s="62"/>
      <c r="R7674" s="62"/>
      <c r="S7674" s="62"/>
      <c r="T7674" s="48"/>
      <c r="U7674" s="28"/>
      <c r="V7674" s="28"/>
      <c r="W7674" s="28"/>
      <c r="Y7674" s="79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97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</row>
    <row r="7675" spans="1:55" ht="14.25" customHeight="1">
      <c r="A7675" s="48"/>
      <c r="B7675" s="28"/>
      <c r="C7675" s="28"/>
      <c r="D7675" s="28"/>
      <c r="E7675" s="28"/>
      <c r="F7675" s="28"/>
      <c r="G7675" s="28"/>
      <c r="H7675" s="28"/>
      <c r="I7675" s="28"/>
      <c r="J7675" s="28"/>
      <c r="K7675" s="28"/>
      <c r="L7675" s="28"/>
      <c r="M7675" s="28"/>
      <c r="N7675" s="62"/>
      <c r="O7675" s="62"/>
      <c r="P7675" s="62"/>
      <c r="Q7675" s="62"/>
      <c r="R7675" s="62"/>
      <c r="S7675" s="62"/>
      <c r="T7675" s="48"/>
      <c r="U7675" s="28"/>
      <c r="V7675" s="28"/>
      <c r="W7675" s="28"/>
      <c r="Y7675" s="79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97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</row>
    <row r="7676" spans="1:55" ht="14.25" customHeight="1">
      <c r="A7676" s="48"/>
      <c r="B7676" s="28"/>
      <c r="C7676" s="28"/>
      <c r="D7676" s="28"/>
      <c r="E7676" s="28"/>
      <c r="F7676" s="28"/>
      <c r="G7676" s="28"/>
      <c r="H7676" s="28"/>
      <c r="I7676" s="28"/>
      <c r="J7676" s="28"/>
      <c r="K7676" s="28"/>
      <c r="L7676" s="28"/>
      <c r="M7676" s="28"/>
      <c r="N7676" s="62"/>
      <c r="O7676" s="62"/>
      <c r="P7676" s="62"/>
      <c r="Q7676" s="62"/>
      <c r="R7676" s="62"/>
      <c r="S7676" s="62"/>
      <c r="T7676" s="48"/>
      <c r="U7676" s="28"/>
      <c r="V7676" s="28"/>
      <c r="W7676" s="28"/>
      <c r="Y7676" s="79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97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</row>
    <row r="7677" spans="1:55" ht="14.25" customHeight="1">
      <c r="A7677" s="48"/>
      <c r="B7677" s="28"/>
      <c r="C7677" s="28"/>
      <c r="D7677" s="28"/>
      <c r="E7677" s="28"/>
      <c r="F7677" s="28"/>
      <c r="G7677" s="28"/>
      <c r="H7677" s="28"/>
      <c r="I7677" s="28"/>
      <c r="J7677" s="28"/>
      <c r="K7677" s="28"/>
      <c r="L7677" s="28"/>
      <c r="M7677" s="28"/>
      <c r="N7677" s="62"/>
      <c r="O7677" s="62"/>
      <c r="P7677" s="62"/>
      <c r="Q7677" s="62"/>
      <c r="R7677" s="62"/>
      <c r="S7677" s="62"/>
      <c r="T7677" s="48"/>
      <c r="U7677" s="28"/>
      <c r="V7677" s="28"/>
      <c r="W7677" s="28"/>
      <c r="Y7677" s="79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97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</row>
    <row r="7678" spans="1:55" ht="14.25" customHeight="1">
      <c r="A7678" s="48"/>
      <c r="B7678" s="28"/>
      <c r="C7678" s="28"/>
      <c r="D7678" s="28"/>
      <c r="E7678" s="28"/>
      <c r="F7678" s="28"/>
      <c r="G7678" s="28"/>
      <c r="H7678" s="28"/>
      <c r="I7678" s="28"/>
      <c r="J7678" s="28"/>
      <c r="K7678" s="28"/>
      <c r="L7678" s="28"/>
      <c r="M7678" s="28"/>
      <c r="N7678" s="62"/>
      <c r="O7678" s="62"/>
      <c r="P7678" s="62"/>
      <c r="Q7678" s="62"/>
      <c r="R7678" s="62"/>
      <c r="S7678" s="62"/>
      <c r="T7678" s="48"/>
      <c r="U7678" s="28"/>
      <c r="V7678" s="28"/>
      <c r="W7678" s="28"/>
      <c r="Y7678" s="79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97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</row>
    <row r="7679" spans="1:55" ht="14.25" customHeight="1">
      <c r="A7679" s="48"/>
      <c r="B7679" s="28"/>
      <c r="C7679" s="28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62"/>
      <c r="O7679" s="62"/>
      <c r="P7679" s="62"/>
      <c r="Q7679" s="62"/>
      <c r="R7679" s="62"/>
      <c r="S7679" s="62"/>
      <c r="T7679" s="48"/>
      <c r="U7679" s="28"/>
      <c r="V7679" s="28"/>
      <c r="W7679" s="28"/>
      <c r="Y7679" s="79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97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</row>
    <row r="7680" spans="1:55" ht="14.25" customHeight="1">
      <c r="A7680" s="48"/>
      <c r="B7680" s="28"/>
      <c r="C7680" s="28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62"/>
      <c r="O7680" s="62"/>
      <c r="P7680" s="62"/>
      <c r="Q7680" s="62"/>
      <c r="R7680" s="62"/>
      <c r="S7680" s="62"/>
      <c r="T7680" s="48"/>
      <c r="U7680" s="28"/>
      <c r="V7680" s="28"/>
      <c r="W7680" s="28"/>
      <c r="Y7680" s="79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97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</row>
    <row r="7681" spans="1:55" ht="14.25" customHeight="1">
      <c r="A7681" s="48"/>
      <c r="B7681" s="28"/>
      <c r="C7681" s="28"/>
      <c r="D7681" s="28"/>
      <c r="E7681" s="28"/>
      <c r="F7681" s="28"/>
      <c r="G7681" s="28"/>
      <c r="H7681" s="28"/>
      <c r="I7681" s="28"/>
      <c r="J7681" s="28"/>
      <c r="K7681" s="28"/>
      <c r="L7681" s="28"/>
      <c r="M7681" s="28"/>
      <c r="N7681" s="62"/>
      <c r="O7681" s="62"/>
      <c r="P7681" s="62"/>
      <c r="Q7681" s="62"/>
      <c r="R7681" s="62"/>
      <c r="S7681" s="62"/>
      <c r="T7681" s="48"/>
      <c r="U7681" s="28"/>
      <c r="V7681" s="28"/>
      <c r="W7681" s="28"/>
      <c r="Y7681" s="79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97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</row>
    <row r="7682" spans="1:55" ht="14.25" customHeight="1">
      <c r="A7682" s="48"/>
      <c r="B7682" s="28"/>
      <c r="C7682" s="28"/>
      <c r="D7682" s="28"/>
      <c r="E7682" s="28"/>
      <c r="F7682" s="28"/>
      <c r="G7682" s="28"/>
      <c r="H7682" s="28"/>
      <c r="I7682" s="28"/>
      <c r="J7682" s="28"/>
      <c r="K7682" s="28"/>
      <c r="L7682" s="28"/>
      <c r="M7682" s="28"/>
      <c r="N7682" s="62"/>
      <c r="O7682" s="62"/>
      <c r="P7682" s="62"/>
      <c r="Q7682" s="62"/>
      <c r="R7682" s="62"/>
      <c r="S7682" s="62"/>
      <c r="T7682" s="48"/>
      <c r="U7682" s="28"/>
      <c r="V7682" s="28"/>
      <c r="W7682" s="28"/>
      <c r="Y7682" s="79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97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</row>
    <row r="7683" spans="1:55" ht="14.25" customHeight="1">
      <c r="A7683" s="48"/>
      <c r="B7683" s="28"/>
      <c r="C7683" s="28"/>
      <c r="D7683" s="28"/>
      <c r="E7683" s="28"/>
      <c r="F7683" s="28"/>
      <c r="G7683" s="28"/>
      <c r="H7683" s="28"/>
      <c r="I7683" s="28"/>
      <c r="J7683" s="28"/>
      <c r="K7683" s="28"/>
      <c r="L7683" s="28"/>
      <c r="M7683" s="28"/>
      <c r="N7683" s="62"/>
      <c r="O7683" s="62"/>
      <c r="P7683" s="62"/>
      <c r="Q7683" s="62"/>
      <c r="R7683" s="62"/>
      <c r="S7683" s="62"/>
      <c r="T7683" s="48"/>
      <c r="U7683" s="28"/>
      <c r="V7683" s="28"/>
      <c r="W7683" s="28"/>
      <c r="Y7683" s="79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97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</row>
    <row r="7684" spans="1:55" ht="14.25" customHeight="1">
      <c r="A7684" s="48"/>
      <c r="B7684" s="28"/>
      <c r="C7684" s="28"/>
      <c r="D7684" s="28"/>
      <c r="E7684" s="28"/>
      <c r="F7684" s="28"/>
      <c r="G7684" s="28"/>
      <c r="H7684" s="28"/>
      <c r="I7684" s="28"/>
      <c r="J7684" s="28"/>
      <c r="K7684" s="28"/>
      <c r="L7684" s="28"/>
      <c r="M7684" s="28"/>
      <c r="N7684" s="62"/>
      <c r="O7684" s="62"/>
      <c r="P7684" s="62"/>
      <c r="Q7684" s="62"/>
      <c r="R7684" s="62"/>
      <c r="S7684" s="62"/>
      <c r="T7684" s="48"/>
      <c r="U7684" s="28"/>
      <c r="V7684" s="28"/>
      <c r="W7684" s="28"/>
      <c r="Y7684" s="79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97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</row>
    <row r="7685" spans="1:55" ht="14.25" customHeight="1">
      <c r="A7685" s="48"/>
      <c r="B7685" s="28"/>
      <c r="C7685" s="28"/>
      <c r="D7685" s="28"/>
      <c r="E7685" s="28"/>
      <c r="F7685" s="28"/>
      <c r="G7685" s="28"/>
      <c r="H7685" s="28"/>
      <c r="I7685" s="28"/>
      <c r="J7685" s="28"/>
      <c r="K7685" s="28"/>
      <c r="L7685" s="28"/>
      <c r="M7685" s="28"/>
      <c r="N7685" s="62"/>
      <c r="O7685" s="62"/>
      <c r="P7685" s="62"/>
      <c r="Q7685" s="62"/>
      <c r="R7685" s="62"/>
      <c r="S7685" s="62"/>
      <c r="T7685" s="48"/>
      <c r="U7685" s="28"/>
      <c r="V7685" s="28"/>
      <c r="W7685" s="28"/>
      <c r="Y7685" s="79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97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</row>
    <row r="7686" spans="1:55" ht="14.25" customHeight="1">
      <c r="A7686" s="48"/>
      <c r="B7686" s="28"/>
      <c r="C7686" s="28"/>
      <c r="D7686" s="28"/>
      <c r="E7686" s="28"/>
      <c r="F7686" s="28"/>
      <c r="G7686" s="28"/>
      <c r="H7686" s="28"/>
      <c r="I7686" s="28"/>
      <c r="J7686" s="28"/>
      <c r="K7686" s="28"/>
      <c r="L7686" s="28"/>
      <c r="M7686" s="28"/>
      <c r="N7686" s="62"/>
      <c r="O7686" s="62"/>
      <c r="P7686" s="62"/>
      <c r="Q7686" s="62"/>
      <c r="R7686" s="62"/>
      <c r="S7686" s="62"/>
      <c r="T7686" s="48"/>
      <c r="U7686" s="28"/>
      <c r="V7686" s="28"/>
      <c r="W7686" s="28"/>
      <c r="Y7686" s="79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97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</row>
    <row r="7687" spans="1:55" ht="14.25" customHeight="1">
      <c r="A7687" s="48"/>
      <c r="B7687" s="28"/>
      <c r="C7687" s="28"/>
      <c r="D7687" s="28"/>
      <c r="E7687" s="28"/>
      <c r="F7687" s="28"/>
      <c r="G7687" s="28"/>
      <c r="H7687" s="28"/>
      <c r="I7687" s="28"/>
      <c r="J7687" s="28"/>
      <c r="K7687" s="28"/>
      <c r="L7687" s="28"/>
      <c r="M7687" s="28"/>
      <c r="N7687" s="62"/>
      <c r="O7687" s="62"/>
      <c r="P7687" s="62"/>
      <c r="Q7687" s="62"/>
      <c r="R7687" s="62"/>
      <c r="S7687" s="62"/>
      <c r="T7687" s="48"/>
      <c r="U7687" s="28"/>
      <c r="V7687" s="28"/>
      <c r="W7687" s="28"/>
      <c r="Y7687" s="79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97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</row>
    <row r="7688" spans="1:55" ht="14.25" customHeight="1">
      <c r="A7688" s="48"/>
      <c r="B7688" s="28"/>
      <c r="C7688" s="28"/>
      <c r="D7688" s="28"/>
      <c r="E7688" s="28"/>
      <c r="F7688" s="28"/>
      <c r="G7688" s="28"/>
      <c r="H7688" s="28"/>
      <c r="I7688" s="28"/>
      <c r="J7688" s="28"/>
      <c r="K7688" s="28"/>
      <c r="L7688" s="28"/>
      <c r="M7688" s="28"/>
      <c r="N7688" s="62"/>
      <c r="O7688" s="62"/>
      <c r="P7688" s="62"/>
      <c r="Q7688" s="62"/>
      <c r="R7688" s="62"/>
      <c r="S7688" s="62"/>
      <c r="T7688" s="48"/>
      <c r="U7688" s="28"/>
      <c r="V7688" s="28"/>
      <c r="W7688" s="28"/>
      <c r="Y7688" s="79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97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</row>
    <row r="7689" spans="1:55" ht="14.25" customHeight="1">
      <c r="A7689" s="48"/>
      <c r="B7689" s="28"/>
      <c r="C7689" s="28"/>
      <c r="D7689" s="28"/>
      <c r="E7689" s="28"/>
      <c r="F7689" s="28"/>
      <c r="G7689" s="28"/>
      <c r="H7689" s="28"/>
      <c r="I7689" s="28"/>
      <c r="J7689" s="28"/>
      <c r="K7689" s="28"/>
      <c r="L7689" s="28"/>
      <c r="M7689" s="28"/>
      <c r="N7689" s="62"/>
      <c r="O7689" s="62"/>
      <c r="P7689" s="62"/>
      <c r="Q7689" s="62"/>
      <c r="R7689" s="62"/>
      <c r="S7689" s="62"/>
      <c r="T7689" s="48"/>
      <c r="U7689" s="28"/>
      <c r="V7689" s="28"/>
      <c r="W7689" s="28"/>
      <c r="Y7689" s="79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97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</row>
    <row r="7690" spans="1:55" ht="14.25" customHeight="1">
      <c r="A7690" s="48"/>
      <c r="B7690" s="28"/>
      <c r="C7690" s="28"/>
      <c r="D7690" s="28"/>
      <c r="E7690" s="28"/>
      <c r="F7690" s="28"/>
      <c r="G7690" s="28"/>
      <c r="H7690" s="28"/>
      <c r="I7690" s="28"/>
      <c r="J7690" s="28"/>
      <c r="K7690" s="28"/>
      <c r="L7690" s="28"/>
      <c r="M7690" s="28"/>
      <c r="N7690" s="62"/>
      <c r="O7690" s="62"/>
      <c r="P7690" s="62"/>
      <c r="Q7690" s="62"/>
      <c r="R7690" s="62"/>
      <c r="S7690" s="62"/>
      <c r="T7690" s="48"/>
      <c r="U7690" s="28"/>
      <c r="V7690" s="28"/>
      <c r="W7690" s="28"/>
      <c r="Y7690" s="79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97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</row>
    <row r="7691" spans="1:55" ht="14.25" customHeight="1">
      <c r="A7691" s="48"/>
      <c r="B7691" s="28"/>
      <c r="C7691" s="28"/>
      <c r="D7691" s="28"/>
      <c r="E7691" s="28"/>
      <c r="F7691" s="28"/>
      <c r="G7691" s="28"/>
      <c r="H7691" s="28"/>
      <c r="I7691" s="28"/>
      <c r="J7691" s="28"/>
      <c r="K7691" s="28"/>
      <c r="L7691" s="28"/>
      <c r="M7691" s="28"/>
      <c r="N7691" s="62"/>
      <c r="O7691" s="62"/>
      <c r="P7691" s="62"/>
      <c r="Q7691" s="62"/>
      <c r="R7691" s="62"/>
      <c r="S7691" s="62"/>
      <c r="T7691" s="48"/>
      <c r="U7691" s="28"/>
      <c r="V7691" s="28"/>
      <c r="W7691" s="28"/>
      <c r="Y7691" s="79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97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</row>
    <row r="7692" spans="1:55" ht="14.25" customHeight="1">
      <c r="A7692" s="48"/>
      <c r="B7692" s="28"/>
      <c r="C7692" s="28"/>
      <c r="D7692" s="28"/>
      <c r="E7692" s="28"/>
      <c r="F7692" s="28"/>
      <c r="G7692" s="28"/>
      <c r="H7692" s="28"/>
      <c r="I7692" s="28"/>
      <c r="J7692" s="28"/>
      <c r="K7692" s="28"/>
      <c r="L7692" s="28"/>
      <c r="M7692" s="28"/>
      <c r="N7692" s="62"/>
      <c r="O7692" s="62"/>
      <c r="P7692" s="62"/>
      <c r="Q7692" s="62"/>
      <c r="R7692" s="62"/>
      <c r="S7692" s="62"/>
      <c r="T7692" s="48"/>
      <c r="U7692" s="28"/>
      <c r="V7692" s="28"/>
      <c r="W7692" s="28"/>
      <c r="Y7692" s="79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97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</row>
    <row r="7693" spans="1:55" ht="14.25" customHeight="1">
      <c r="A7693" s="48"/>
      <c r="B7693" s="28"/>
      <c r="C7693" s="28"/>
      <c r="D7693" s="28"/>
      <c r="E7693" s="28"/>
      <c r="F7693" s="28"/>
      <c r="G7693" s="28"/>
      <c r="H7693" s="28"/>
      <c r="I7693" s="28"/>
      <c r="J7693" s="28"/>
      <c r="K7693" s="28"/>
      <c r="L7693" s="28"/>
      <c r="M7693" s="28"/>
      <c r="N7693" s="62"/>
      <c r="O7693" s="62"/>
      <c r="P7693" s="62"/>
      <c r="Q7693" s="62"/>
      <c r="R7693" s="62"/>
      <c r="S7693" s="62"/>
      <c r="T7693" s="48"/>
      <c r="U7693" s="28"/>
      <c r="V7693" s="28"/>
      <c r="W7693" s="28"/>
      <c r="Y7693" s="79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97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</row>
    <row r="7694" spans="1:55" ht="14.25" customHeight="1">
      <c r="A7694" s="48"/>
      <c r="B7694" s="28"/>
      <c r="C7694" s="28"/>
      <c r="D7694" s="28"/>
      <c r="E7694" s="28"/>
      <c r="F7694" s="28"/>
      <c r="G7694" s="28"/>
      <c r="H7694" s="28"/>
      <c r="I7694" s="28"/>
      <c r="J7694" s="28"/>
      <c r="K7694" s="28"/>
      <c r="L7694" s="28"/>
      <c r="M7694" s="28"/>
      <c r="N7694" s="62"/>
      <c r="O7694" s="62"/>
      <c r="P7694" s="62"/>
      <c r="Q7694" s="62"/>
      <c r="R7694" s="62"/>
      <c r="S7694" s="62"/>
      <c r="T7694" s="48"/>
      <c r="U7694" s="28"/>
      <c r="V7694" s="28"/>
      <c r="W7694" s="28"/>
      <c r="Y7694" s="79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97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</row>
    <row r="7695" spans="1:55" ht="14.25" customHeight="1">
      <c r="A7695" s="48"/>
      <c r="B7695" s="28"/>
      <c r="C7695" s="28"/>
      <c r="D7695" s="28"/>
      <c r="E7695" s="28"/>
      <c r="F7695" s="28"/>
      <c r="G7695" s="28"/>
      <c r="H7695" s="28"/>
      <c r="I7695" s="28"/>
      <c r="J7695" s="28"/>
      <c r="K7695" s="28"/>
      <c r="L7695" s="28"/>
      <c r="M7695" s="28"/>
      <c r="N7695" s="62"/>
      <c r="O7695" s="62"/>
      <c r="P7695" s="62"/>
      <c r="Q7695" s="62"/>
      <c r="R7695" s="62"/>
      <c r="S7695" s="62"/>
      <c r="T7695" s="48"/>
      <c r="U7695" s="28"/>
      <c r="V7695" s="28"/>
      <c r="W7695" s="28"/>
      <c r="Y7695" s="79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97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</row>
    <row r="7696" spans="1:55" ht="14.25" customHeight="1">
      <c r="A7696" s="48"/>
      <c r="B7696" s="28"/>
      <c r="C7696" s="28"/>
      <c r="D7696" s="28"/>
      <c r="E7696" s="28"/>
      <c r="F7696" s="28"/>
      <c r="G7696" s="28"/>
      <c r="H7696" s="28"/>
      <c r="I7696" s="28"/>
      <c r="J7696" s="28"/>
      <c r="K7696" s="28"/>
      <c r="L7696" s="28"/>
      <c r="M7696" s="28"/>
      <c r="N7696" s="62"/>
      <c r="O7696" s="62"/>
      <c r="P7696" s="62"/>
      <c r="Q7696" s="62"/>
      <c r="R7696" s="62"/>
      <c r="S7696" s="62"/>
      <c r="T7696" s="48"/>
      <c r="U7696" s="28"/>
      <c r="V7696" s="28"/>
      <c r="W7696" s="28"/>
      <c r="Y7696" s="79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97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</row>
    <row r="7697" spans="1:55" ht="14.25" customHeight="1">
      <c r="A7697" s="48"/>
      <c r="B7697" s="28"/>
      <c r="C7697" s="28"/>
      <c r="D7697" s="28"/>
      <c r="E7697" s="28"/>
      <c r="F7697" s="28"/>
      <c r="G7697" s="28"/>
      <c r="H7697" s="28"/>
      <c r="I7697" s="28"/>
      <c r="J7697" s="28"/>
      <c r="K7697" s="28"/>
      <c r="L7697" s="28"/>
      <c r="M7697" s="28"/>
      <c r="N7697" s="62"/>
      <c r="O7697" s="62"/>
      <c r="P7697" s="62"/>
      <c r="Q7697" s="62"/>
      <c r="R7697" s="62"/>
      <c r="S7697" s="62"/>
      <c r="T7697" s="48"/>
      <c r="U7697" s="28"/>
      <c r="V7697" s="28"/>
      <c r="W7697" s="28"/>
      <c r="Y7697" s="79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97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</row>
    <row r="7698" spans="1:55" ht="14.25" customHeight="1">
      <c r="A7698" s="48"/>
      <c r="B7698" s="28"/>
      <c r="C7698" s="28"/>
      <c r="D7698" s="28"/>
      <c r="E7698" s="28"/>
      <c r="F7698" s="28"/>
      <c r="G7698" s="28"/>
      <c r="H7698" s="28"/>
      <c r="I7698" s="28"/>
      <c r="J7698" s="28"/>
      <c r="K7698" s="28"/>
      <c r="L7698" s="28"/>
      <c r="M7698" s="28"/>
      <c r="N7698" s="62"/>
      <c r="O7698" s="62"/>
      <c r="P7698" s="62"/>
      <c r="Q7698" s="62"/>
      <c r="R7698" s="62"/>
      <c r="S7698" s="62"/>
      <c r="T7698" s="48"/>
      <c r="U7698" s="28"/>
      <c r="V7698" s="28"/>
      <c r="W7698" s="28"/>
      <c r="Y7698" s="79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97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</row>
    <row r="7699" spans="1:55" ht="14.25" customHeight="1">
      <c r="A7699" s="48"/>
      <c r="B7699" s="28"/>
      <c r="C7699" s="28"/>
      <c r="D7699" s="28"/>
      <c r="E7699" s="28"/>
      <c r="F7699" s="28"/>
      <c r="G7699" s="28"/>
      <c r="H7699" s="28"/>
      <c r="I7699" s="28"/>
      <c r="J7699" s="28"/>
      <c r="K7699" s="28"/>
      <c r="L7699" s="28"/>
      <c r="M7699" s="28"/>
      <c r="N7699" s="62"/>
      <c r="O7699" s="62"/>
      <c r="P7699" s="62"/>
      <c r="Q7699" s="62"/>
      <c r="R7699" s="62"/>
      <c r="S7699" s="62"/>
      <c r="T7699" s="48"/>
      <c r="U7699" s="28"/>
      <c r="V7699" s="28"/>
      <c r="W7699" s="28"/>
      <c r="Y7699" s="79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97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</row>
    <row r="7700" spans="1:55" ht="14.25" customHeight="1">
      <c r="A7700" s="48"/>
      <c r="B7700" s="28"/>
      <c r="C7700" s="28"/>
      <c r="D7700" s="28"/>
      <c r="E7700" s="28"/>
      <c r="F7700" s="28"/>
      <c r="G7700" s="28"/>
      <c r="H7700" s="28"/>
      <c r="I7700" s="28"/>
      <c r="J7700" s="28"/>
      <c r="K7700" s="28"/>
      <c r="L7700" s="28"/>
      <c r="M7700" s="28"/>
      <c r="N7700" s="62"/>
      <c r="O7700" s="62"/>
      <c r="P7700" s="62"/>
      <c r="Q7700" s="62"/>
      <c r="R7700" s="62"/>
      <c r="S7700" s="62"/>
      <c r="T7700" s="48"/>
      <c r="U7700" s="28"/>
      <c r="V7700" s="28"/>
      <c r="W7700" s="28"/>
      <c r="Y7700" s="79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97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</row>
    <row r="7701" spans="1:55" ht="14.25" customHeight="1">
      <c r="A7701" s="48"/>
      <c r="B7701" s="28"/>
      <c r="C7701" s="28"/>
      <c r="D7701" s="28"/>
      <c r="E7701" s="28"/>
      <c r="F7701" s="28"/>
      <c r="G7701" s="28"/>
      <c r="H7701" s="28"/>
      <c r="I7701" s="28"/>
      <c r="J7701" s="28"/>
      <c r="K7701" s="28"/>
      <c r="L7701" s="28"/>
      <c r="M7701" s="28"/>
      <c r="N7701" s="62"/>
      <c r="O7701" s="62"/>
      <c r="P7701" s="62"/>
      <c r="Q7701" s="62"/>
      <c r="R7701" s="62"/>
      <c r="S7701" s="62"/>
      <c r="T7701" s="48"/>
      <c r="U7701" s="28"/>
      <c r="V7701" s="28"/>
      <c r="W7701" s="28"/>
      <c r="Y7701" s="79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97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</row>
    <row r="7702" spans="1:55" ht="14.25" customHeight="1">
      <c r="A7702" s="48"/>
      <c r="B7702" s="28"/>
      <c r="C7702" s="28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62"/>
      <c r="O7702" s="62"/>
      <c r="P7702" s="62"/>
      <c r="Q7702" s="62"/>
      <c r="R7702" s="62"/>
      <c r="S7702" s="62"/>
      <c r="T7702" s="48"/>
      <c r="U7702" s="28"/>
      <c r="V7702" s="28"/>
      <c r="W7702" s="28"/>
      <c r="Y7702" s="79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97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</row>
    <row r="7703" spans="1:55" ht="14.25" customHeight="1">
      <c r="A7703" s="48"/>
      <c r="B7703" s="28"/>
      <c r="C7703" s="28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62"/>
      <c r="O7703" s="62"/>
      <c r="P7703" s="62"/>
      <c r="Q7703" s="62"/>
      <c r="R7703" s="62"/>
      <c r="S7703" s="62"/>
      <c r="T7703" s="48"/>
      <c r="U7703" s="28"/>
      <c r="V7703" s="28"/>
      <c r="W7703" s="28"/>
      <c r="Y7703" s="79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97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</row>
    <row r="7704" spans="1:55" ht="14.25" customHeight="1">
      <c r="A7704" s="48"/>
      <c r="B7704" s="28"/>
      <c r="C7704" s="28"/>
      <c r="D7704" s="28"/>
      <c r="E7704" s="28"/>
      <c r="F7704" s="28"/>
      <c r="G7704" s="28"/>
      <c r="H7704" s="28"/>
      <c r="I7704" s="28"/>
      <c r="J7704" s="28"/>
      <c r="K7704" s="28"/>
      <c r="L7704" s="28"/>
      <c r="M7704" s="28"/>
      <c r="N7704" s="62"/>
      <c r="O7704" s="62"/>
      <c r="P7704" s="62"/>
      <c r="Q7704" s="62"/>
      <c r="R7704" s="62"/>
      <c r="S7704" s="62"/>
      <c r="T7704" s="48"/>
      <c r="U7704" s="28"/>
      <c r="V7704" s="28"/>
      <c r="W7704" s="28"/>
      <c r="Y7704" s="79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97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</row>
    <row r="7705" spans="1:55" ht="14.25" customHeight="1">
      <c r="A7705" s="48"/>
      <c r="B7705" s="28"/>
      <c r="C7705" s="28"/>
      <c r="D7705" s="28"/>
      <c r="E7705" s="28"/>
      <c r="F7705" s="28"/>
      <c r="G7705" s="28"/>
      <c r="H7705" s="28"/>
      <c r="I7705" s="28"/>
      <c r="J7705" s="28"/>
      <c r="K7705" s="28"/>
      <c r="L7705" s="28"/>
      <c r="M7705" s="28"/>
      <c r="N7705" s="62"/>
      <c r="O7705" s="62"/>
      <c r="P7705" s="62"/>
      <c r="Q7705" s="62"/>
      <c r="R7705" s="62"/>
      <c r="S7705" s="62"/>
      <c r="T7705" s="48"/>
      <c r="U7705" s="28"/>
      <c r="V7705" s="28"/>
      <c r="W7705" s="28"/>
      <c r="Y7705" s="79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97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</row>
    <row r="7706" spans="1:55" ht="14.25" customHeight="1">
      <c r="A7706" s="48"/>
      <c r="B7706" s="28"/>
      <c r="C7706" s="28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62"/>
      <c r="O7706" s="62"/>
      <c r="P7706" s="62"/>
      <c r="Q7706" s="62"/>
      <c r="R7706" s="62"/>
      <c r="S7706" s="62"/>
      <c r="T7706" s="48"/>
      <c r="U7706" s="28"/>
      <c r="V7706" s="28"/>
      <c r="W7706" s="28"/>
      <c r="Y7706" s="79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97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</row>
    <row r="7707" spans="1:55" ht="14.25" customHeight="1">
      <c r="A7707" s="48"/>
      <c r="B7707" s="28"/>
      <c r="C7707" s="28"/>
      <c r="D7707" s="28"/>
      <c r="E7707" s="28"/>
      <c r="F7707" s="28"/>
      <c r="G7707" s="28"/>
      <c r="H7707" s="28"/>
      <c r="I7707" s="28"/>
      <c r="J7707" s="28"/>
      <c r="K7707" s="28"/>
      <c r="L7707" s="28"/>
      <c r="M7707" s="28"/>
      <c r="N7707" s="62"/>
      <c r="O7707" s="62"/>
      <c r="P7707" s="62"/>
      <c r="Q7707" s="62"/>
      <c r="R7707" s="62"/>
      <c r="S7707" s="62"/>
      <c r="T7707" s="48"/>
      <c r="U7707" s="28"/>
      <c r="V7707" s="28"/>
      <c r="W7707" s="28"/>
      <c r="Y7707" s="79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97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</row>
    <row r="7708" spans="1:55" ht="14.25" customHeight="1">
      <c r="A7708" s="48"/>
      <c r="B7708" s="28"/>
      <c r="C7708" s="28"/>
      <c r="D7708" s="28"/>
      <c r="E7708" s="28"/>
      <c r="F7708" s="28"/>
      <c r="G7708" s="28"/>
      <c r="H7708" s="28"/>
      <c r="I7708" s="28"/>
      <c r="J7708" s="28"/>
      <c r="K7708" s="28"/>
      <c r="L7708" s="28"/>
      <c r="M7708" s="28"/>
      <c r="N7708" s="62"/>
      <c r="O7708" s="62"/>
      <c r="P7708" s="62"/>
      <c r="Q7708" s="62"/>
      <c r="R7708" s="62"/>
      <c r="S7708" s="62"/>
      <c r="T7708" s="48"/>
      <c r="U7708" s="28"/>
      <c r="V7708" s="28"/>
      <c r="W7708" s="28"/>
      <c r="Y7708" s="79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97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</row>
    <row r="7709" spans="1:55" ht="14.25" customHeight="1">
      <c r="A7709" s="48"/>
      <c r="B7709" s="28"/>
      <c r="C7709" s="28"/>
      <c r="D7709" s="28"/>
      <c r="E7709" s="28"/>
      <c r="F7709" s="28"/>
      <c r="G7709" s="28"/>
      <c r="H7709" s="28"/>
      <c r="I7709" s="28"/>
      <c r="J7709" s="28"/>
      <c r="K7709" s="28"/>
      <c r="L7709" s="28"/>
      <c r="M7709" s="28"/>
      <c r="N7709" s="62"/>
      <c r="O7709" s="62"/>
      <c r="P7709" s="62"/>
      <c r="Q7709" s="62"/>
      <c r="R7709" s="62"/>
      <c r="S7709" s="62"/>
      <c r="T7709" s="48"/>
      <c r="U7709" s="28"/>
      <c r="V7709" s="28"/>
      <c r="W7709" s="28"/>
      <c r="Y7709" s="79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97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</row>
    <row r="7710" spans="1:55" ht="14.25" customHeight="1">
      <c r="A7710" s="48"/>
      <c r="B7710" s="28"/>
      <c r="C7710" s="28"/>
      <c r="D7710" s="28"/>
      <c r="E7710" s="28"/>
      <c r="F7710" s="28"/>
      <c r="G7710" s="28"/>
      <c r="H7710" s="28"/>
      <c r="I7710" s="28"/>
      <c r="J7710" s="28"/>
      <c r="K7710" s="28"/>
      <c r="L7710" s="28"/>
      <c r="M7710" s="28"/>
      <c r="N7710" s="62"/>
      <c r="O7710" s="62"/>
      <c r="P7710" s="62"/>
      <c r="Q7710" s="62"/>
      <c r="R7710" s="62"/>
      <c r="S7710" s="62"/>
      <c r="T7710" s="48"/>
      <c r="U7710" s="28"/>
      <c r="V7710" s="28"/>
      <c r="W7710" s="28"/>
      <c r="Y7710" s="79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97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</row>
    <row r="7711" spans="1:55" ht="14.25" customHeight="1">
      <c r="A7711" s="48"/>
      <c r="B7711" s="28"/>
      <c r="C7711" s="28"/>
      <c r="D7711" s="28"/>
      <c r="E7711" s="28"/>
      <c r="F7711" s="28"/>
      <c r="G7711" s="28"/>
      <c r="H7711" s="28"/>
      <c r="I7711" s="28"/>
      <c r="J7711" s="28"/>
      <c r="K7711" s="28"/>
      <c r="L7711" s="28"/>
      <c r="M7711" s="28"/>
      <c r="N7711" s="62"/>
      <c r="O7711" s="62"/>
      <c r="P7711" s="62"/>
      <c r="Q7711" s="62"/>
      <c r="R7711" s="62"/>
      <c r="S7711" s="62"/>
      <c r="T7711" s="48"/>
      <c r="U7711" s="28"/>
      <c r="V7711" s="28"/>
      <c r="W7711" s="28"/>
      <c r="Y7711" s="79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97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</row>
    <row r="7712" spans="1:55" ht="14.25" customHeight="1">
      <c r="A7712" s="48"/>
      <c r="B7712" s="28"/>
      <c r="C7712" s="28"/>
      <c r="D7712" s="28"/>
      <c r="E7712" s="28"/>
      <c r="F7712" s="28"/>
      <c r="G7712" s="28"/>
      <c r="H7712" s="28"/>
      <c r="I7712" s="28"/>
      <c r="J7712" s="28"/>
      <c r="K7712" s="28"/>
      <c r="L7712" s="28"/>
      <c r="M7712" s="28"/>
      <c r="N7712" s="62"/>
      <c r="O7712" s="62"/>
      <c r="P7712" s="62"/>
      <c r="Q7712" s="62"/>
      <c r="R7712" s="62"/>
      <c r="S7712" s="62"/>
      <c r="T7712" s="48"/>
      <c r="U7712" s="28"/>
      <c r="V7712" s="28"/>
      <c r="W7712" s="28"/>
      <c r="Y7712" s="79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97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</row>
    <row r="7713" spans="1:55" ht="14.25" customHeight="1">
      <c r="A7713" s="48"/>
      <c r="B7713" s="28"/>
      <c r="C7713" s="28"/>
      <c r="D7713" s="28"/>
      <c r="E7713" s="28"/>
      <c r="F7713" s="28"/>
      <c r="G7713" s="28"/>
      <c r="H7713" s="28"/>
      <c r="I7713" s="28"/>
      <c r="J7713" s="28"/>
      <c r="K7713" s="28"/>
      <c r="L7713" s="28"/>
      <c r="M7713" s="28"/>
      <c r="N7713" s="62"/>
      <c r="O7713" s="62"/>
      <c r="P7713" s="62"/>
      <c r="Q7713" s="62"/>
      <c r="R7713" s="62"/>
      <c r="S7713" s="62"/>
      <c r="T7713" s="48"/>
      <c r="U7713" s="28"/>
      <c r="V7713" s="28"/>
      <c r="W7713" s="28"/>
      <c r="Y7713" s="79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97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</row>
    <row r="7714" spans="1:55" ht="14.25" customHeight="1">
      <c r="A7714" s="48"/>
      <c r="B7714" s="28"/>
      <c r="C7714" s="28"/>
      <c r="D7714" s="28"/>
      <c r="E7714" s="28"/>
      <c r="F7714" s="28"/>
      <c r="G7714" s="28"/>
      <c r="H7714" s="28"/>
      <c r="I7714" s="28"/>
      <c r="J7714" s="28"/>
      <c r="K7714" s="28"/>
      <c r="L7714" s="28"/>
      <c r="M7714" s="28"/>
      <c r="N7714" s="62"/>
      <c r="O7714" s="62"/>
      <c r="P7714" s="62"/>
      <c r="Q7714" s="62"/>
      <c r="R7714" s="62"/>
      <c r="S7714" s="62"/>
      <c r="T7714" s="48"/>
      <c r="U7714" s="28"/>
      <c r="V7714" s="28"/>
      <c r="W7714" s="28"/>
      <c r="Y7714" s="79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97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</row>
    <row r="7715" spans="1:55" ht="14.25" customHeight="1">
      <c r="A7715" s="48"/>
      <c r="B7715" s="28"/>
      <c r="C7715" s="28"/>
      <c r="D7715" s="28"/>
      <c r="E7715" s="28"/>
      <c r="F7715" s="28"/>
      <c r="G7715" s="28"/>
      <c r="H7715" s="28"/>
      <c r="I7715" s="28"/>
      <c r="J7715" s="28"/>
      <c r="K7715" s="28"/>
      <c r="L7715" s="28"/>
      <c r="M7715" s="28"/>
      <c r="N7715" s="62"/>
      <c r="O7715" s="62"/>
      <c r="P7715" s="62"/>
      <c r="Q7715" s="62"/>
      <c r="R7715" s="62"/>
      <c r="S7715" s="62"/>
      <c r="T7715" s="48"/>
      <c r="U7715" s="28"/>
      <c r="V7715" s="28"/>
      <c r="W7715" s="28"/>
      <c r="Y7715" s="79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97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</row>
    <row r="7716" spans="1:55" ht="14.25" customHeight="1">
      <c r="A7716" s="48"/>
      <c r="B7716" s="28"/>
      <c r="C7716" s="28"/>
      <c r="D7716" s="28"/>
      <c r="E7716" s="28"/>
      <c r="F7716" s="28"/>
      <c r="G7716" s="28"/>
      <c r="H7716" s="28"/>
      <c r="I7716" s="28"/>
      <c r="J7716" s="28"/>
      <c r="K7716" s="28"/>
      <c r="L7716" s="28"/>
      <c r="M7716" s="28"/>
      <c r="N7716" s="62"/>
      <c r="O7716" s="62"/>
      <c r="P7716" s="62"/>
      <c r="Q7716" s="62"/>
      <c r="R7716" s="62"/>
      <c r="S7716" s="62"/>
      <c r="T7716" s="48"/>
      <c r="U7716" s="28"/>
      <c r="V7716" s="28"/>
      <c r="W7716" s="28"/>
      <c r="Y7716" s="79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97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</row>
    <row r="7717" spans="1:55" ht="14.25" customHeight="1">
      <c r="A7717" s="48"/>
      <c r="B7717" s="28"/>
      <c r="C7717" s="28"/>
      <c r="D7717" s="28"/>
      <c r="E7717" s="28"/>
      <c r="F7717" s="28"/>
      <c r="G7717" s="28"/>
      <c r="H7717" s="28"/>
      <c r="I7717" s="28"/>
      <c r="J7717" s="28"/>
      <c r="K7717" s="28"/>
      <c r="L7717" s="28"/>
      <c r="M7717" s="28"/>
      <c r="N7717" s="62"/>
      <c r="O7717" s="62"/>
      <c r="P7717" s="62"/>
      <c r="Q7717" s="62"/>
      <c r="R7717" s="62"/>
      <c r="S7717" s="62"/>
      <c r="T7717" s="48"/>
      <c r="U7717" s="28"/>
      <c r="V7717" s="28"/>
      <c r="W7717" s="28"/>
      <c r="Y7717" s="79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97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</row>
    <row r="7718" spans="1:55" ht="14.25" customHeight="1">
      <c r="A7718" s="48"/>
      <c r="B7718" s="28"/>
      <c r="C7718" s="28"/>
      <c r="D7718" s="28"/>
      <c r="E7718" s="28"/>
      <c r="F7718" s="28"/>
      <c r="G7718" s="28"/>
      <c r="H7718" s="28"/>
      <c r="I7718" s="28"/>
      <c r="J7718" s="28"/>
      <c r="K7718" s="28"/>
      <c r="L7718" s="28"/>
      <c r="M7718" s="28"/>
      <c r="N7718" s="62"/>
      <c r="O7718" s="62"/>
      <c r="P7718" s="62"/>
      <c r="Q7718" s="62"/>
      <c r="R7718" s="62"/>
      <c r="S7718" s="62"/>
      <c r="T7718" s="48"/>
      <c r="U7718" s="28"/>
      <c r="V7718" s="28"/>
      <c r="W7718" s="28"/>
      <c r="Y7718" s="79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97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</row>
    <row r="7719" spans="1:55" ht="14.25" customHeight="1">
      <c r="A7719" s="48"/>
      <c r="B7719" s="28"/>
      <c r="C7719" s="28"/>
      <c r="D7719" s="28"/>
      <c r="E7719" s="28"/>
      <c r="F7719" s="28"/>
      <c r="G7719" s="28"/>
      <c r="H7719" s="28"/>
      <c r="I7719" s="28"/>
      <c r="J7719" s="28"/>
      <c r="K7719" s="28"/>
      <c r="L7719" s="28"/>
      <c r="M7719" s="28"/>
      <c r="N7719" s="62"/>
      <c r="O7719" s="62"/>
      <c r="P7719" s="62"/>
      <c r="Q7719" s="62"/>
      <c r="R7719" s="62"/>
      <c r="S7719" s="62"/>
      <c r="T7719" s="48"/>
      <c r="U7719" s="28"/>
      <c r="V7719" s="28"/>
      <c r="W7719" s="28"/>
      <c r="Y7719" s="79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97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</row>
    <row r="7720" spans="1:55" ht="14.25" customHeight="1">
      <c r="A7720" s="48"/>
      <c r="B7720" s="28"/>
      <c r="C7720" s="28"/>
      <c r="D7720" s="28"/>
      <c r="E7720" s="28"/>
      <c r="F7720" s="28"/>
      <c r="G7720" s="28"/>
      <c r="H7720" s="28"/>
      <c r="I7720" s="28"/>
      <c r="J7720" s="28"/>
      <c r="K7720" s="28"/>
      <c r="L7720" s="28"/>
      <c r="M7720" s="28"/>
      <c r="N7720" s="62"/>
      <c r="O7720" s="62"/>
      <c r="P7720" s="62"/>
      <c r="Q7720" s="62"/>
      <c r="R7720" s="62"/>
      <c r="S7720" s="62"/>
      <c r="T7720" s="48"/>
      <c r="U7720" s="28"/>
      <c r="V7720" s="28"/>
      <c r="W7720" s="28"/>
      <c r="Y7720" s="79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97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</row>
    <row r="7721" spans="1:55" ht="14.25" customHeight="1">
      <c r="A7721" s="48"/>
      <c r="B7721" s="28"/>
      <c r="C7721" s="28"/>
      <c r="D7721" s="28"/>
      <c r="E7721" s="28"/>
      <c r="F7721" s="28"/>
      <c r="G7721" s="28"/>
      <c r="H7721" s="28"/>
      <c r="I7721" s="28"/>
      <c r="J7721" s="28"/>
      <c r="K7721" s="28"/>
      <c r="L7721" s="28"/>
      <c r="M7721" s="28"/>
      <c r="N7721" s="62"/>
      <c r="O7721" s="62"/>
      <c r="P7721" s="62"/>
      <c r="Q7721" s="62"/>
      <c r="R7721" s="62"/>
      <c r="S7721" s="62"/>
      <c r="T7721" s="48"/>
      <c r="U7721" s="28"/>
      <c r="V7721" s="28"/>
      <c r="W7721" s="28"/>
      <c r="Y7721" s="79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97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</row>
    <row r="7722" spans="1:55" ht="14.25" customHeight="1">
      <c r="A7722" s="48"/>
      <c r="B7722" s="28"/>
      <c r="C7722" s="28"/>
      <c r="D7722" s="28"/>
      <c r="E7722" s="28"/>
      <c r="F7722" s="28"/>
      <c r="G7722" s="28"/>
      <c r="H7722" s="28"/>
      <c r="I7722" s="28"/>
      <c r="J7722" s="28"/>
      <c r="K7722" s="28"/>
      <c r="L7722" s="28"/>
      <c r="M7722" s="28"/>
      <c r="N7722" s="62"/>
      <c r="O7722" s="62"/>
      <c r="P7722" s="62"/>
      <c r="Q7722" s="62"/>
      <c r="R7722" s="62"/>
      <c r="S7722" s="62"/>
      <c r="T7722" s="48"/>
      <c r="U7722" s="28"/>
      <c r="V7722" s="28"/>
      <c r="W7722" s="28"/>
      <c r="Y7722" s="79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97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</row>
    <row r="7723" spans="1:55" ht="14.25" customHeight="1">
      <c r="A7723" s="48"/>
      <c r="B7723" s="28"/>
      <c r="C7723" s="28"/>
      <c r="D7723" s="28"/>
      <c r="E7723" s="28"/>
      <c r="F7723" s="28"/>
      <c r="G7723" s="28"/>
      <c r="H7723" s="28"/>
      <c r="I7723" s="28"/>
      <c r="J7723" s="28"/>
      <c r="K7723" s="28"/>
      <c r="L7723" s="28"/>
      <c r="M7723" s="28"/>
      <c r="N7723" s="62"/>
      <c r="O7723" s="62"/>
      <c r="P7723" s="62"/>
      <c r="Q7723" s="62"/>
      <c r="R7723" s="62"/>
      <c r="S7723" s="62"/>
      <c r="T7723" s="48"/>
      <c r="U7723" s="28"/>
      <c r="V7723" s="28"/>
      <c r="W7723" s="28"/>
      <c r="Y7723" s="79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97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</row>
    <row r="7724" spans="1:55" ht="14.25" customHeight="1">
      <c r="A7724" s="48"/>
      <c r="B7724" s="28"/>
      <c r="C7724" s="28"/>
      <c r="D7724" s="28"/>
      <c r="E7724" s="28"/>
      <c r="F7724" s="28"/>
      <c r="G7724" s="28"/>
      <c r="H7724" s="28"/>
      <c r="I7724" s="28"/>
      <c r="J7724" s="28"/>
      <c r="K7724" s="28"/>
      <c r="L7724" s="28"/>
      <c r="M7724" s="28"/>
      <c r="N7724" s="62"/>
      <c r="O7724" s="62"/>
      <c r="P7724" s="62"/>
      <c r="Q7724" s="62"/>
      <c r="R7724" s="62"/>
      <c r="S7724" s="62"/>
      <c r="T7724" s="48"/>
      <c r="U7724" s="28"/>
      <c r="V7724" s="28"/>
      <c r="W7724" s="28"/>
      <c r="Y7724" s="79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97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</row>
    <row r="7725" spans="1:55" ht="14.25" customHeight="1">
      <c r="A7725" s="48"/>
      <c r="B7725" s="28"/>
      <c r="C7725" s="28"/>
      <c r="D7725" s="28"/>
      <c r="E7725" s="28"/>
      <c r="F7725" s="28"/>
      <c r="G7725" s="28"/>
      <c r="H7725" s="28"/>
      <c r="I7725" s="28"/>
      <c r="J7725" s="28"/>
      <c r="K7725" s="28"/>
      <c r="L7725" s="28"/>
      <c r="M7725" s="28"/>
      <c r="N7725" s="62"/>
      <c r="O7725" s="62"/>
      <c r="P7725" s="62"/>
      <c r="Q7725" s="62"/>
      <c r="R7725" s="62"/>
      <c r="S7725" s="62"/>
      <c r="T7725" s="48"/>
      <c r="U7725" s="28"/>
      <c r="V7725" s="28"/>
      <c r="W7725" s="28"/>
      <c r="Y7725" s="79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97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</row>
    <row r="7726" spans="1:55" ht="14.25" customHeight="1">
      <c r="A7726" s="48"/>
      <c r="B7726" s="28"/>
      <c r="C7726" s="28"/>
      <c r="D7726" s="28"/>
      <c r="E7726" s="28"/>
      <c r="F7726" s="28"/>
      <c r="G7726" s="28"/>
      <c r="H7726" s="28"/>
      <c r="I7726" s="28"/>
      <c r="J7726" s="28"/>
      <c r="K7726" s="28"/>
      <c r="L7726" s="28"/>
      <c r="M7726" s="28"/>
      <c r="N7726" s="62"/>
      <c r="O7726" s="62"/>
      <c r="P7726" s="62"/>
      <c r="Q7726" s="62"/>
      <c r="R7726" s="62"/>
      <c r="S7726" s="62"/>
      <c r="T7726" s="48"/>
      <c r="U7726" s="28"/>
      <c r="V7726" s="28"/>
      <c r="W7726" s="28"/>
      <c r="Y7726" s="79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97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</row>
    <row r="7727" spans="1:55" ht="14.25" customHeight="1">
      <c r="A7727" s="48"/>
      <c r="B7727" s="28"/>
      <c r="C7727" s="28"/>
      <c r="D7727" s="28"/>
      <c r="E7727" s="28"/>
      <c r="F7727" s="28"/>
      <c r="G7727" s="28"/>
      <c r="H7727" s="28"/>
      <c r="I7727" s="28"/>
      <c r="J7727" s="28"/>
      <c r="K7727" s="28"/>
      <c r="L7727" s="28"/>
      <c r="M7727" s="28"/>
      <c r="N7727" s="62"/>
      <c r="O7727" s="62"/>
      <c r="P7727" s="62"/>
      <c r="Q7727" s="62"/>
      <c r="R7727" s="62"/>
      <c r="S7727" s="62"/>
      <c r="T7727" s="48"/>
      <c r="U7727" s="28"/>
      <c r="V7727" s="28"/>
      <c r="W7727" s="28"/>
      <c r="Y7727" s="79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97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</row>
    <row r="7728" spans="1:55" ht="14.25" customHeight="1">
      <c r="A7728" s="48"/>
      <c r="B7728" s="28"/>
      <c r="C7728" s="28"/>
      <c r="D7728" s="28"/>
      <c r="E7728" s="28"/>
      <c r="F7728" s="28"/>
      <c r="G7728" s="28"/>
      <c r="H7728" s="28"/>
      <c r="I7728" s="28"/>
      <c r="J7728" s="28"/>
      <c r="K7728" s="28"/>
      <c r="L7728" s="28"/>
      <c r="M7728" s="28"/>
      <c r="N7728" s="62"/>
      <c r="O7728" s="62"/>
      <c r="P7728" s="62"/>
      <c r="Q7728" s="62"/>
      <c r="R7728" s="62"/>
      <c r="S7728" s="62"/>
      <c r="T7728" s="48"/>
      <c r="U7728" s="28"/>
      <c r="V7728" s="28"/>
      <c r="W7728" s="28"/>
      <c r="Y7728" s="79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97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</row>
    <row r="7729" spans="1:55" ht="14.25" customHeight="1">
      <c r="A7729" s="48"/>
      <c r="B7729" s="28"/>
      <c r="C7729" s="28"/>
      <c r="D7729" s="28"/>
      <c r="E7729" s="28"/>
      <c r="F7729" s="28"/>
      <c r="G7729" s="28"/>
      <c r="H7729" s="28"/>
      <c r="I7729" s="28"/>
      <c r="J7729" s="28"/>
      <c r="K7729" s="28"/>
      <c r="L7729" s="28"/>
      <c r="M7729" s="28"/>
      <c r="N7729" s="62"/>
      <c r="O7729" s="62"/>
      <c r="P7729" s="62"/>
      <c r="Q7729" s="62"/>
      <c r="R7729" s="62"/>
      <c r="S7729" s="62"/>
      <c r="T7729" s="48"/>
      <c r="U7729" s="28"/>
      <c r="V7729" s="28"/>
      <c r="W7729" s="28"/>
      <c r="Y7729" s="79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97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</row>
    <row r="7730" spans="1:55" ht="14.25" customHeight="1">
      <c r="A7730" s="48"/>
      <c r="B7730" s="28"/>
      <c r="C7730" s="28"/>
      <c r="D7730" s="28"/>
      <c r="E7730" s="28"/>
      <c r="F7730" s="28"/>
      <c r="G7730" s="28"/>
      <c r="H7730" s="28"/>
      <c r="I7730" s="28"/>
      <c r="J7730" s="28"/>
      <c r="K7730" s="28"/>
      <c r="L7730" s="28"/>
      <c r="M7730" s="28"/>
      <c r="N7730" s="62"/>
      <c r="O7730" s="62"/>
      <c r="P7730" s="62"/>
      <c r="Q7730" s="62"/>
      <c r="R7730" s="62"/>
      <c r="S7730" s="62"/>
      <c r="T7730" s="48"/>
      <c r="U7730" s="28"/>
      <c r="V7730" s="28"/>
      <c r="W7730" s="28"/>
      <c r="Y7730" s="79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97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</row>
    <row r="7731" spans="1:55" ht="14.25" customHeight="1">
      <c r="A7731" s="48"/>
      <c r="B7731" s="28"/>
      <c r="C7731" s="28"/>
      <c r="D7731" s="28"/>
      <c r="E7731" s="28"/>
      <c r="F7731" s="28"/>
      <c r="G7731" s="28"/>
      <c r="H7731" s="28"/>
      <c r="I7731" s="28"/>
      <c r="J7731" s="28"/>
      <c r="K7731" s="28"/>
      <c r="L7731" s="28"/>
      <c r="M7731" s="28"/>
      <c r="N7731" s="62"/>
      <c r="O7731" s="62"/>
      <c r="P7731" s="62"/>
      <c r="Q7731" s="62"/>
      <c r="R7731" s="62"/>
      <c r="S7731" s="62"/>
      <c r="T7731" s="48"/>
      <c r="U7731" s="28"/>
      <c r="V7731" s="28"/>
      <c r="W7731" s="28"/>
      <c r="Y7731" s="79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97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</row>
    <row r="7732" spans="1:55" ht="14.25" customHeight="1">
      <c r="A7732" s="48"/>
      <c r="B7732" s="28"/>
      <c r="C7732" s="28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62"/>
      <c r="O7732" s="62"/>
      <c r="P7732" s="62"/>
      <c r="Q7732" s="62"/>
      <c r="R7732" s="62"/>
      <c r="S7732" s="62"/>
      <c r="T7732" s="48"/>
      <c r="U7732" s="28"/>
      <c r="V7732" s="28"/>
      <c r="W7732" s="28"/>
      <c r="Y7732" s="79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97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</row>
    <row r="7733" spans="1:55" ht="14.25" customHeight="1">
      <c r="A7733" s="48"/>
      <c r="B7733" s="28"/>
      <c r="C7733" s="28"/>
      <c r="D7733" s="28"/>
      <c r="E7733" s="28"/>
      <c r="F7733" s="28"/>
      <c r="G7733" s="28"/>
      <c r="H7733" s="28"/>
      <c r="I7733" s="28"/>
      <c r="J7733" s="28"/>
      <c r="K7733" s="28"/>
      <c r="L7733" s="28"/>
      <c r="M7733" s="28"/>
      <c r="N7733" s="62"/>
      <c r="O7733" s="62"/>
      <c r="P7733" s="62"/>
      <c r="Q7733" s="62"/>
      <c r="R7733" s="62"/>
      <c r="S7733" s="62"/>
      <c r="T7733" s="48"/>
      <c r="U7733" s="28"/>
      <c r="V7733" s="28"/>
      <c r="W7733" s="28"/>
      <c r="Y7733" s="79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97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</row>
    <row r="7734" spans="1:55" ht="14.25" customHeight="1">
      <c r="A7734" s="48"/>
      <c r="B7734" s="28"/>
      <c r="C7734" s="28"/>
      <c r="D7734" s="28"/>
      <c r="E7734" s="28"/>
      <c r="F7734" s="28"/>
      <c r="G7734" s="28"/>
      <c r="H7734" s="28"/>
      <c r="I7734" s="28"/>
      <c r="J7734" s="28"/>
      <c r="K7734" s="28"/>
      <c r="L7734" s="28"/>
      <c r="M7734" s="28"/>
      <c r="N7734" s="62"/>
      <c r="O7734" s="62"/>
      <c r="P7734" s="62"/>
      <c r="Q7734" s="62"/>
      <c r="R7734" s="62"/>
      <c r="S7734" s="62"/>
      <c r="T7734" s="48"/>
      <c r="U7734" s="28"/>
      <c r="V7734" s="28"/>
      <c r="W7734" s="28"/>
      <c r="Y7734" s="79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97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</row>
    <row r="7735" spans="1:55" ht="14.25" customHeight="1">
      <c r="A7735" s="48"/>
      <c r="B7735" s="28"/>
      <c r="C7735" s="28"/>
      <c r="D7735" s="28"/>
      <c r="E7735" s="28"/>
      <c r="F7735" s="28"/>
      <c r="G7735" s="28"/>
      <c r="H7735" s="28"/>
      <c r="I7735" s="28"/>
      <c r="J7735" s="28"/>
      <c r="K7735" s="28"/>
      <c r="L7735" s="28"/>
      <c r="M7735" s="28"/>
      <c r="N7735" s="62"/>
      <c r="O7735" s="62"/>
      <c r="P7735" s="62"/>
      <c r="Q7735" s="62"/>
      <c r="R7735" s="62"/>
      <c r="S7735" s="62"/>
      <c r="T7735" s="48"/>
      <c r="U7735" s="28"/>
      <c r="V7735" s="28"/>
      <c r="W7735" s="28"/>
      <c r="Y7735" s="79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97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</row>
    <row r="7736" spans="1:55" ht="14.25" customHeight="1">
      <c r="A7736" s="48"/>
      <c r="B7736" s="28"/>
      <c r="C7736" s="28"/>
      <c r="D7736" s="28"/>
      <c r="E7736" s="28"/>
      <c r="F7736" s="28"/>
      <c r="G7736" s="28"/>
      <c r="H7736" s="28"/>
      <c r="I7736" s="28"/>
      <c r="J7736" s="28"/>
      <c r="K7736" s="28"/>
      <c r="L7736" s="28"/>
      <c r="M7736" s="28"/>
      <c r="N7736" s="62"/>
      <c r="O7736" s="62"/>
      <c r="P7736" s="62"/>
      <c r="Q7736" s="62"/>
      <c r="R7736" s="62"/>
      <c r="S7736" s="62"/>
      <c r="T7736" s="48"/>
      <c r="U7736" s="28"/>
      <c r="V7736" s="28"/>
      <c r="W7736" s="28"/>
      <c r="Y7736" s="79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97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</row>
    <row r="7737" spans="1:55" ht="14.25" customHeight="1">
      <c r="A7737" s="48"/>
      <c r="B7737" s="28"/>
      <c r="C7737" s="28"/>
      <c r="D7737" s="28"/>
      <c r="E7737" s="28"/>
      <c r="F7737" s="28"/>
      <c r="G7737" s="28"/>
      <c r="H7737" s="28"/>
      <c r="I7737" s="28"/>
      <c r="J7737" s="28"/>
      <c r="K7737" s="28"/>
      <c r="L7737" s="28"/>
      <c r="M7737" s="28"/>
      <c r="N7737" s="62"/>
      <c r="O7737" s="62"/>
      <c r="P7737" s="62"/>
      <c r="Q7737" s="62"/>
      <c r="R7737" s="62"/>
      <c r="S7737" s="62"/>
      <c r="T7737" s="48"/>
      <c r="U7737" s="28"/>
      <c r="V7737" s="28"/>
      <c r="W7737" s="28"/>
      <c r="Y7737" s="79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97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</row>
    <row r="7738" spans="1:55" ht="14.25" customHeight="1">
      <c r="A7738" s="48"/>
      <c r="B7738" s="28"/>
      <c r="C7738" s="28"/>
      <c r="D7738" s="28"/>
      <c r="E7738" s="28"/>
      <c r="F7738" s="28"/>
      <c r="G7738" s="28"/>
      <c r="H7738" s="28"/>
      <c r="I7738" s="28"/>
      <c r="J7738" s="28"/>
      <c r="K7738" s="28"/>
      <c r="L7738" s="28"/>
      <c r="M7738" s="28"/>
      <c r="N7738" s="62"/>
      <c r="O7738" s="62"/>
      <c r="P7738" s="62"/>
      <c r="Q7738" s="62"/>
      <c r="R7738" s="62"/>
      <c r="S7738" s="62"/>
      <c r="T7738" s="48"/>
      <c r="U7738" s="28"/>
      <c r="V7738" s="28"/>
      <c r="W7738" s="28"/>
      <c r="Y7738" s="79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97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</row>
    <row r="7739" spans="1:55" ht="14.25" customHeight="1">
      <c r="A7739" s="48"/>
      <c r="B7739" s="28"/>
      <c r="C7739" s="28"/>
      <c r="D7739" s="28"/>
      <c r="E7739" s="28"/>
      <c r="F7739" s="28"/>
      <c r="G7739" s="28"/>
      <c r="H7739" s="28"/>
      <c r="I7739" s="28"/>
      <c r="J7739" s="28"/>
      <c r="K7739" s="28"/>
      <c r="L7739" s="28"/>
      <c r="M7739" s="28"/>
      <c r="N7739" s="62"/>
      <c r="O7739" s="62"/>
      <c r="P7739" s="62"/>
      <c r="Q7739" s="62"/>
      <c r="R7739" s="62"/>
      <c r="S7739" s="62"/>
      <c r="T7739" s="48"/>
      <c r="U7739" s="28"/>
      <c r="V7739" s="28"/>
      <c r="W7739" s="28"/>
      <c r="Y7739" s="79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97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</row>
    <row r="7740" spans="1:55" ht="14.25" customHeight="1">
      <c r="A7740" s="48"/>
      <c r="B7740" s="28"/>
      <c r="C7740" s="28"/>
      <c r="D7740" s="28"/>
      <c r="E7740" s="28"/>
      <c r="F7740" s="28"/>
      <c r="G7740" s="28"/>
      <c r="H7740" s="28"/>
      <c r="I7740" s="28"/>
      <c r="J7740" s="28"/>
      <c r="K7740" s="28"/>
      <c r="L7740" s="28"/>
      <c r="M7740" s="28"/>
      <c r="N7740" s="62"/>
      <c r="O7740" s="62"/>
      <c r="P7740" s="62"/>
      <c r="Q7740" s="62"/>
      <c r="R7740" s="62"/>
      <c r="S7740" s="62"/>
      <c r="T7740" s="48"/>
      <c r="U7740" s="28"/>
      <c r="V7740" s="28"/>
      <c r="W7740" s="28"/>
      <c r="Y7740" s="79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97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</row>
    <row r="7741" spans="1:55" ht="14.25" customHeight="1">
      <c r="A7741" s="48"/>
      <c r="B7741" s="28"/>
      <c r="C7741" s="28"/>
      <c r="D7741" s="28"/>
      <c r="E7741" s="28"/>
      <c r="F7741" s="28"/>
      <c r="G7741" s="28"/>
      <c r="H7741" s="28"/>
      <c r="I7741" s="28"/>
      <c r="J7741" s="28"/>
      <c r="K7741" s="28"/>
      <c r="L7741" s="28"/>
      <c r="M7741" s="28"/>
      <c r="N7741" s="62"/>
      <c r="O7741" s="62"/>
      <c r="P7741" s="62"/>
      <c r="Q7741" s="62"/>
      <c r="R7741" s="62"/>
      <c r="S7741" s="62"/>
      <c r="T7741" s="48"/>
      <c r="U7741" s="28"/>
      <c r="V7741" s="28"/>
      <c r="W7741" s="28"/>
      <c r="Y7741" s="79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97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</row>
    <row r="7742" spans="1:55" ht="14.25" customHeight="1">
      <c r="A7742" s="48"/>
      <c r="B7742" s="28"/>
      <c r="C7742" s="28"/>
      <c r="D7742" s="28"/>
      <c r="E7742" s="28"/>
      <c r="F7742" s="28"/>
      <c r="G7742" s="28"/>
      <c r="H7742" s="28"/>
      <c r="I7742" s="28"/>
      <c r="J7742" s="28"/>
      <c r="K7742" s="28"/>
      <c r="L7742" s="28"/>
      <c r="M7742" s="28"/>
      <c r="N7742" s="62"/>
      <c r="O7742" s="62"/>
      <c r="P7742" s="62"/>
      <c r="Q7742" s="62"/>
      <c r="R7742" s="62"/>
      <c r="S7742" s="62"/>
      <c r="T7742" s="48"/>
      <c r="U7742" s="28"/>
      <c r="V7742" s="28"/>
      <c r="W7742" s="28"/>
      <c r="Y7742" s="79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97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</row>
    <row r="7743" spans="1:55" ht="14.25" customHeight="1">
      <c r="A7743" s="48"/>
      <c r="B7743" s="28"/>
      <c r="C7743" s="28"/>
      <c r="D7743" s="28"/>
      <c r="E7743" s="28"/>
      <c r="F7743" s="28"/>
      <c r="G7743" s="28"/>
      <c r="H7743" s="28"/>
      <c r="I7743" s="28"/>
      <c r="J7743" s="28"/>
      <c r="K7743" s="28"/>
      <c r="L7743" s="28"/>
      <c r="M7743" s="28"/>
      <c r="N7743" s="62"/>
      <c r="O7743" s="62"/>
      <c r="P7743" s="62"/>
      <c r="Q7743" s="62"/>
      <c r="R7743" s="62"/>
      <c r="S7743" s="62"/>
      <c r="T7743" s="48"/>
      <c r="U7743" s="28"/>
      <c r="V7743" s="28"/>
      <c r="W7743" s="28"/>
      <c r="Y7743" s="79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97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</row>
    <row r="7744" spans="1:55" ht="14.25" customHeight="1">
      <c r="A7744" s="48"/>
      <c r="B7744" s="28"/>
      <c r="C7744" s="28"/>
      <c r="D7744" s="28"/>
      <c r="E7744" s="28"/>
      <c r="F7744" s="28"/>
      <c r="G7744" s="28"/>
      <c r="H7744" s="28"/>
      <c r="I7744" s="28"/>
      <c r="J7744" s="28"/>
      <c r="K7744" s="28"/>
      <c r="L7744" s="28"/>
      <c r="M7744" s="28"/>
      <c r="N7744" s="62"/>
      <c r="O7744" s="62"/>
      <c r="P7744" s="62"/>
      <c r="Q7744" s="62"/>
      <c r="R7744" s="62"/>
      <c r="S7744" s="62"/>
      <c r="T7744" s="48"/>
      <c r="U7744" s="28"/>
      <c r="V7744" s="28"/>
      <c r="W7744" s="28"/>
      <c r="Y7744" s="79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97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</row>
    <row r="7745" spans="1:55" ht="14.25" customHeight="1">
      <c r="A7745" s="48"/>
      <c r="B7745" s="28"/>
      <c r="C7745" s="28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62"/>
      <c r="O7745" s="62"/>
      <c r="P7745" s="62"/>
      <c r="Q7745" s="62"/>
      <c r="R7745" s="62"/>
      <c r="S7745" s="62"/>
      <c r="T7745" s="48"/>
      <c r="U7745" s="28"/>
      <c r="V7745" s="28"/>
      <c r="W7745" s="28"/>
      <c r="Y7745" s="79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97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</row>
    <row r="7746" spans="1:55" ht="14.25" customHeight="1">
      <c r="A7746" s="48"/>
      <c r="B7746" s="28"/>
      <c r="C7746" s="28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/>
      <c r="N7746" s="62"/>
      <c r="O7746" s="62"/>
      <c r="P7746" s="62"/>
      <c r="Q7746" s="62"/>
      <c r="R7746" s="62"/>
      <c r="S7746" s="62"/>
      <c r="T7746" s="48"/>
      <c r="U7746" s="28"/>
      <c r="V7746" s="28"/>
      <c r="W7746" s="28"/>
      <c r="Y7746" s="79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97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</row>
    <row r="7747" spans="1:55" ht="14.25" customHeight="1">
      <c r="A7747" s="48"/>
      <c r="B7747" s="28"/>
      <c r="C7747" s="28"/>
      <c r="D7747" s="28"/>
      <c r="E7747" s="28"/>
      <c r="F7747" s="28"/>
      <c r="G7747" s="28"/>
      <c r="H7747" s="28"/>
      <c r="I7747" s="28"/>
      <c r="J7747" s="28"/>
      <c r="K7747" s="28"/>
      <c r="L7747" s="28"/>
      <c r="M7747" s="28"/>
      <c r="N7747" s="62"/>
      <c r="O7747" s="62"/>
      <c r="P7747" s="62"/>
      <c r="Q7747" s="62"/>
      <c r="R7747" s="62"/>
      <c r="S7747" s="62"/>
      <c r="T7747" s="48"/>
      <c r="U7747" s="28"/>
      <c r="V7747" s="28"/>
      <c r="W7747" s="28"/>
      <c r="Y7747" s="79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97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</row>
    <row r="7748" spans="1:55" ht="14.25" customHeight="1">
      <c r="A7748" s="48"/>
      <c r="B7748" s="28"/>
      <c r="C7748" s="28"/>
      <c r="D7748" s="28"/>
      <c r="E7748" s="28"/>
      <c r="F7748" s="28"/>
      <c r="G7748" s="28"/>
      <c r="H7748" s="28"/>
      <c r="I7748" s="28"/>
      <c r="J7748" s="28"/>
      <c r="K7748" s="28"/>
      <c r="L7748" s="28"/>
      <c r="M7748" s="28"/>
      <c r="N7748" s="62"/>
      <c r="O7748" s="62"/>
      <c r="P7748" s="62"/>
      <c r="Q7748" s="62"/>
      <c r="R7748" s="62"/>
      <c r="S7748" s="62"/>
      <c r="T7748" s="48"/>
      <c r="U7748" s="28"/>
      <c r="V7748" s="28"/>
      <c r="W7748" s="28"/>
      <c r="Y7748" s="79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97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</row>
    <row r="7749" spans="1:55" ht="14.25" customHeight="1">
      <c r="A7749" s="48"/>
      <c r="B7749" s="28"/>
      <c r="C7749" s="28"/>
      <c r="D7749" s="28"/>
      <c r="E7749" s="28"/>
      <c r="F7749" s="28"/>
      <c r="G7749" s="28"/>
      <c r="H7749" s="28"/>
      <c r="I7749" s="28"/>
      <c r="J7749" s="28"/>
      <c r="K7749" s="28"/>
      <c r="L7749" s="28"/>
      <c r="M7749" s="28"/>
      <c r="N7749" s="62"/>
      <c r="O7749" s="62"/>
      <c r="P7749" s="62"/>
      <c r="Q7749" s="62"/>
      <c r="R7749" s="62"/>
      <c r="S7749" s="62"/>
      <c r="T7749" s="48"/>
      <c r="U7749" s="28"/>
      <c r="V7749" s="28"/>
      <c r="W7749" s="28"/>
      <c r="Y7749" s="79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97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</row>
    <row r="7750" spans="1:55" ht="14.25" customHeight="1">
      <c r="A7750" s="48"/>
      <c r="B7750" s="28"/>
      <c r="C7750" s="28"/>
      <c r="D7750" s="28"/>
      <c r="E7750" s="28"/>
      <c r="F7750" s="28"/>
      <c r="G7750" s="28"/>
      <c r="H7750" s="28"/>
      <c r="I7750" s="28"/>
      <c r="J7750" s="28"/>
      <c r="K7750" s="28"/>
      <c r="L7750" s="28"/>
      <c r="M7750" s="28"/>
      <c r="N7750" s="62"/>
      <c r="O7750" s="62"/>
      <c r="P7750" s="62"/>
      <c r="Q7750" s="62"/>
      <c r="R7750" s="62"/>
      <c r="S7750" s="62"/>
      <c r="T7750" s="48"/>
      <c r="U7750" s="28"/>
      <c r="V7750" s="28"/>
      <c r="W7750" s="28"/>
      <c r="Y7750" s="79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97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</row>
    <row r="7751" spans="1:55" ht="14.25" customHeight="1">
      <c r="A7751" s="48"/>
      <c r="B7751" s="28"/>
      <c r="C7751" s="28"/>
      <c r="D7751" s="28"/>
      <c r="E7751" s="28"/>
      <c r="F7751" s="28"/>
      <c r="G7751" s="28"/>
      <c r="H7751" s="28"/>
      <c r="I7751" s="28"/>
      <c r="J7751" s="28"/>
      <c r="K7751" s="28"/>
      <c r="L7751" s="28"/>
      <c r="M7751" s="28"/>
      <c r="N7751" s="62"/>
      <c r="O7751" s="62"/>
      <c r="P7751" s="62"/>
      <c r="Q7751" s="62"/>
      <c r="R7751" s="62"/>
      <c r="S7751" s="62"/>
      <c r="T7751" s="48"/>
      <c r="U7751" s="28"/>
      <c r="V7751" s="28"/>
      <c r="W7751" s="28"/>
      <c r="Y7751" s="79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97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</row>
    <row r="7752" spans="1:55" ht="14.25" customHeight="1">
      <c r="A7752" s="48"/>
      <c r="B7752" s="28"/>
      <c r="C7752" s="28"/>
      <c r="D7752" s="28"/>
      <c r="E7752" s="28"/>
      <c r="F7752" s="28"/>
      <c r="G7752" s="28"/>
      <c r="H7752" s="28"/>
      <c r="I7752" s="28"/>
      <c r="J7752" s="28"/>
      <c r="K7752" s="28"/>
      <c r="L7752" s="28"/>
      <c r="M7752" s="28"/>
      <c r="N7752" s="62"/>
      <c r="O7752" s="62"/>
      <c r="P7752" s="62"/>
      <c r="Q7752" s="62"/>
      <c r="R7752" s="62"/>
      <c r="S7752" s="62"/>
      <c r="T7752" s="48"/>
      <c r="U7752" s="28"/>
      <c r="V7752" s="28"/>
      <c r="W7752" s="28"/>
      <c r="Y7752" s="79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97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</row>
    <row r="7753" spans="1:55" ht="14.25" customHeight="1">
      <c r="A7753" s="48"/>
      <c r="B7753" s="28"/>
      <c r="C7753" s="28"/>
      <c r="D7753" s="28"/>
      <c r="E7753" s="28"/>
      <c r="F7753" s="28"/>
      <c r="G7753" s="28"/>
      <c r="H7753" s="28"/>
      <c r="I7753" s="28"/>
      <c r="J7753" s="28"/>
      <c r="K7753" s="28"/>
      <c r="L7753" s="28"/>
      <c r="M7753" s="28"/>
      <c r="N7753" s="62"/>
      <c r="O7753" s="62"/>
      <c r="P7753" s="62"/>
      <c r="Q7753" s="62"/>
      <c r="R7753" s="62"/>
      <c r="S7753" s="62"/>
      <c r="T7753" s="48"/>
      <c r="U7753" s="28"/>
      <c r="V7753" s="28"/>
      <c r="W7753" s="28"/>
      <c r="Y7753" s="79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97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</row>
    <row r="7754" spans="1:55" ht="14.25" customHeight="1">
      <c r="A7754" s="48"/>
      <c r="B7754" s="28"/>
      <c r="C7754" s="28"/>
      <c r="D7754" s="28"/>
      <c r="E7754" s="28"/>
      <c r="F7754" s="28"/>
      <c r="G7754" s="28"/>
      <c r="H7754" s="28"/>
      <c r="I7754" s="28"/>
      <c r="J7754" s="28"/>
      <c r="K7754" s="28"/>
      <c r="L7754" s="28"/>
      <c r="M7754" s="28"/>
      <c r="N7754" s="62"/>
      <c r="O7754" s="62"/>
      <c r="P7754" s="62"/>
      <c r="Q7754" s="62"/>
      <c r="R7754" s="62"/>
      <c r="S7754" s="62"/>
      <c r="T7754" s="48"/>
      <c r="U7754" s="28"/>
      <c r="V7754" s="28"/>
      <c r="W7754" s="28"/>
      <c r="Y7754" s="79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97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</row>
    <row r="7755" spans="1:55" ht="14.25" customHeight="1">
      <c r="A7755" s="48"/>
      <c r="B7755" s="28"/>
      <c r="C7755" s="28"/>
      <c r="D7755" s="28"/>
      <c r="E7755" s="28"/>
      <c r="F7755" s="28"/>
      <c r="G7755" s="28"/>
      <c r="H7755" s="28"/>
      <c r="I7755" s="28"/>
      <c r="J7755" s="28"/>
      <c r="K7755" s="28"/>
      <c r="L7755" s="28"/>
      <c r="M7755" s="28"/>
      <c r="N7755" s="62"/>
      <c r="O7755" s="62"/>
      <c r="P7755" s="62"/>
      <c r="Q7755" s="62"/>
      <c r="R7755" s="62"/>
      <c r="S7755" s="62"/>
      <c r="T7755" s="48"/>
      <c r="U7755" s="28"/>
      <c r="V7755" s="28"/>
      <c r="W7755" s="28"/>
      <c r="Y7755" s="79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97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</row>
    <row r="7756" spans="1:55" ht="14.25" customHeight="1">
      <c r="A7756" s="48"/>
      <c r="B7756" s="28"/>
      <c r="C7756" s="28"/>
      <c r="D7756" s="28"/>
      <c r="E7756" s="28"/>
      <c r="F7756" s="28"/>
      <c r="G7756" s="28"/>
      <c r="H7756" s="28"/>
      <c r="I7756" s="28"/>
      <c r="J7756" s="28"/>
      <c r="K7756" s="28"/>
      <c r="L7756" s="28"/>
      <c r="M7756" s="28"/>
      <c r="N7756" s="62"/>
      <c r="O7756" s="62"/>
      <c r="P7756" s="62"/>
      <c r="Q7756" s="62"/>
      <c r="R7756" s="62"/>
      <c r="S7756" s="62"/>
      <c r="T7756" s="48"/>
      <c r="U7756" s="28"/>
      <c r="V7756" s="28"/>
      <c r="W7756" s="28"/>
      <c r="Y7756" s="79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97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</row>
    <row r="7757" spans="1:55" ht="14.25" customHeight="1">
      <c r="A7757" s="48"/>
      <c r="B7757" s="28"/>
      <c r="C7757" s="28"/>
      <c r="D7757" s="28"/>
      <c r="E7757" s="28"/>
      <c r="F7757" s="28"/>
      <c r="G7757" s="28"/>
      <c r="H7757" s="28"/>
      <c r="I7757" s="28"/>
      <c r="J7757" s="28"/>
      <c r="K7757" s="28"/>
      <c r="L7757" s="28"/>
      <c r="M7757" s="28"/>
      <c r="N7757" s="62"/>
      <c r="O7757" s="62"/>
      <c r="P7757" s="62"/>
      <c r="Q7757" s="62"/>
      <c r="R7757" s="62"/>
      <c r="S7757" s="62"/>
      <c r="T7757" s="48"/>
      <c r="U7757" s="28"/>
      <c r="V7757" s="28"/>
      <c r="W7757" s="28"/>
      <c r="Y7757" s="79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97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</row>
    <row r="7758" spans="1:55" ht="14.25" customHeight="1">
      <c r="A7758" s="48"/>
      <c r="B7758" s="28"/>
      <c r="C7758" s="28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62"/>
      <c r="O7758" s="62"/>
      <c r="P7758" s="62"/>
      <c r="Q7758" s="62"/>
      <c r="R7758" s="62"/>
      <c r="S7758" s="62"/>
      <c r="T7758" s="48"/>
      <c r="U7758" s="28"/>
      <c r="V7758" s="28"/>
      <c r="W7758" s="28"/>
      <c r="Y7758" s="79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97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</row>
    <row r="7759" spans="1:55" ht="14.25" customHeight="1">
      <c r="A7759" s="48"/>
      <c r="B7759" s="28"/>
      <c r="C7759" s="28"/>
      <c r="D7759" s="28"/>
      <c r="E7759" s="28"/>
      <c r="F7759" s="28"/>
      <c r="G7759" s="28"/>
      <c r="H7759" s="28"/>
      <c r="I7759" s="28"/>
      <c r="J7759" s="28"/>
      <c r="K7759" s="28"/>
      <c r="L7759" s="28"/>
      <c r="M7759" s="28"/>
      <c r="N7759" s="62"/>
      <c r="O7759" s="62"/>
      <c r="P7759" s="62"/>
      <c r="Q7759" s="62"/>
      <c r="R7759" s="62"/>
      <c r="S7759" s="62"/>
      <c r="T7759" s="48"/>
      <c r="U7759" s="28"/>
      <c r="V7759" s="28"/>
      <c r="W7759" s="28"/>
      <c r="Y7759" s="79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97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</row>
    <row r="7760" spans="1:55" ht="14.25" customHeight="1">
      <c r="A7760" s="48"/>
      <c r="B7760" s="28"/>
      <c r="C7760" s="28"/>
      <c r="D7760" s="28"/>
      <c r="E7760" s="28"/>
      <c r="F7760" s="28"/>
      <c r="G7760" s="28"/>
      <c r="H7760" s="28"/>
      <c r="I7760" s="28"/>
      <c r="J7760" s="28"/>
      <c r="K7760" s="28"/>
      <c r="L7760" s="28"/>
      <c r="M7760" s="28"/>
      <c r="N7760" s="62"/>
      <c r="O7760" s="62"/>
      <c r="P7760" s="62"/>
      <c r="Q7760" s="62"/>
      <c r="R7760" s="62"/>
      <c r="S7760" s="62"/>
      <c r="T7760" s="48"/>
      <c r="U7760" s="28"/>
      <c r="V7760" s="28"/>
      <c r="W7760" s="28"/>
      <c r="Y7760" s="79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97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</row>
    <row r="7761" spans="1:55" ht="14.25" customHeight="1">
      <c r="A7761" s="48"/>
      <c r="B7761" s="28"/>
      <c r="C7761" s="28"/>
      <c r="D7761" s="28"/>
      <c r="E7761" s="28"/>
      <c r="F7761" s="28"/>
      <c r="G7761" s="28"/>
      <c r="H7761" s="28"/>
      <c r="I7761" s="28"/>
      <c r="J7761" s="28"/>
      <c r="K7761" s="28"/>
      <c r="L7761" s="28"/>
      <c r="M7761" s="28"/>
      <c r="N7761" s="62"/>
      <c r="O7761" s="62"/>
      <c r="P7761" s="62"/>
      <c r="Q7761" s="62"/>
      <c r="R7761" s="62"/>
      <c r="S7761" s="62"/>
      <c r="T7761" s="48"/>
      <c r="U7761" s="28"/>
      <c r="V7761" s="28"/>
      <c r="W7761" s="28"/>
      <c r="Y7761" s="79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97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</row>
    <row r="7762" spans="1:55" ht="14.25" customHeight="1">
      <c r="A7762" s="48"/>
      <c r="B7762" s="28"/>
      <c r="C7762" s="28"/>
      <c r="D7762" s="28"/>
      <c r="E7762" s="28"/>
      <c r="F7762" s="28"/>
      <c r="G7762" s="28"/>
      <c r="H7762" s="28"/>
      <c r="I7762" s="28"/>
      <c r="J7762" s="28"/>
      <c r="K7762" s="28"/>
      <c r="L7762" s="28"/>
      <c r="M7762" s="28"/>
      <c r="N7762" s="62"/>
      <c r="O7762" s="62"/>
      <c r="P7762" s="62"/>
      <c r="Q7762" s="62"/>
      <c r="R7762" s="62"/>
      <c r="S7762" s="62"/>
      <c r="T7762" s="48"/>
      <c r="U7762" s="28"/>
      <c r="V7762" s="28"/>
      <c r="W7762" s="28"/>
      <c r="Y7762" s="79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97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</row>
    <row r="7763" spans="1:55" ht="14.25" customHeight="1">
      <c r="A7763" s="48"/>
      <c r="B7763" s="28"/>
      <c r="C7763" s="28"/>
      <c r="D7763" s="28"/>
      <c r="E7763" s="28"/>
      <c r="F7763" s="28"/>
      <c r="G7763" s="28"/>
      <c r="H7763" s="28"/>
      <c r="I7763" s="28"/>
      <c r="J7763" s="28"/>
      <c r="K7763" s="28"/>
      <c r="L7763" s="28"/>
      <c r="M7763" s="28"/>
      <c r="N7763" s="62"/>
      <c r="O7763" s="62"/>
      <c r="P7763" s="62"/>
      <c r="Q7763" s="62"/>
      <c r="R7763" s="62"/>
      <c r="S7763" s="62"/>
      <c r="T7763" s="48"/>
      <c r="U7763" s="28"/>
      <c r="V7763" s="28"/>
      <c r="W7763" s="28"/>
      <c r="Y7763" s="79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97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</row>
    <row r="7764" spans="1:55" ht="14.25" customHeight="1">
      <c r="A7764" s="48"/>
      <c r="B7764" s="28"/>
      <c r="C7764" s="28"/>
      <c r="D7764" s="28"/>
      <c r="E7764" s="28"/>
      <c r="F7764" s="28"/>
      <c r="G7764" s="28"/>
      <c r="H7764" s="28"/>
      <c r="I7764" s="28"/>
      <c r="J7764" s="28"/>
      <c r="K7764" s="28"/>
      <c r="L7764" s="28"/>
      <c r="M7764" s="28"/>
      <c r="N7764" s="62"/>
      <c r="O7764" s="62"/>
      <c r="P7764" s="62"/>
      <c r="Q7764" s="62"/>
      <c r="R7764" s="62"/>
      <c r="S7764" s="62"/>
      <c r="T7764" s="48"/>
      <c r="U7764" s="28"/>
      <c r="V7764" s="28"/>
      <c r="W7764" s="28"/>
      <c r="Y7764" s="79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97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</row>
    <row r="7765" spans="1:55" ht="14.25" customHeight="1">
      <c r="A7765" s="48"/>
      <c r="B7765" s="28"/>
      <c r="C7765" s="28"/>
      <c r="D7765" s="28"/>
      <c r="E7765" s="28"/>
      <c r="F7765" s="28"/>
      <c r="G7765" s="28"/>
      <c r="H7765" s="28"/>
      <c r="I7765" s="28"/>
      <c r="J7765" s="28"/>
      <c r="K7765" s="28"/>
      <c r="L7765" s="28"/>
      <c r="M7765" s="28"/>
      <c r="N7765" s="62"/>
      <c r="O7765" s="62"/>
      <c r="P7765" s="62"/>
      <c r="Q7765" s="62"/>
      <c r="R7765" s="62"/>
      <c r="S7765" s="62"/>
      <c r="T7765" s="48"/>
      <c r="U7765" s="28"/>
      <c r="V7765" s="28"/>
      <c r="W7765" s="28"/>
      <c r="Y7765" s="79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97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</row>
    <row r="7766" spans="1:55" ht="14.25" customHeight="1">
      <c r="A7766" s="48"/>
      <c r="B7766" s="28"/>
      <c r="C7766" s="28"/>
      <c r="D7766" s="28"/>
      <c r="E7766" s="28"/>
      <c r="F7766" s="28"/>
      <c r="G7766" s="28"/>
      <c r="H7766" s="28"/>
      <c r="I7766" s="28"/>
      <c r="J7766" s="28"/>
      <c r="K7766" s="28"/>
      <c r="L7766" s="28"/>
      <c r="M7766" s="28"/>
      <c r="N7766" s="62"/>
      <c r="O7766" s="62"/>
      <c r="P7766" s="62"/>
      <c r="Q7766" s="62"/>
      <c r="R7766" s="62"/>
      <c r="S7766" s="62"/>
      <c r="T7766" s="48"/>
      <c r="U7766" s="28"/>
      <c r="V7766" s="28"/>
      <c r="W7766" s="28"/>
      <c r="Y7766" s="79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97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</row>
    <row r="7767" spans="1:55" ht="14.25" customHeight="1">
      <c r="A7767" s="48"/>
      <c r="B7767" s="28"/>
      <c r="C7767" s="28"/>
      <c r="D7767" s="28"/>
      <c r="E7767" s="28"/>
      <c r="F7767" s="28"/>
      <c r="G7767" s="28"/>
      <c r="H7767" s="28"/>
      <c r="I7767" s="28"/>
      <c r="J7767" s="28"/>
      <c r="K7767" s="28"/>
      <c r="L7767" s="28"/>
      <c r="M7767" s="28"/>
      <c r="N7767" s="62"/>
      <c r="O7767" s="62"/>
      <c r="P7767" s="62"/>
      <c r="Q7767" s="62"/>
      <c r="R7767" s="62"/>
      <c r="S7767" s="62"/>
      <c r="T7767" s="48"/>
      <c r="U7767" s="28"/>
      <c r="V7767" s="28"/>
      <c r="W7767" s="28"/>
      <c r="Y7767" s="79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97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</row>
    <row r="7768" spans="1:55" ht="14.25" customHeight="1">
      <c r="A7768" s="48"/>
      <c r="B7768" s="28"/>
      <c r="C7768" s="28"/>
      <c r="D7768" s="28"/>
      <c r="E7768" s="28"/>
      <c r="F7768" s="28"/>
      <c r="G7768" s="28"/>
      <c r="H7768" s="28"/>
      <c r="I7768" s="28"/>
      <c r="J7768" s="28"/>
      <c r="K7768" s="28"/>
      <c r="L7768" s="28"/>
      <c r="M7768" s="28"/>
      <c r="N7768" s="62"/>
      <c r="O7768" s="62"/>
      <c r="P7768" s="62"/>
      <c r="Q7768" s="62"/>
      <c r="R7768" s="62"/>
      <c r="S7768" s="62"/>
      <c r="T7768" s="48"/>
      <c r="U7768" s="28"/>
      <c r="V7768" s="28"/>
      <c r="W7768" s="28"/>
      <c r="Y7768" s="79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97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</row>
    <row r="7769" spans="1:55" ht="14.25" customHeight="1">
      <c r="A7769" s="48"/>
      <c r="B7769" s="28"/>
      <c r="C7769" s="28"/>
      <c r="D7769" s="28"/>
      <c r="E7769" s="28"/>
      <c r="F7769" s="28"/>
      <c r="G7769" s="28"/>
      <c r="H7769" s="28"/>
      <c r="I7769" s="28"/>
      <c r="J7769" s="28"/>
      <c r="K7769" s="28"/>
      <c r="L7769" s="28"/>
      <c r="M7769" s="28"/>
      <c r="N7769" s="62"/>
      <c r="O7769" s="62"/>
      <c r="P7769" s="62"/>
      <c r="Q7769" s="62"/>
      <c r="R7769" s="62"/>
      <c r="S7769" s="62"/>
      <c r="T7769" s="48"/>
      <c r="U7769" s="28"/>
      <c r="V7769" s="28"/>
      <c r="W7769" s="28"/>
      <c r="Y7769" s="79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97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</row>
    <row r="7770" spans="1:55" ht="14.25" customHeight="1">
      <c r="A7770" s="48"/>
      <c r="B7770" s="28"/>
      <c r="C7770" s="28"/>
      <c r="D7770" s="28"/>
      <c r="E7770" s="28"/>
      <c r="F7770" s="28"/>
      <c r="G7770" s="28"/>
      <c r="H7770" s="28"/>
      <c r="I7770" s="28"/>
      <c r="J7770" s="28"/>
      <c r="K7770" s="28"/>
      <c r="L7770" s="28"/>
      <c r="M7770" s="28"/>
      <c r="N7770" s="62"/>
      <c r="O7770" s="62"/>
      <c r="P7770" s="62"/>
      <c r="Q7770" s="62"/>
      <c r="R7770" s="62"/>
      <c r="S7770" s="62"/>
      <c r="T7770" s="48"/>
      <c r="U7770" s="28"/>
      <c r="V7770" s="28"/>
      <c r="W7770" s="28"/>
      <c r="Y7770" s="79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97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</row>
    <row r="7771" spans="1:55" ht="14.25" customHeight="1">
      <c r="A7771" s="48"/>
      <c r="B7771" s="28"/>
      <c r="C7771" s="28"/>
      <c r="D7771" s="28"/>
      <c r="E7771" s="28"/>
      <c r="F7771" s="28"/>
      <c r="G7771" s="28"/>
      <c r="H7771" s="28"/>
      <c r="I7771" s="28"/>
      <c r="J7771" s="28"/>
      <c r="K7771" s="28"/>
      <c r="L7771" s="28"/>
      <c r="M7771" s="28"/>
      <c r="N7771" s="62"/>
      <c r="O7771" s="62"/>
      <c r="P7771" s="62"/>
      <c r="Q7771" s="62"/>
      <c r="R7771" s="62"/>
      <c r="S7771" s="62"/>
      <c r="T7771" s="48"/>
      <c r="U7771" s="28"/>
      <c r="V7771" s="28"/>
      <c r="W7771" s="28"/>
      <c r="Y7771" s="79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97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</row>
    <row r="7772" spans="1:55" ht="14.25" customHeight="1">
      <c r="A7772" s="48"/>
      <c r="B7772" s="28"/>
      <c r="C7772" s="28"/>
      <c r="D7772" s="28"/>
      <c r="E7772" s="28"/>
      <c r="F7772" s="28"/>
      <c r="G7772" s="28"/>
      <c r="H7772" s="28"/>
      <c r="I7772" s="28"/>
      <c r="J7772" s="28"/>
      <c r="K7772" s="28"/>
      <c r="L7772" s="28"/>
      <c r="M7772" s="28"/>
      <c r="N7772" s="62"/>
      <c r="O7772" s="62"/>
      <c r="P7772" s="62"/>
      <c r="Q7772" s="62"/>
      <c r="R7772" s="62"/>
      <c r="S7772" s="62"/>
      <c r="T7772" s="48"/>
      <c r="U7772" s="28"/>
      <c r="V7772" s="28"/>
      <c r="W7772" s="28"/>
      <c r="Y7772" s="79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97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</row>
    <row r="7773" spans="1:55" ht="14.25" customHeight="1">
      <c r="A7773" s="48"/>
      <c r="B7773" s="28"/>
      <c r="C7773" s="28"/>
      <c r="D7773" s="28"/>
      <c r="E7773" s="28"/>
      <c r="F7773" s="28"/>
      <c r="G7773" s="28"/>
      <c r="H7773" s="28"/>
      <c r="I7773" s="28"/>
      <c r="J7773" s="28"/>
      <c r="K7773" s="28"/>
      <c r="L7773" s="28"/>
      <c r="M7773" s="28"/>
      <c r="N7773" s="62"/>
      <c r="O7773" s="62"/>
      <c r="P7773" s="62"/>
      <c r="Q7773" s="62"/>
      <c r="R7773" s="62"/>
      <c r="S7773" s="62"/>
      <c r="T7773" s="48"/>
      <c r="U7773" s="28"/>
      <c r="V7773" s="28"/>
      <c r="W7773" s="28"/>
      <c r="Y7773" s="79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97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</row>
    <row r="7774" spans="1:55" ht="14.25" customHeight="1">
      <c r="A7774" s="48"/>
      <c r="B7774" s="28"/>
      <c r="C7774" s="28"/>
      <c r="D7774" s="28"/>
      <c r="E7774" s="28"/>
      <c r="F7774" s="28"/>
      <c r="G7774" s="28"/>
      <c r="H7774" s="28"/>
      <c r="I7774" s="28"/>
      <c r="J7774" s="28"/>
      <c r="K7774" s="28"/>
      <c r="L7774" s="28"/>
      <c r="M7774" s="28"/>
      <c r="N7774" s="62"/>
      <c r="O7774" s="62"/>
      <c r="P7774" s="62"/>
      <c r="Q7774" s="62"/>
      <c r="R7774" s="62"/>
      <c r="S7774" s="62"/>
      <c r="T7774" s="48"/>
      <c r="U7774" s="28"/>
      <c r="V7774" s="28"/>
      <c r="W7774" s="28"/>
      <c r="Y7774" s="79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97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</row>
    <row r="7775" spans="1:55" ht="14.25" customHeight="1">
      <c r="A7775" s="48"/>
      <c r="B7775" s="28"/>
      <c r="C7775" s="28"/>
      <c r="D7775" s="28"/>
      <c r="E7775" s="28"/>
      <c r="F7775" s="28"/>
      <c r="G7775" s="28"/>
      <c r="H7775" s="28"/>
      <c r="I7775" s="28"/>
      <c r="J7775" s="28"/>
      <c r="K7775" s="28"/>
      <c r="L7775" s="28"/>
      <c r="M7775" s="28"/>
      <c r="N7775" s="62"/>
      <c r="O7775" s="62"/>
      <c r="P7775" s="62"/>
      <c r="Q7775" s="62"/>
      <c r="R7775" s="62"/>
      <c r="S7775" s="62"/>
      <c r="T7775" s="48"/>
      <c r="U7775" s="28"/>
      <c r="V7775" s="28"/>
      <c r="W7775" s="28"/>
      <c r="Y7775" s="79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97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</row>
    <row r="7776" spans="1:55" ht="14.25" customHeight="1">
      <c r="A7776" s="48"/>
      <c r="B7776" s="28"/>
      <c r="C7776" s="28"/>
      <c r="D7776" s="28"/>
      <c r="E7776" s="28"/>
      <c r="F7776" s="28"/>
      <c r="G7776" s="28"/>
      <c r="H7776" s="28"/>
      <c r="I7776" s="28"/>
      <c r="J7776" s="28"/>
      <c r="K7776" s="28"/>
      <c r="L7776" s="28"/>
      <c r="M7776" s="28"/>
      <c r="N7776" s="62"/>
      <c r="O7776" s="62"/>
      <c r="P7776" s="62"/>
      <c r="Q7776" s="62"/>
      <c r="R7776" s="62"/>
      <c r="S7776" s="62"/>
      <c r="T7776" s="48"/>
      <c r="U7776" s="28"/>
      <c r="V7776" s="28"/>
      <c r="W7776" s="28"/>
      <c r="Y7776" s="79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97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</row>
    <row r="7777" spans="1:55" ht="14.25" customHeight="1">
      <c r="A7777" s="48"/>
      <c r="B7777" s="28"/>
      <c r="C7777" s="28"/>
      <c r="D7777" s="28"/>
      <c r="E7777" s="28"/>
      <c r="F7777" s="28"/>
      <c r="G7777" s="28"/>
      <c r="H7777" s="28"/>
      <c r="I7777" s="28"/>
      <c r="J7777" s="28"/>
      <c r="K7777" s="28"/>
      <c r="L7777" s="28"/>
      <c r="M7777" s="28"/>
      <c r="N7777" s="62"/>
      <c r="O7777" s="62"/>
      <c r="P7777" s="62"/>
      <c r="Q7777" s="62"/>
      <c r="R7777" s="62"/>
      <c r="S7777" s="62"/>
      <c r="T7777" s="48"/>
      <c r="U7777" s="28"/>
      <c r="V7777" s="28"/>
      <c r="W7777" s="28"/>
      <c r="Y7777" s="79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97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</row>
    <row r="7778" spans="1:55" ht="14.25" customHeight="1">
      <c r="A7778" s="48"/>
      <c r="B7778" s="28"/>
      <c r="C7778" s="28"/>
      <c r="D7778" s="28"/>
      <c r="E7778" s="28"/>
      <c r="F7778" s="28"/>
      <c r="G7778" s="28"/>
      <c r="H7778" s="28"/>
      <c r="I7778" s="28"/>
      <c r="J7778" s="28"/>
      <c r="K7778" s="28"/>
      <c r="L7778" s="28"/>
      <c r="M7778" s="28"/>
      <c r="N7778" s="62"/>
      <c r="O7778" s="62"/>
      <c r="P7778" s="62"/>
      <c r="Q7778" s="62"/>
      <c r="R7778" s="62"/>
      <c r="S7778" s="62"/>
      <c r="T7778" s="48"/>
      <c r="U7778" s="28"/>
      <c r="V7778" s="28"/>
      <c r="W7778" s="28"/>
      <c r="Y7778" s="79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97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</row>
    <row r="7779" spans="1:55" ht="14.25" customHeight="1">
      <c r="A7779" s="48"/>
      <c r="B7779" s="28"/>
      <c r="C7779" s="28"/>
      <c r="D7779" s="28"/>
      <c r="E7779" s="28"/>
      <c r="F7779" s="28"/>
      <c r="G7779" s="28"/>
      <c r="H7779" s="28"/>
      <c r="I7779" s="28"/>
      <c r="J7779" s="28"/>
      <c r="K7779" s="28"/>
      <c r="L7779" s="28"/>
      <c r="M7779" s="28"/>
      <c r="N7779" s="62"/>
      <c r="O7779" s="62"/>
      <c r="P7779" s="62"/>
      <c r="Q7779" s="62"/>
      <c r="R7779" s="62"/>
      <c r="S7779" s="62"/>
      <c r="T7779" s="48"/>
      <c r="U7779" s="28"/>
      <c r="V7779" s="28"/>
      <c r="W7779" s="28"/>
      <c r="Y7779" s="79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97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</row>
    <row r="7780" spans="1:55" ht="14.25" customHeight="1">
      <c r="A7780" s="48"/>
      <c r="B7780" s="28"/>
      <c r="C7780" s="28"/>
      <c r="D7780" s="28"/>
      <c r="E7780" s="28"/>
      <c r="F7780" s="28"/>
      <c r="G7780" s="28"/>
      <c r="H7780" s="28"/>
      <c r="I7780" s="28"/>
      <c r="J7780" s="28"/>
      <c r="K7780" s="28"/>
      <c r="L7780" s="28"/>
      <c r="M7780" s="28"/>
      <c r="N7780" s="62"/>
      <c r="O7780" s="62"/>
      <c r="P7780" s="62"/>
      <c r="Q7780" s="62"/>
      <c r="R7780" s="62"/>
      <c r="S7780" s="62"/>
      <c r="T7780" s="48"/>
      <c r="U7780" s="28"/>
      <c r="V7780" s="28"/>
      <c r="W7780" s="28"/>
      <c r="Y7780" s="79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97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</row>
    <row r="7781" spans="1:55" ht="14.25" customHeight="1">
      <c r="A7781" s="48"/>
      <c r="B7781" s="28"/>
      <c r="C7781" s="28"/>
      <c r="D7781" s="28"/>
      <c r="E7781" s="28"/>
      <c r="F7781" s="28"/>
      <c r="G7781" s="28"/>
      <c r="H7781" s="28"/>
      <c r="I7781" s="28"/>
      <c r="J7781" s="28"/>
      <c r="K7781" s="28"/>
      <c r="L7781" s="28"/>
      <c r="M7781" s="28"/>
      <c r="N7781" s="62"/>
      <c r="O7781" s="62"/>
      <c r="P7781" s="62"/>
      <c r="Q7781" s="62"/>
      <c r="R7781" s="62"/>
      <c r="S7781" s="62"/>
      <c r="T7781" s="48"/>
      <c r="U7781" s="28"/>
      <c r="V7781" s="28"/>
      <c r="W7781" s="28"/>
      <c r="Y7781" s="79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97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</row>
    <row r="7782" spans="1:55" ht="14.25" customHeight="1">
      <c r="A7782" s="48"/>
      <c r="B7782" s="28"/>
      <c r="C7782" s="28"/>
      <c r="D7782" s="28"/>
      <c r="E7782" s="28"/>
      <c r="F7782" s="28"/>
      <c r="G7782" s="28"/>
      <c r="H7782" s="28"/>
      <c r="I7782" s="28"/>
      <c r="J7782" s="28"/>
      <c r="K7782" s="28"/>
      <c r="L7782" s="28"/>
      <c r="M7782" s="28"/>
      <c r="N7782" s="62"/>
      <c r="O7782" s="62"/>
      <c r="P7782" s="62"/>
      <c r="Q7782" s="62"/>
      <c r="R7782" s="62"/>
      <c r="S7782" s="62"/>
      <c r="T7782" s="48"/>
      <c r="U7782" s="28"/>
      <c r="V7782" s="28"/>
      <c r="W7782" s="28"/>
      <c r="Y7782" s="79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97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</row>
    <row r="7783" spans="1:55" ht="14.25" customHeight="1">
      <c r="A7783" s="48"/>
      <c r="B7783" s="28"/>
      <c r="C7783" s="28"/>
      <c r="D7783" s="28"/>
      <c r="E7783" s="28"/>
      <c r="F7783" s="28"/>
      <c r="G7783" s="28"/>
      <c r="H7783" s="28"/>
      <c r="I7783" s="28"/>
      <c r="J7783" s="28"/>
      <c r="K7783" s="28"/>
      <c r="L7783" s="28"/>
      <c r="M7783" s="28"/>
      <c r="N7783" s="62"/>
      <c r="O7783" s="62"/>
      <c r="P7783" s="62"/>
      <c r="Q7783" s="62"/>
      <c r="R7783" s="62"/>
      <c r="S7783" s="62"/>
      <c r="T7783" s="48"/>
      <c r="U7783" s="28"/>
      <c r="V7783" s="28"/>
      <c r="W7783" s="28"/>
      <c r="Y7783" s="79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97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</row>
    <row r="7784" spans="1:55" ht="14.25" customHeight="1">
      <c r="A7784" s="48"/>
      <c r="B7784" s="28"/>
      <c r="C7784" s="28"/>
      <c r="D7784" s="28"/>
      <c r="E7784" s="28"/>
      <c r="F7784" s="28"/>
      <c r="G7784" s="28"/>
      <c r="H7784" s="28"/>
      <c r="I7784" s="28"/>
      <c r="J7784" s="28"/>
      <c r="K7784" s="28"/>
      <c r="L7784" s="28"/>
      <c r="M7784" s="28"/>
      <c r="N7784" s="62"/>
      <c r="O7784" s="62"/>
      <c r="P7784" s="62"/>
      <c r="Q7784" s="62"/>
      <c r="R7784" s="62"/>
      <c r="S7784" s="62"/>
      <c r="T7784" s="48"/>
      <c r="U7784" s="28"/>
      <c r="V7784" s="28"/>
      <c r="W7784" s="28"/>
      <c r="Y7784" s="79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97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</row>
    <row r="7785" spans="1:55" ht="14.25" customHeight="1">
      <c r="A7785" s="48"/>
      <c r="B7785" s="28"/>
      <c r="C7785" s="28"/>
      <c r="D7785" s="28"/>
      <c r="E7785" s="28"/>
      <c r="F7785" s="28"/>
      <c r="G7785" s="28"/>
      <c r="H7785" s="28"/>
      <c r="I7785" s="28"/>
      <c r="J7785" s="28"/>
      <c r="K7785" s="28"/>
      <c r="L7785" s="28"/>
      <c r="M7785" s="28"/>
      <c r="N7785" s="62"/>
      <c r="O7785" s="62"/>
      <c r="P7785" s="62"/>
      <c r="Q7785" s="62"/>
      <c r="R7785" s="62"/>
      <c r="S7785" s="62"/>
      <c r="T7785" s="48"/>
      <c r="U7785" s="28"/>
      <c r="V7785" s="28"/>
      <c r="W7785" s="28"/>
      <c r="Y7785" s="79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97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</row>
    <row r="7786" spans="1:55" ht="14.25" customHeight="1">
      <c r="A7786" s="48"/>
      <c r="B7786" s="28"/>
      <c r="C7786" s="28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62"/>
      <c r="O7786" s="62"/>
      <c r="P7786" s="62"/>
      <c r="Q7786" s="62"/>
      <c r="R7786" s="62"/>
      <c r="S7786" s="62"/>
      <c r="T7786" s="48"/>
      <c r="U7786" s="28"/>
      <c r="V7786" s="28"/>
      <c r="W7786" s="28"/>
      <c r="Y7786" s="79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97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</row>
    <row r="7787" spans="1:55" ht="14.25" customHeight="1">
      <c r="A7787" s="48"/>
      <c r="B7787" s="28"/>
      <c r="C7787" s="28"/>
      <c r="D7787" s="28"/>
      <c r="E7787" s="28"/>
      <c r="F7787" s="28"/>
      <c r="G7787" s="28"/>
      <c r="H7787" s="28"/>
      <c r="I7787" s="28"/>
      <c r="J7787" s="28"/>
      <c r="K7787" s="28"/>
      <c r="L7787" s="28"/>
      <c r="M7787" s="28"/>
      <c r="N7787" s="62"/>
      <c r="O7787" s="62"/>
      <c r="P7787" s="62"/>
      <c r="Q7787" s="62"/>
      <c r="R7787" s="62"/>
      <c r="S7787" s="62"/>
      <c r="T7787" s="48"/>
      <c r="U7787" s="28"/>
      <c r="V7787" s="28"/>
      <c r="W7787" s="28"/>
      <c r="Y7787" s="79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97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</row>
    <row r="7788" spans="1:55" ht="14.25" customHeight="1">
      <c r="A7788" s="48"/>
      <c r="B7788" s="28"/>
      <c r="C7788" s="28"/>
      <c r="D7788" s="28"/>
      <c r="E7788" s="28"/>
      <c r="F7788" s="28"/>
      <c r="G7788" s="28"/>
      <c r="H7788" s="28"/>
      <c r="I7788" s="28"/>
      <c r="J7788" s="28"/>
      <c r="K7788" s="28"/>
      <c r="L7788" s="28"/>
      <c r="M7788" s="28"/>
      <c r="N7788" s="62"/>
      <c r="O7788" s="62"/>
      <c r="P7788" s="62"/>
      <c r="Q7788" s="62"/>
      <c r="R7788" s="62"/>
      <c r="S7788" s="62"/>
      <c r="T7788" s="48"/>
      <c r="U7788" s="28"/>
      <c r="V7788" s="28"/>
      <c r="W7788" s="28"/>
      <c r="Y7788" s="79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97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</row>
    <row r="7789" spans="1:55" ht="14.25" customHeight="1">
      <c r="A7789" s="48"/>
      <c r="B7789" s="28"/>
      <c r="C7789" s="28"/>
      <c r="D7789" s="28"/>
      <c r="E7789" s="28"/>
      <c r="F7789" s="28"/>
      <c r="G7789" s="28"/>
      <c r="H7789" s="28"/>
      <c r="I7789" s="28"/>
      <c r="J7789" s="28"/>
      <c r="K7789" s="28"/>
      <c r="L7789" s="28"/>
      <c r="M7789" s="28"/>
      <c r="N7789" s="62"/>
      <c r="O7789" s="62"/>
      <c r="P7789" s="62"/>
      <c r="Q7789" s="62"/>
      <c r="R7789" s="62"/>
      <c r="S7789" s="62"/>
      <c r="T7789" s="48"/>
      <c r="U7789" s="28"/>
      <c r="V7789" s="28"/>
      <c r="W7789" s="28"/>
      <c r="Y7789" s="79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97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</row>
    <row r="7790" spans="1:55" ht="14.25" customHeight="1">
      <c r="A7790" s="48"/>
      <c r="B7790" s="28"/>
      <c r="C7790" s="28"/>
      <c r="D7790" s="28"/>
      <c r="E7790" s="28"/>
      <c r="F7790" s="28"/>
      <c r="G7790" s="28"/>
      <c r="H7790" s="28"/>
      <c r="I7790" s="28"/>
      <c r="J7790" s="28"/>
      <c r="K7790" s="28"/>
      <c r="L7790" s="28"/>
      <c r="M7790" s="28"/>
      <c r="N7790" s="62"/>
      <c r="O7790" s="62"/>
      <c r="P7790" s="62"/>
      <c r="Q7790" s="62"/>
      <c r="R7790" s="62"/>
      <c r="S7790" s="62"/>
      <c r="T7790" s="48"/>
      <c r="U7790" s="28"/>
      <c r="V7790" s="28"/>
      <c r="W7790" s="28"/>
      <c r="Y7790" s="79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97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</row>
    <row r="7791" spans="1:55" ht="14.25" customHeight="1">
      <c r="A7791" s="48"/>
      <c r="B7791" s="28"/>
      <c r="C7791" s="28"/>
      <c r="D7791" s="28"/>
      <c r="E7791" s="28"/>
      <c r="F7791" s="28"/>
      <c r="G7791" s="28"/>
      <c r="H7791" s="28"/>
      <c r="I7791" s="28"/>
      <c r="J7791" s="28"/>
      <c r="K7791" s="28"/>
      <c r="L7791" s="28"/>
      <c r="M7791" s="28"/>
      <c r="N7791" s="62"/>
      <c r="O7791" s="62"/>
      <c r="P7791" s="62"/>
      <c r="Q7791" s="62"/>
      <c r="R7791" s="62"/>
      <c r="S7791" s="62"/>
      <c r="T7791" s="48"/>
      <c r="U7791" s="28"/>
      <c r="V7791" s="28"/>
      <c r="W7791" s="28"/>
      <c r="Y7791" s="79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97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</row>
    <row r="7792" spans="1:55" ht="14.25" customHeight="1">
      <c r="A7792" s="48"/>
      <c r="B7792" s="28"/>
      <c r="C7792" s="28"/>
      <c r="D7792" s="28"/>
      <c r="E7792" s="28"/>
      <c r="F7792" s="28"/>
      <c r="G7792" s="28"/>
      <c r="H7792" s="28"/>
      <c r="I7792" s="28"/>
      <c r="J7792" s="28"/>
      <c r="K7792" s="28"/>
      <c r="L7792" s="28"/>
      <c r="M7792" s="28"/>
      <c r="N7792" s="62"/>
      <c r="O7792" s="62"/>
      <c r="P7792" s="62"/>
      <c r="Q7792" s="62"/>
      <c r="R7792" s="62"/>
      <c r="S7792" s="62"/>
      <c r="T7792" s="48"/>
      <c r="U7792" s="28"/>
      <c r="V7792" s="28"/>
      <c r="W7792" s="28"/>
      <c r="Y7792" s="79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97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</row>
    <row r="7793" spans="1:55" ht="14.25" customHeight="1">
      <c r="A7793" s="48"/>
      <c r="B7793" s="28"/>
      <c r="C7793" s="28"/>
      <c r="D7793" s="28"/>
      <c r="E7793" s="28"/>
      <c r="F7793" s="28"/>
      <c r="G7793" s="28"/>
      <c r="H7793" s="28"/>
      <c r="I7793" s="28"/>
      <c r="J7793" s="28"/>
      <c r="K7793" s="28"/>
      <c r="L7793" s="28"/>
      <c r="M7793" s="28"/>
      <c r="N7793" s="62"/>
      <c r="O7793" s="62"/>
      <c r="P7793" s="62"/>
      <c r="Q7793" s="62"/>
      <c r="R7793" s="62"/>
      <c r="S7793" s="62"/>
      <c r="T7793" s="48"/>
      <c r="U7793" s="28"/>
      <c r="V7793" s="28"/>
      <c r="W7793" s="28"/>
      <c r="Y7793" s="79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97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</row>
    <row r="7794" spans="1:55" ht="14.25" customHeight="1">
      <c r="A7794" s="48"/>
      <c r="B7794" s="28"/>
      <c r="C7794" s="28"/>
      <c r="D7794" s="28"/>
      <c r="E7794" s="28"/>
      <c r="F7794" s="28"/>
      <c r="G7794" s="28"/>
      <c r="H7794" s="28"/>
      <c r="I7794" s="28"/>
      <c r="J7794" s="28"/>
      <c r="K7794" s="28"/>
      <c r="L7794" s="28"/>
      <c r="M7794" s="28"/>
      <c r="N7794" s="62"/>
      <c r="O7794" s="62"/>
      <c r="P7794" s="62"/>
      <c r="Q7794" s="62"/>
      <c r="R7794" s="62"/>
      <c r="S7794" s="62"/>
      <c r="T7794" s="48"/>
      <c r="U7794" s="28"/>
      <c r="V7794" s="28"/>
      <c r="W7794" s="28"/>
      <c r="Y7794" s="79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97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</row>
    <row r="7795" spans="1:55" ht="14.25" customHeight="1">
      <c r="A7795" s="48"/>
      <c r="B7795" s="28"/>
      <c r="C7795" s="28"/>
      <c r="D7795" s="28"/>
      <c r="E7795" s="28"/>
      <c r="F7795" s="28"/>
      <c r="G7795" s="28"/>
      <c r="H7795" s="28"/>
      <c r="I7795" s="28"/>
      <c r="J7795" s="28"/>
      <c r="K7795" s="28"/>
      <c r="L7795" s="28"/>
      <c r="M7795" s="28"/>
      <c r="N7795" s="62"/>
      <c r="O7795" s="62"/>
      <c r="P7795" s="62"/>
      <c r="Q7795" s="62"/>
      <c r="R7795" s="62"/>
      <c r="S7795" s="62"/>
      <c r="T7795" s="48"/>
      <c r="U7795" s="28"/>
      <c r="V7795" s="28"/>
      <c r="W7795" s="28"/>
      <c r="Y7795" s="79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97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</row>
    <row r="7796" spans="1:55" ht="14.25" customHeight="1">
      <c r="A7796" s="48"/>
      <c r="B7796" s="28"/>
      <c r="C7796" s="28"/>
      <c r="D7796" s="28"/>
      <c r="E7796" s="28"/>
      <c r="F7796" s="28"/>
      <c r="G7796" s="28"/>
      <c r="H7796" s="28"/>
      <c r="I7796" s="28"/>
      <c r="J7796" s="28"/>
      <c r="K7796" s="28"/>
      <c r="L7796" s="28"/>
      <c r="M7796" s="28"/>
      <c r="N7796" s="62"/>
      <c r="O7796" s="62"/>
      <c r="P7796" s="62"/>
      <c r="Q7796" s="62"/>
      <c r="R7796" s="62"/>
      <c r="S7796" s="62"/>
      <c r="T7796" s="48"/>
      <c r="U7796" s="28"/>
      <c r="V7796" s="28"/>
      <c r="W7796" s="28"/>
      <c r="Y7796" s="79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97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</row>
    <row r="7797" spans="1:55" ht="14.25" customHeight="1">
      <c r="A7797" s="48"/>
      <c r="B7797" s="28"/>
      <c r="C7797" s="28"/>
      <c r="D7797" s="28"/>
      <c r="E7797" s="28"/>
      <c r="F7797" s="28"/>
      <c r="G7797" s="28"/>
      <c r="H7797" s="28"/>
      <c r="I7797" s="28"/>
      <c r="J7797" s="28"/>
      <c r="K7797" s="28"/>
      <c r="L7797" s="28"/>
      <c r="M7797" s="28"/>
      <c r="N7797" s="62"/>
      <c r="O7797" s="62"/>
      <c r="P7797" s="62"/>
      <c r="Q7797" s="62"/>
      <c r="R7797" s="62"/>
      <c r="S7797" s="62"/>
      <c r="T7797" s="48"/>
      <c r="U7797" s="28"/>
      <c r="V7797" s="28"/>
      <c r="W7797" s="28"/>
      <c r="Y7797" s="79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97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</row>
    <row r="7798" spans="1:55" ht="14.25" customHeight="1">
      <c r="A7798" s="48"/>
      <c r="B7798" s="28"/>
      <c r="C7798" s="28"/>
      <c r="D7798" s="28"/>
      <c r="E7798" s="28"/>
      <c r="F7798" s="28"/>
      <c r="G7798" s="28"/>
      <c r="H7798" s="28"/>
      <c r="I7798" s="28"/>
      <c r="J7798" s="28"/>
      <c r="K7798" s="28"/>
      <c r="L7798" s="28"/>
      <c r="M7798" s="28"/>
      <c r="N7798" s="62"/>
      <c r="O7798" s="62"/>
      <c r="P7798" s="62"/>
      <c r="Q7798" s="62"/>
      <c r="R7798" s="62"/>
      <c r="S7798" s="62"/>
      <c r="T7798" s="48"/>
      <c r="U7798" s="28"/>
      <c r="V7798" s="28"/>
      <c r="W7798" s="28"/>
      <c r="Y7798" s="79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97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</row>
    <row r="7799" spans="1:55" ht="14.25" customHeight="1">
      <c r="A7799" s="48"/>
      <c r="B7799" s="28"/>
      <c r="C7799" s="28"/>
      <c r="D7799" s="28"/>
      <c r="E7799" s="28"/>
      <c r="F7799" s="28"/>
      <c r="G7799" s="28"/>
      <c r="H7799" s="28"/>
      <c r="I7799" s="28"/>
      <c r="J7799" s="28"/>
      <c r="K7799" s="28"/>
      <c r="L7799" s="28"/>
      <c r="M7799" s="28"/>
      <c r="N7799" s="62"/>
      <c r="O7799" s="62"/>
      <c r="P7799" s="62"/>
      <c r="Q7799" s="62"/>
      <c r="R7799" s="62"/>
      <c r="S7799" s="62"/>
      <c r="T7799" s="48"/>
      <c r="U7799" s="28"/>
      <c r="V7799" s="28"/>
      <c r="W7799" s="28"/>
      <c r="Y7799" s="79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97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</row>
    <row r="7800" spans="1:55" ht="14.25" customHeight="1">
      <c r="A7800" s="48"/>
      <c r="B7800" s="28"/>
      <c r="C7800" s="28"/>
      <c r="D7800" s="28"/>
      <c r="E7800" s="28"/>
      <c r="F7800" s="28"/>
      <c r="G7800" s="28"/>
      <c r="H7800" s="28"/>
      <c r="I7800" s="28"/>
      <c r="J7800" s="28"/>
      <c r="K7800" s="28"/>
      <c r="L7800" s="28"/>
      <c r="M7800" s="28"/>
      <c r="N7800" s="62"/>
      <c r="O7800" s="62"/>
      <c r="P7800" s="62"/>
      <c r="Q7800" s="62"/>
      <c r="R7800" s="62"/>
      <c r="S7800" s="62"/>
      <c r="T7800" s="48"/>
      <c r="U7800" s="28"/>
      <c r="V7800" s="28"/>
      <c r="W7800" s="28"/>
      <c r="Y7800" s="79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97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</row>
    <row r="7801" spans="1:55" ht="14.25" customHeight="1">
      <c r="A7801" s="48"/>
      <c r="B7801" s="28"/>
      <c r="C7801" s="28"/>
      <c r="D7801" s="28"/>
      <c r="E7801" s="28"/>
      <c r="F7801" s="28"/>
      <c r="G7801" s="28"/>
      <c r="H7801" s="28"/>
      <c r="I7801" s="28"/>
      <c r="J7801" s="28"/>
      <c r="K7801" s="28"/>
      <c r="L7801" s="28"/>
      <c r="M7801" s="28"/>
      <c r="N7801" s="62"/>
      <c r="O7801" s="62"/>
      <c r="P7801" s="62"/>
      <c r="Q7801" s="62"/>
      <c r="R7801" s="62"/>
      <c r="S7801" s="62"/>
      <c r="T7801" s="48"/>
      <c r="U7801" s="28"/>
      <c r="V7801" s="28"/>
      <c r="W7801" s="28"/>
      <c r="Y7801" s="79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97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</row>
    <row r="7802" spans="1:55" ht="14.25" customHeight="1">
      <c r="A7802" s="48"/>
      <c r="B7802" s="28"/>
      <c r="C7802" s="28"/>
      <c r="D7802" s="28"/>
      <c r="E7802" s="28"/>
      <c r="F7802" s="28"/>
      <c r="G7802" s="28"/>
      <c r="H7802" s="28"/>
      <c r="I7802" s="28"/>
      <c r="J7802" s="28"/>
      <c r="K7802" s="28"/>
      <c r="L7802" s="28"/>
      <c r="M7802" s="28"/>
      <c r="N7802" s="62"/>
      <c r="O7802" s="62"/>
      <c r="P7802" s="62"/>
      <c r="Q7802" s="62"/>
      <c r="R7802" s="62"/>
      <c r="S7802" s="62"/>
      <c r="T7802" s="48"/>
      <c r="U7802" s="28"/>
      <c r="V7802" s="28"/>
      <c r="W7802" s="28"/>
      <c r="Y7802" s="79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97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</row>
    <row r="7803" spans="1:55" ht="14.25" customHeight="1">
      <c r="A7803" s="48"/>
      <c r="B7803" s="28"/>
      <c r="C7803" s="28"/>
      <c r="D7803" s="28"/>
      <c r="E7803" s="28"/>
      <c r="F7803" s="28"/>
      <c r="G7803" s="28"/>
      <c r="H7803" s="28"/>
      <c r="I7803" s="28"/>
      <c r="J7803" s="28"/>
      <c r="K7803" s="28"/>
      <c r="L7803" s="28"/>
      <c r="M7803" s="28"/>
      <c r="N7803" s="62"/>
      <c r="O7803" s="62"/>
      <c r="P7803" s="62"/>
      <c r="Q7803" s="62"/>
      <c r="R7803" s="62"/>
      <c r="S7803" s="62"/>
      <c r="T7803" s="48"/>
      <c r="U7803" s="28"/>
      <c r="V7803" s="28"/>
      <c r="W7803" s="28"/>
      <c r="Y7803" s="79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97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</row>
    <row r="7804" spans="1:55" ht="14.25" customHeight="1">
      <c r="A7804" s="48"/>
      <c r="B7804" s="28"/>
      <c r="C7804" s="28"/>
      <c r="D7804" s="28"/>
      <c r="E7804" s="28"/>
      <c r="F7804" s="28"/>
      <c r="G7804" s="28"/>
      <c r="H7804" s="28"/>
      <c r="I7804" s="28"/>
      <c r="J7804" s="28"/>
      <c r="K7804" s="28"/>
      <c r="L7804" s="28"/>
      <c r="M7804" s="28"/>
      <c r="N7804" s="62"/>
      <c r="O7804" s="62"/>
      <c r="P7804" s="62"/>
      <c r="Q7804" s="62"/>
      <c r="R7804" s="62"/>
      <c r="S7804" s="62"/>
      <c r="T7804" s="48"/>
      <c r="U7804" s="28"/>
      <c r="V7804" s="28"/>
      <c r="W7804" s="28"/>
      <c r="Y7804" s="79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97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</row>
    <row r="7805" spans="1:55" ht="14.25" customHeight="1">
      <c r="A7805" s="48"/>
      <c r="B7805" s="28"/>
      <c r="C7805" s="28"/>
      <c r="D7805" s="28"/>
      <c r="E7805" s="28"/>
      <c r="F7805" s="28"/>
      <c r="G7805" s="28"/>
      <c r="H7805" s="28"/>
      <c r="I7805" s="28"/>
      <c r="J7805" s="28"/>
      <c r="K7805" s="28"/>
      <c r="L7805" s="28"/>
      <c r="M7805" s="28"/>
      <c r="N7805" s="62"/>
      <c r="O7805" s="62"/>
      <c r="P7805" s="62"/>
      <c r="Q7805" s="62"/>
      <c r="R7805" s="62"/>
      <c r="S7805" s="62"/>
      <c r="T7805" s="48"/>
      <c r="U7805" s="28"/>
      <c r="V7805" s="28"/>
      <c r="W7805" s="28"/>
      <c r="Y7805" s="79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97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</row>
    <row r="7806" spans="1:55" ht="14.25" customHeight="1">
      <c r="A7806" s="48"/>
      <c r="B7806" s="28"/>
      <c r="C7806" s="28"/>
      <c r="D7806" s="28"/>
      <c r="E7806" s="28"/>
      <c r="F7806" s="28"/>
      <c r="G7806" s="28"/>
      <c r="H7806" s="28"/>
      <c r="I7806" s="28"/>
      <c r="J7806" s="28"/>
      <c r="K7806" s="28"/>
      <c r="L7806" s="28"/>
      <c r="M7806" s="28"/>
      <c r="N7806" s="62"/>
      <c r="O7806" s="62"/>
      <c r="P7806" s="62"/>
      <c r="Q7806" s="62"/>
      <c r="R7806" s="62"/>
      <c r="S7806" s="62"/>
      <c r="T7806" s="48"/>
      <c r="U7806" s="28"/>
      <c r="V7806" s="28"/>
      <c r="W7806" s="28"/>
      <c r="Y7806" s="79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97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</row>
    <row r="7807" spans="1:55" ht="14.25" customHeight="1">
      <c r="A7807" s="48"/>
      <c r="B7807" s="28"/>
      <c r="C7807" s="28"/>
      <c r="D7807" s="28"/>
      <c r="E7807" s="28"/>
      <c r="F7807" s="28"/>
      <c r="G7807" s="28"/>
      <c r="H7807" s="28"/>
      <c r="I7807" s="28"/>
      <c r="J7807" s="28"/>
      <c r="K7807" s="28"/>
      <c r="L7807" s="28"/>
      <c r="M7807" s="28"/>
      <c r="N7807" s="62"/>
      <c r="O7807" s="62"/>
      <c r="P7807" s="62"/>
      <c r="Q7807" s="62"/>
      <c r="R7807" s="62"/>
      <c r="S7807" s="62"/>
      <c r="T7807" s="48"/>
      <c r="U7807" s="28"/>
      <c r="V7807" s="28"/>
      <c r="W7807" s="28"/>
      <c r="Y7807" s="79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97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</row>
    <row r="7808" spans="1:55" ht="14.25" customHeight="1">
      <c r="A7808" s="48"/>
      <c r="B7808" s="28"/>
      <c r="C7808" s="28"/>
      <c r="D7808" s="28"/>
      <c r="E7808" s="28"/>
      <c r="F7808" s="28"/>
      <c r="G7808" s="28"/>
      <c r="H7808" s="28"/>
      <c r="I7808" s="28"/>
      <c r="J7808" s="28"/>
      <c r="K7808" s="28"/>
      <c r="L7808" s="28"/>
      <c r="M7808" s="28"/>
      <c r="N7808" s="62"/>
      <c r="O7808" s="62"/>
      <c r="P7808" s="62"/>
      <c r="Q7808" s="62"/>
      <c r="R7808" s="62"/>
      <c r="S7808" s="62"/>
      <c r="T7808" s="48"/>
      <c r="U7808" s="28"/>
      <c r="V7808" s="28"/>
      <c r="W7808" s="28"/>
      <c r="Y7808" s="79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97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</row>
    <row r="7809" spans="1:55" ht="14.25" customHeight="1">
      <c r="A7809" s="48"/>
      <c r="B7809" s="28"/>
      <c r="C7809" s="28"/>
      <c r="D7809" s="28"/>
      <c r="E7809" s="28"/>
      <c r="F7809" s="28"/>
      <c r="G7809" s="28"/>
      <c r="H7809" s="28"/>
      <c r="I7809" s="28"/>
      <c r="J7809" s="28"/>
      <c r="K7809" s="28"/>
      <c r="L7809" s="28"/>
      <c r="M7809" s="28"/>
      <c r="N7809" s="62"/>
      <c r="O7809" s="62"/>
      <c r="P7809" s="62"/>
      <c r="Q7809" s="62"/>
      <c r="R7809" s="62"/>
      <c r="S7809" s="62"/>
      <c r="T7809" s="48"/>
      <c r="U7809" s="28"/>
      <c r="V7809" s="28"/>
      <c r="W7809" s="28"/>
      <c r="Y7809" s="79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97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</row>
    <row r="7810" spans="1:55" ht="14.25" customHeight="1">
      <c r="A7810" s="48"/>
      <c r="B7810" s="28"/>
      <c r="C7810" s="28"/>
      <c r="D7810" s="28"/>
      <c r="E7810" s="28"/>
      <c r="F7810" s="28"/>
      <c r="G7810" s="28"/>
      <c r="H7810" s="28"/>
      <c r="I7810" s="28"/>
      <c r="J7810" s="28"/>
      <c r="K7810" s="28"/>
      <c r="L7810" s="28"/>
      <c r="M7810" s="28"/>
      <c r="N7810" s="62"/>
      <c r="O7810" s="62"/>
      <c r="P7810" s="62"/>
      <c r="Q7810" s="62"/>
      <c r="R7810" s="62"/>
      <c r="S7810" s="62"/>
      <c r="T7810" s="48"/>
      <c r="U7810" s="28"/>
      <c r="V7810" s="28"/>
      <c r="W7810" s="28"/>
      <c r="Y7810" s="79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97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</row>
    <row r="7811" spans="1:55" ht="14.25" customHeight="1">
      <c r="A7811" s="48"/>
      <c r="B7811" s="28"/>
      <c r="C7811" s="28"/>
      <c r="D7811" s="28"/>
      <c r="E7811" s="28"/>
      <c r="F7811" s="28"/>
      <c r="G7811" s="28"/>
      <c r="H7811" s="28"/>
      <c r="I7811" s="28"/>
      <c r="J7811" s="28"/>
      <c r="K7811" s="28"/>
      <c r="L7811" s="28"/>
      <c r="M7811" s="28"/>
      <c r="N7811" s="62"/>
      <c r="O7811" s="62"/>
      <c r="P7811" s="62"/>
      <c r="Q7811" s="62"/>
      <c r="R7811" s="62"/>
      <c r="S7811" s="62"/>
      <c r="T7811" s="48"/>
      <c r="U7811" s="28"/>
      <c r="V7811" s="28"/>
      <c r="W7811" s="28"/>
      <c r="Y7811" s="79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97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</row>
    <row r="7812" spans="1:55" ht="14.25" customHeight="1">
      <c r="A7812" s="48"/>
      <c r="B7812" s="28"/>
      <c r="C7812" s="28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62"/>
      <c r="O7812" s="62"/>
      <c r="P7812" s="62"/>
      <c r="Q7812" s="62"/>
      <c r="R7812" s="62"/>
      <c r="S7812" s="62"/>
      <c r="T7812" s="48"/>
      <c r="U7812" s="28"/>
      <c r="V7812" s="28"/>
      <c r="W7812" s="28"/>
      <c r="Y7812" s="79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97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</row>
    <row r="7813" spans="1:55" ht="14.25" customHeight="1">
      <c r="A7813" s="48"/>
      <c r="B7813" s="28"/>
      <c r="C7813" s="28"/>
      <c r="D7813" s="28"/>
      <c r="E7813" s="28"/>
      <c r="F7813" s="28"/>
      <c r="G7813" s="28"/>
      <c r="H7813" s="28"/>
      <c r="I7813" s="28"/>
      <c r="J7813" s="28"/>
      <c r="K7813" s="28"/>
      <c r="L7813" s="28"/>
      <c r="M7813" s="28"/>
      <c r="N7813" s="62"/>
      <c r="O7813" s="62"/>
      <c r="P7813" s="62"/>
      <c r="Q7813" s="62"/>
      <c r="R7813" s="62"/>
      <c r="S7813" s="62"/>
      <c r="T7813" s="48"/>
      <c r="U7813" s="28"/>
      <c r="V7813" s="28"/>
      <c r="W7813" s="28"/>
      <c r="Y7813" s="79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97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</row>
    <row r="7814" spans="1:55" ht="14.25" customHeight="1">
      <c r="A7814" s="48"/>
      <c r="B7814" s="28"/>
      <c r="C7814" s="28"/>
      <c r="D7814" s="28"/>
      <c r="E7814" s="28"/>
      <c r="F7814" s="28"/>
      <c r="G7814" s="28"/>
      <c r="H7814" s="28"/>
      <c r="I7814" s="28"/>
      <c r="J7814" s="28"/>
      <c r="K7814" s="28"/>
      <c r="L7814" s="28"/>
      <c r="M7814" s="28"/>
      <c r="N7814" s="62"/>
      <c r="O7814" s="62"/>
      <c r="P7814" s="62"/>
      <c r="Q7814" s="62"/>
      <c r="R7814" s="62"/>
      <c r="S7814" s="62"/>
      <c r="T7814" s="48"/>
      <c r="U7814" s="28"/>
      <c r="V7814" s="28"/>
      <c r="W7814" s="28"/>
      <c r="Y7814" s="79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97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</row>
    <row r="7815" spans="1:55" ht="14.25" customHeight="1">
      <c r="A7815" s="48"/>
      <c r="B7815" s="28"/>
      <c r="C7815" s="28"/>
      <c r="D7815" s="28"/>
      <c r="E7815" s="28"/>
      <c r="F7815" s="28"/>
      <c r="G7815" s="28"/>
      <c r="H7815" s="28"/>
      <c r="I7815" s="28"/>
      <c r="J7815" s="28"/>
      <c r="K7815" s="28"/>
      <c r="L7815" s="28"/>
      <c r="M7815" s="28"/>
      <c r="N7815" s="62"/>
      <c r="O7815" s="62"/>
      <c r="P7815" s="62"/>
      <c r="Q7815" s="62"/>
      <c r="R7815" s="62"/>
      <c r="S7815" s="62"/>
      <c r="T7815" s="48"/>
      <c r="U7815" s="28"/>
      <c r="V7815" s="28"/>
      <c r="W7815" s="28"/>
      <c r="Y7815" s="79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97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</row>
    <row r="7816" spans="1:55" ht="14.25" customHeight="1">
      <c r="A7816" s="48"/>
      <c r="B7816" s="28"/>
      <c r="C7816" s="28"/>
      <c r="D7816" s="28"/>
      <c r="E7816" s="28"/>
      <c r="F7816" s="28"/>
      <c r="G7816" s="28"/>
      <c r="H7816" s="28"/>
      <c r="I7816" s="28"/>
      <c r="J7816" s="28"/>
      <c r="K7816" s="28"/>
      <c r="L7816" s="28"/>
      <c r="M7816" s="28"/>
      <c r="N7816" s="62"/>
      <c r="O7816" s="62"/>
      <c r="P7816" s="62"/>
      <c r="Q7816" s="62"/>
      <c r="R7816" s="62"/>
      <c r="S7816" s="62"/>
      <c r="T7816" s="48"/>
      <c r="U7816" s="28"/>
      <c r="V7816" s="28"/>
      <c r="W7816" s="28"/>
      <c r="Y7816" s="79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97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</row>
    <row r="7817" spans="1:55" ht="14.25" customHeight="1">
      <c r="A7817" s="48"/>
      <c r="B7817" s="28"/>
      <c r="C7817" s="28"/>
      <c r="D7817" s="28"/>
      <c r="E7817" s="28"/>
      <c r="F7817" s="28"/>
      <c r="G7817" s="28"/>
      <c r="H7817" s="28"/>
      <c r="I7817" s="28"/>
      <c r="J7817" s="28"/>
      <c r="K7817" s="28"/>
      <c r="L7817" s="28"/>
      <c r="M7817" s="28"/>
      <c r="N7817" s="62"/>
      <c r="O7817" s="62"/>
      <c r="P7817" s="62"/>
      <c r="Q7817" s="62"/>
      <c r="R7817" s="62"/>
      <c r="S7817" s="62"/>
      <c r="T7817" s="48"/>
      <c r="U7817" s="28"/>
      <c r="V7817" s="28"/>
      <c r="W7817" s="28"/>
      <c r="Y7817" s="79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97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</row>
    <row r="7818" spans="1:55" ht="14.25" customHeight="1">
      <c r="A7818" s="48"/>
      <c r="B7818" s="28"/>
      <c r="C7818" s="28"/>
      <c r="D7818" s="28"/>
      <c r="E7818" s="28"/>
      <c r="F7818" s="28"/>
      <c r="G7818" s="28"/>
      <c r="H7818" s="28"/>
      <c r="I7818" s="28"/>
      <c r="J7818" s="28"/>
      <c r="K7818" s="28"/>
      <c r="L7818" s="28"/>
      <c r="M7818" s="28"/>
      <c r="N7818" s="62"/>
      <c r="O7818" s="62"/>
      <c r="P7818" s="62"/>
      <c r="Q7818" s="62"/>
      <c r="R7818" s="62"/>
      <c r="S7818" s="62"/>
      <c r="T7818" s="48"/>
      <c r="U7818" s="28"/>
      <c r="V7818" s="28"/>
      <c r="W7818" s="28"/>
      <c r="Y7818" s="79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97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</row>
    <row r="7819" spans="1:55" ht="14.25" customHeight="1">
      <c r="A7819" s="48"/>
      <c r="B7819" s="28"/>
      <c r="C7819" s="28"/>
      <c r="D7819" s="28"/>
      <c r="E7819" s="28"/>
      <c r="F7819" s="28"/>
      <c r="G7819" s="28"/>
      <c r="H7819" s="28"/>
      <c r="I7819" s="28"/>
      <c r="J7819" s="28"/>
      <c r="K7819" s="28"/>
      <c r="L7819" s="28"/>
      <c r="M7819" s="28"/>
      <c r="N7819" s="62"/>
      <c r="O7819" s="62"/>
      <c r="P7819" s="62"/>
      <c r="Q7819" s="62"/>
      <c r="R7819" s="62"/>
      <c r="S7819" s="62"/>
      <c r="T7819" s="48"/>
      <c r="U7819" s="28"/>
      <c r="V7819" s="28"/>
      <c r="W7819" s="28"/>
      <c r="Y7819" s="79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97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</row>
    <row r="7820" spans="1:55" ht="14.25" customHeight="1">
      <c r="A7820" s="48"/>
      <c r="B7820" s="28"/>
      <c r="C7820" s="28"/>
      <c r="D7820" s="28"/>
      <c r="E7820" s="28"/>
      <c r="F7820" s="28"/>
      <c r="G7820" s="28"/>
      <c r="H7820" s="28"/>
      <c r="I7820" s="28"/>
      <c r="J7820" s="28"/>
      <c r="K7820" s="28"/>
      <c r="L7820" s="28"/>
      <c r="M7820" s="28"/>
      <c r="N7820" s="62"/>
      <c r="O7820" s="62"/>
      <c r="P7820" s="62"/>
      <c r="Q7820" s="62"/>
      <c r="R7820" s="62"/>
      <c r="S7820" s="62"/>
      <c r="T7820" s="48"/>
      <c r="U7820" s="28"/>
      <c r="V7820" s="28"/>
      <c r="W7820" s="28"/>
      <c r="Y7820" s="79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97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</row>
    <row r="7821" spans="1:55" ht="14.25" customHeight="1">
      <c r="A7821" s="48"/>
      <c r="B7821" s="28"/>
      <c r="C7821" s="28"/>
      <c r="D7821" s="28"/>
      <c r="E7821" s="28"/>
      <c r="F7821" s="28"/>
      <c r="G7821" s="28"/>
      <c r="H7821" s="28"/>
      <c r="I7821" s="28"/>
      <c r="J7821" s="28"/>
      <c r="K7821" s="28"/>
      <c r="L7821" s="28"/>
      <c r="M7821" s="28"/>
      <c r="N7821" s="62"/>
      <c r="O7821" s="62"/>
      <c r="P7821" s="62"/>
      <c r="Q7821" s="62"/>
      <c r="R7821" s="62"/>
      <c r="S7821" s="62"/>
      <c r="T7821" s="48"/>
      <c r="U7821" s="28"/>
      <c r="V7821" s="28"/>
      <c r="W7821" s="28"/>
      <c r="Y7821" s="79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97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</row>
    <row r="7822" spans="1:55" ht="14.25" customHeight="1">
      <c r="A7822" s="48"/>
      <c r="B7822" s="28"/>
      <c r="C7822" s="28"/>
      <c r="D7822" s="28"/>
      <c r="E7822" s="28"/>
      <c r="F7822" s="28"/>
      <c r="G7822" s="28"/>
      <c r="H7822" s="28"/>
      <c r="I7822" s="28"/>
      <c r="J7822" s="28"/>
      <c r="K7822" s="28"/>
      <c r="L7822" s="28"/>
      <c r="M7822" s="28"/>
      <c r="N7822" s="62"/>
      <c r="O7822" s="62"/>
      <c r="P7822" s="62"/>
      <c r="Q7822" s="62"/>
      <c r="R7822" s="62"/>
      <c r="S7822" s="62"/>
      <c r="T7822" s="48"/>
      <c r="U7822" s="28"/>
      <c r="V7822" s="28"/>
      <c r="W7822" s="28"/>
      <c r="Y7822" s="79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97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</row>
    <row r="7823" spans="1:55" ht="14.25" customHeight="1">
      <c r="A7823" s="48"/>
      <c r="B7823" s="28"/>
      <c r="C7823" s="28"/>
      <c r="D7823" s="28"/>
      <c r="E7823" s="28"/>
      <c r="F7823" s="28"/>
      <c r="G7823" s="28"/>
      <c r="H7823" s="28"/>
      <c r="I7823" s="28"/>
      <c r="J7823" s="28"/>
      <c r="K7823" s="28"/>
      <c r="L7823" s="28"/>
      <c r="M7823" s="28"/>
      <c r="N7823" s="62"/>
      <c r="O7823" s="62"/>
      <c r="P7823" s="62"/>
      <c r="Q7823" s="62"/>
      <c r="R7823" s="62"/>
      <c r="S7823" s="62"/>
      <c r="T7823" s="48"/>
      <c r="U7823" s="28"/>
      <c r="V7823" s="28"/>
      <c r="W7823" s="28"/>
      <c r="Y7823" s="79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97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</row>
    <row r="7824" spans="1:55" ht="14.25" customHeight="1">
      <c r="A7824" s="48"/>
      <c r="B7824" s="28"/>
      <c r="C7824" s="28"/>
      <c r="D7824" s="28"/>
      <c r="E7824" s="28"/>
      <c r="F7824" s="28"/>
      <c r="G7824" s="28"/>
      <c r="H7824" s="28"/>
      <c r="I7824" s="28"/>
      <c r="J7824" s="28"/>
      <c r="K7824" s="28"/>
      <c r="L7824" s="28"/>
      <c r="M7824" s="28"/>
      <c r="N7824" s="62"/>
      <c r="O7824" s="62"/>
      <c r="P7824" s="62"/>
      <c r="Q7824" s="62"/>
      <c r="R7824" s="62"/>
      <c r="S7824" s="62"/>
      <c r="T7824" s="48"/>
      <c r="U7824" s="28"/>
      <c r="V7824" s="28"/>
      <c r="W7824" s="28"/>
      <c r="Y7824" s="79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97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</row>
    <row r="7825" spans="1:55" ht="14.25" customHeight="1">
      <c r="A7825" s="48"/>
      <c r="B7825" s="28"/>
      <c r="C7825" s="28"/>
      <c r="D7825" s="28"/>
      <c r="E7825" s="28"/>
      <c r="F7825" s="28"/>
      <c r="G7825" s="28"/>
      <c r="H7825" s="28"/>
      <c r="I7825" s="28"/>
      <c r="J7825" s="28"/>
      <c r="K7825" s="28"/>
      <c r="L7825" s="28"/>
      <c r="M7825" s="28"/>
      <c r="N7825" s="62"/>
      <c r="O7825" s="62"/>
      <c r="P7825" s="62"/>
      <c r="Q7825" s="62"/>
      <c r="R7825" s="62"/>
      <c r="S7825" s="62"/>
      <c r="T7825" s="48"/>
      <c r="U7825" s="28"/>
      <c r="V7825" s="28"/>
      <c r="W7825" s="28"/>
      <c r="Y7825" s="79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97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</row>
    <row r="7826" spans="1:55" ht="14.25" customHeight="1">
      <c r="A7826" s="48"/>
      <c r="B7826" s="28"/>
      <c r="C7826" s="28"/>
      <c r="D7826" s="28"/>
      <c r="E7826" s="28"/>
      <c r="F7826" s="28"/>
      <c r="G7826" s="28"/>
      <c r="H7826" s="28"/>
      <c r="I7826" s="28"/>
      <c r="J7826" s="28"/>
      <c r="K7826" s="28"/>
      <c r="L7826" s="28"/>
      <c r="M7826" s="28"/>
      <c r="N7826" s="62"/>
      <c r="O7826" s="62"/>
      <c r="P7826" s="62"/>
      <c r="Q7826" s="62"/>
      <c r="R7826" s="62"/>
      <c r="S7826" s="62"/>
      <c r="T7826" s="48"/>
      <c r="U7826" s="28"/>
      <c r="V7826" s="28"/>
      <c r="W7826" s="28"/>
      <c r="Y7826" s="79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97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</row>
    <row r="7827" spans="1:55" ht="14.25" customHeight="1">
      <c r="A7827" s="48"/>
      <c r="B7827" s="28"/>
      <c r="C7827" s="28"/>
      <c r="D7827" s="28"/>
      <c r="E7827" s="28"/>
      <c r="F7827" s="28"/>
      <c r="G7827" s="28"/>
      <c r="H7827" s="28"/>
      <c r="I7827" s="28"/>
      <c r="J7827" s="28"/>
      <c r="K7827" s="28"/>
      <c r="L7827" s="28"/>
      <c r="M7827" s="28"/>
      <c r="N7827" s="62"/>
      <c r="O7827" s="62"/>
      <c r="P7827" s="62"/>
      <c r="Q7827" s="62"/>
      <c r="R7827" s="62"/>
      <c r="S7827" s="62"/>
      <c r="T7827" s="48"/>
      <c r="U7827" s="28"/>
      <c r="V7827" s="28"/>
      <c r="W7827" s="28"/>
      <c r="Y7827" s="79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97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</row>
    <row r="7828" spans="1:55" ht="14.25" customHeight="1">
      <c r="A7828" s="48"/>
      <c r="B7828" s="28"/>
      <c r="C7828" s="28"/>
      <c r="D7828" s="28"/>
      <c r="E7828" s="28"/>
      <c r="F7828" s="28"/>
      <c r="G7828" s="28"/>
      <c r="H7828" s="28"/>
      <c r="I7828" s="28"/>
      <c r="J7828" s="28"/>
      <c r="K7828" s="28"/>
      <c r="L7828" s="28"/>
      <c r="M7828" s="28"/>
      <c r="N7828" s="62"/>
      <c r="O7828" s="62"/>
      <c r="P7828" s="62"/>
      <c r="Q7828" s="62"/>
      <c r="R7828" s="62"/>
      <c r="S7828" s="62"/>
      <c r="T7828" s="48"/>
      <c r="U7828" s="28"/>
      <c r="V7828" s="28"/>
      <c r="W7828" s="28"/>
      <c r="Y7828" s="79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97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</row>
    <row r="7829" spans="1:55" ht="14.25" customHeight="1">
      <c r="A7829" s="48"/>
      <c r="B7829" s="28"/>
      <c r="C7829" s="28"/>
      <c r="D7829" s="28"/>
      <c r="E7829" s="28"/>
      <c r="F7829" s="28"/>
      <c r="G7829" s="28"/>
      <c r="H7829" s="28"/>
      <c r="I7829" s="28"/>
      <c r="J7829" s="28"/>
      <c r="K7829" s="28"/>
      <c r="L7829" s="28"/>
      <c r="M7829" s="28"/>
      <c r="N7829" s="62"/>
      <c r="O7829" s="62"/>
      <c r="P7829" s="62"/>
      <c r="Q7829" s="62"/>
      <c r="R7829" s="62"/>
      <c r="S7829" s="62"/>
      <c r="T7829" s="48"/>
      <c r="U7829" s="28"/>
      <c r="V7829" s="28"/>
      <c r="W7829" s="28"/>
      <c r="Y7829" s="79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97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</row>
    <row r="7830" spans="1:55" ht="14.25" customHeight="1">
      <c r="A7830" s="48"/>
      <c r="B7830" s="28"/>
      <c r="C7830" s="28"/>
      <c r="D7830" s="28"/>
      <c r="E7830" s="28"/>
      <c r="F7830" s="28"/>
      <c r="G7830" s="28"/>
      <c r="H7830" s="28"/>
      <c r="I7830" s="28"/>
      <c r="J7830" s="28"/>
      <c r="K7830" s="28"/>
      <c r="L7830" s="28"/>
      <c r="M7830" s="28"/>
      <c r="N7830" s="62"/>
      <c r="O7830" s="62"/>
      <c r="P7830" s="62"/>
      <c r="Q7830" s="62"/>
      <c r="R7830" s="62"/>
      <c r="S7830" s="62"/>
      <c r="T7830" s="48"/>
      <c r="U7830" s="28"/>
      <c r="V7830" s="28"/>
      <c r="W7830" s="28"/>
      <c r="Y7830" s="79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97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</row>
    <row r="7831" spans="1:55" ht="14.25" customHeight="1">
      <c r="A7831" s="48"/>
      <c r="B7831" s="28"/>
      <c r="C7831" s="28"/>
      <c r="D7831" s="28"/>
      <c r="E7831" s="28"/>
      <c r="F7831" s="28"/>
      <c r="G7831" s="28"/>
      <c r="H7831" s="28"/>
      <c r="I7831" s="28"/>
      <c r="J7831" s="28"/>
      <c r="K7831" s="28"/>
      <c r="L7831" s="28"/>
      <c r="M7831" s="28"/>
      <c r="N7831" s="62"/>
      <c r="O7831" s="62"/>
      <c r="P7831" s="62"/>
      <c r="Q7831" s="62"/>
      <c r="R7831" s="62"/>
      <c r="S7831" s="62"/>
      <c r="T7831" s="48"/>
      <c r="U7831" s="28"/>
      <c r="V7831" s="28"/>
      <c r="W7831" s="28"/>
      <c r="Y7831" s="79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97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</row>
    <row r="7832" spans="1:55" ht="14.25" customHeight="1">
      <c r="A7832" s="48"/>
      <c r="B7832" s="28"/>
      <c r="C7832" s="28"/>
      <c r="D7832" s="28"/>
      <c r="E7832" s="28"/>
      <c r="F7832" s="28"/>
      <c r="G7832" s="28"/>
      <c r="H7832" s="28"/>
      <c r="I7832" s="28"/>
      <c r="J7832" s="28"/>
      <c r="K7832" s="28"/>
      <c r="L7832" s="28"/>
      <c r="M7832" s="28"/>
      <c r="N7832" s="62"/>
      <c r="O7832" s="62"/>
      <c r="P7832" s="62"/>
      <c r="Q7832" s="62"/>
      <c r="R7832" s="62"/>
      <c r="S7832" s="62"/>
      <c r="T7832" s="48"/>
      <c r="U7832" s="28"/>
      <c r="V7832" s="28"/>
      <c r="W7832" s="28"/>
      <c r="Y7832" s="79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97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</row>
    <row r="7833" spans="1:55" ht="14.25" customHeight="1">
      <c r="A7833" s="48"/>
      <c r="B7833" s="28"/>
      <c r="C7833" s="28"/>
      <c r="D7833" s="28"/>
      <c r="E7833" s="28"/>
      <c r="F7833" s="28"/>
      <c r="G7833" s="28"/>
      <c r="H7833" s="28"/>
      <c r="I7833" s="28"/>
      <c r="J7833" s="28"/>
      <c r="K7833" s="28"/>
      <c r="L7833" s="28"/>
      <c r="M7833" s="28"/>
      <c r="N7833" s="62"/>
      <c r="O7833" s="62"/>
      <c r="P7833" s="62"/>
      <c r="Q7833" s="62"/>
      <c r="R7833" s="62"/>
      <c r="S7833" s="62"/>
      <c r="T7833" s="48"/>
      <c r="U7833" s="28"/>
      <c r="V7833" s="28"/>
      <c r="W7833" s="28"/>
      <c r="Y7833" s="79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97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</row>
    <row r="7834" spans="1:55" ht="14.25" customHeight="1">
      <c r="A7834" s="48"/>
      <c r="B7834" s="28"/>
      <c r="C7834" s="28"/>
      <c r="D7834" s="28"/>
      <c r="E7834" s="28"/>
      <c r="F7834" s="28"/>
      <c r="G7834" s="28"/>
      <c r="H7834" s="28"/>
      <c r="I7834" s="28"/>
      <c r="J7834" s="28"/>
      <c r="K7834" s="28"/>
      <c r="L7834" s="28"/>
      <c r="M7834" s="28"/>
      <c r="N7834" s="62"/>
      <c r="O7834" s="62"/>
      <c r="P7834" s="62"/>
      <c r="Q7834" s="62"/>
      <c r="R7834" s="62"/>
      <c r="S7834" s="62"/>
      <c r="T7834" s="48"/>
      <c r="U7834" s="28"/>
      <c r="V7834" s="28"/>
      <c r="W7834" s="28"/>
      <c r="Y7834" s="79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97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</row>
    <row r="7835" spans="1:55" ht="14.25" customHeight="1">
      <c r="A7835" s="48"/>
      <c r="B7835" s="28"/>
      <c r="C7835" s="28"/>
      <c r="D7835" s="28"/>
      <c r="E7835" s="28"/>
      <c r="F7835" s="28"/>
      <c r="G7835" s="28"/>
      <c r="H7835" s="28"/>
      <c r="I7835" s="28"/>
      <c r="J7835" s="28"/>
      <c r="K7835" s="28"/>
      <c r="L7835" s="28"/>
      <c r="M7835" s="28"/>
      <c r="N7835" s="62"/>
      <c r="O7835" s="62"/>
      <c r="P7835" s="62"/>
      <c r="Q7835" s="62"/>
      <c r="R7835" s="62"/>
      <c r="S7835" s="62"/>
      <c r="T7835" s="48"/>
      <c r="U7835" s="28"/>
      <c r="V7835" s="28"/>
      <c r="W7835" s="28"/>
      <c r="Y7835" s="79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97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</row>
    <row r="7836" spans="1:55" ht="14.25" customHeight="1">
      <c r="A7836" s="48"/>
      <c r="B7836" s="28"/>
      <c r="C7836" s="28"/>
      <c r="D7836" s="28"/>
      <c r="E7836" s="28"/>
      <c r="F7836" s="28"/>
      <c r="G7836" s="28"/>
      <c r="H7836" s="28"/>
      <c r="I7836" s="28"/>
      <c r="J7836" s="28"/>
      <c r="K7836" s="28"/>
      <c r="L7836" s="28"/>
      <c r="M7836" s="28"/>
      <c r="N7836" s="62"/>
      <c r="O7836" s="62"/>
      <c r="P7836" s="62"/>
      <c r="Q7836" s="62"/>
      <c r="R7836" s="62"/>
      <c r="S7836" s="62"/>
      <c r="T7836" s="48"/>
      <c r="U7836" s="28"/>
      <c r="V7836" s="28"/>
      <c r="W7836" s="28"/>
      <c r="Y7836" s="79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97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</row>
    <row r="7837" spans="1:55" ht="14.25" customHeight="1">
      <c r="A7837" s="48"/>
      <c r="B7837" s="28"/>
      <c r="C7837" s="28"/>
      <c r="D7837" s="28"/>
      <c r="E7837" s="28"/>
      <c r="F7837" s="28"/>
      <c r="G7837" s="28"/>
      <c r="H7837" s="28"/>
      <c r="I7837" s="28"/>
      <c r="J7837" s="28"/>
      <c r="K7837" s="28"/>
      <c r="L7837" s="28"/>
      <c r="M7837" s="28"/>
      <c r="N7837" s="62"/>
      <c r="O7837" s="62"/>
      <c r="P7837" s="62"/>
      <c r="Q7837" s="62"/>
      <c r="R7837" s="62"/>
      <c r="S7837" s="62"/>
      <c r="T7837" s="48"/>
      <c r="U7837" s="28"/>
      <c r="V7837" s="28"/>
      <c r="W7837" s="28"/>
      <c r="Y7837" s="79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97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</row>
    <row r="7838" spans="1:55" ht="14.25" customHeight="1">
      <c r="A7838" s="48"/>
      <c r="B7838" s="28"/>
      <c r="C7838" s="28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62"/>
      <c r="O7838" s="62"/>
      <c r="P7838" s="62"/>
      <c r="Q7838" s="62"/>
      <c r="R7838" s="62"/>
      <c r="S7838" s="62"/>
      <c r="T7838" s="48"/>
      <c r="U7838" s="28"/>
      <c r="V7838" s="28"/>
      <c r="W7838" s="28"/>
      <c r="Y7838" s="79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97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</row>
    <row r="7839" spans="1:55" ht="14.25" customHeight="1">
      <c r="A7839" s="48"/>
      <c r="B7839" s="28"/>
      <c r="C7839" s="28"/>
      <c r="D7839" s="28"/>
      <c r="E7839" s="28"/>
      <c r="F7839" s="28"/>
      <c r="G7839" s="28"/>
      <c r="H7839" s="28"/>
      <c r="I7839" s="28"/>
      <c r="J7839" s="28"/>
      <c r="K7839" s="28"/>
      <c r="L7839" s="28"/>
      <c r="M7839" s="28"/>
      <c r="N7839" s="62"/>
      <c r="O7839" s="62"/>
      <c r="P7839" s="62"/>
      <c r="Q7839" s="62"/>
      <c r="R7839" s="62"/>
      <c r="S7839" s="62"/>
      <c r="T7839" s="48"/>
      <c r="U7839" s="28"/>
      <c r="V7839" s="28"/>
      <c r="W7839" s="28"/>
      <c r="Y7839" s="79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97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</row>
    <row r="7840" spans="1:55" ht="14.25" customHeight="1">
      <c r="A7840" s="48"/>
      <c r="B7840" s="28"/>
      <c r="C7840" s="28"/>
      <c r="D7840" s="28"/>
      <c r="E7840" s="28"/>
      <c r="F7840" s="28"/>
      <c r="G7840" s="28"/>
      <c r="H7840" s="28"/>
      <c r="I7840" s="28"/>
      <c r="J7840" s="28"/>
      <c r="K7840" s="28"/>
      <c r="L7840" s="28"/>
      <c r="M7840" s="28"/>
      <c r="N7840" s="62"/>
      <c r="O7840" s="62"/>
      <c r="P7840" s="62"/>
      <c r="Q7840" s="62"/>
      <c r="R7840" s="62"/>
      <c r="S7840" s="62"/>
      <c r="T7840" s="48"/>
      <c r="U7840" s="28"/>
      <c r="V7840" s="28"/>
      <c r="W7840" s="28"/>
      <c r="Y7840" s="79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97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</row>
    <row r="7841" spans="1:55" ht="14.25" customHeight="1">
      <c r="A7841" s="48"/>
      <c r="B7841" s="28"/>
      <c r="C7841" s="28"/>
      <c r="D7841" s="28"/>
      <c r="E7841" s="28"/>
      <c r="F7841" s="28"/>
      <c r="G7841" s="28"/>
      <c r="H7841" s="28"/>
      <c r="I7841" s="28"/>
      <c r="J7841" s="28"/>
      <c r="K7841" s="28"/>
      <c r="L7841" s="28"/>
      <c r="M7841" s="28"/>
      <c r="N7841" s="62"/>
      <c r="O7841" s="62"/>
      <c r="P7841" s="62"/>
      <c r="Q7841" s="62"/>
      <c r="R7841" s="62"/>
      <c r="S7841" s="62"/>
      <c r="T7841" s="48"/>
      <c r="U7841" s="28"/>
      <c r="V7841" s="28"/>
      <c r="W7841" s="28"/>
      <c r="Y7841" s="79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97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</row>
    <row r="7842" spans="1:55" ht="14.25" customHeight="1">
      <c r="A7842" s="48"/>
      <c r="B7842" s="28"/>
      <c r="C7842" s="28"/>
      <c r="D7842" s="28"/>
      <c r="E7842" s="28"/>
      <c r="F7842" s="28"/>
      <c r="G7842" s="28"/>
      <c r="H7842" s="28"/>
      <c r="I7842" s="28"/>
      <c r="J7842" s="28"/>
      <c r="K7842" s="28"/>
      <c r="L7842" s="28"/>
      <c r="M7842" s="28"/>
      <c r="N7842" s="62"/>
      <c r="O7842" s="62"/>
      <c r="P7842" s="62"/>
      <c r="Q7842" s="62"/>
      <c r="R7842" s="62"/>
      <c r="S7842" s="62"/>
      <c r="T7842" s="48"/>
      <c r="U7842" s="28"/>
      <c r="V7842" s="28"/>
      <c r="W7842" s="28"/>
      <c r="Y7842" s="79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97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</row>
    <row r="7843" spans="1:55" ht="14.25" customHeight="1">
      <c r="A7843" s="48"/>
      <c r="B7843" s="28"/>
      <c r="C7843" s="28"/>
      <c r="D7843" s="28"/>
      <c r="E7843" s="28"/>
      <c r="F7843" s="28"/>
      <c r="G7843" s="28"/>
      <c r="H7843" s="28"/>
      <c r="I7843" s="28"/>
      <c r="J7843" s="28"/>
      <c r="K7843" s="28"/>
      <c r="L7843" s="28"/>
      <c r="M7843" s="28"/>
      <c r="N7843" s="62"/>
      <c r="O7843" s="62"/>
      <c r="P7843" s="62"/>
      <c r="Q7843" s="62"/>
      <c r="R7843" s="62"/>
      <c r="S7843" s="62"/>
      <c r="T7843" s="48"/>
      <c r="U7843" s="28"/>
      <c r="V7843" s="28"/>
      <c r="W7843" s="28"/>
      <c r="Y7843" s="79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97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</row>
    <row r="7844" spans="1:55" ht="14.25" customHeight="1">
      <c r="A7844" s="48"/>
      <c r="B7844" s="28"/>
      <c r="C7844" s="28"/>
      <c r="D7844" s="28"/>
      <c r="E7844" s="28"/>
      <c r="F7844" s="28"/>
      <c r="G7844" s="28"/>
      <c r="H7844" s="28"/>
      <c r="I7844" s="28"/>
      <c r="J7844" s="28"/>
      <c r="K7844" s="28"/>
      <c r="L7844" s="28"/>
      <c r="M7844" s="28"/>
      <c r="N7844" s="62"/>
      <c r="O7844" s="62"/>
      <c r="P7844" s="62"/>
      <c r="Q7844" s="62"/>
      <c r="R7844" s="62"/>
      <c r="S7844" s="62"/>
      <c r="T7844" s="48"/>
      <c r="U7844" s="28"/>
      <c r="V7844" s="28"/>
      <c r="W7844" s="28"/>
      <c r="Y7844" s="79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97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</row>
    <row r="7845" spans="1:55" ht="14.25" customHeight="1">
      <c r="A7845" s="48"/>
      <c r="B7845" s="28"/>
      <c r="C7845" s="28"/>
      <c r="D7845" s="28"/>
      <c r="E7845" s="28"/>
      <c r="F7845" s="28"/>
      <c r="G7845" s="28"/>
      <c r="H7845" s="28"/>
      <c r="I7845" s="28"/>
      <c r="J7845" s="28"/>
      <c r="K7845" s="28"/>
      <c r="L7845" s="28"/>
      <c r="M7845" s="28"/>
      <c r="N7845" s="62"/>
      <c r="O7845" s="62"/>
      <c r="P7845" s="62"/>
      <c r="Q7845" s="62"/>
      <c r="R7845" s="62"/>
      <c r="S7845" s="62"/>
      <c r="T7845" s="48"/>
      <c r="U7845" s="28"/>
      <c r="V7845" s="28"/>
      <c r="W7845" s="28"/>
      <c r="Y7845" s="79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97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</row>
    <row r="7846" spans="1:55" ht="14.25" customHeight="1">
      <c r="A7846" s="48"/>
      <c r="B7846" s="28"/>
      <c r="C7846" s="28"/>
      <c r="D7846" s="28"/>
      <c r="E7846" s="28"/>
      <c r="F7846" s="28"/>
      <c r="G7846" s="28"/>
      <c r="H7846" s="28"/>
      <c r="I7846" s="28"/>
      <c r="J7846" s="28"/>
      <c r="K7846" s="28"/>
      <c r="L7846" s="28"/>
      <c r="M7846" s="28"/>
      <c r="N7846" s="62"/>
      <c r="O7846" s="62"/>
      <c r="P7846" s="62"/>
      <c r="Q7846" s="62"/>
      <c r="R7846" s="62"/>
      <c r="S7846" s="62"/>
      <c r="T7846" s="48"/>
      <c r="U7846" s="28"/>
      <c r="V7846" s="28"/>
      <c r="W7846" s="28"/>
      <c r="Y7846" s="79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97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</row>
    <row r="7847" spans="1:55" ht="14.25" customHeight="1">
      <c r="A7847" s="48"/>
      <c r="B7847" s="28"/>
      <c r="C7847" s="28"/>
      <c r="D7847" s="28"/>
      <c r="E7847" s="28"/>
      <c r="F7847" s="28"/>
      <c r="G7847" s="28"/>
      <c r="H7847" s="28"/>
      <c r="I7847" s="28"/>
      <c r="J7847" s="28"/>
      <c r="K7847" s="28"/>
      <c r="L7847" s="28"/>
      <c r="M7847" s="28"/>
      <c r="N7847" s="62"/>
      <c r="O7847" s="62"/>
      <c r="P7847" s="62"/>
      <c r="Q7847" s="62"/>
      <c r="R7847" s="62"/>
      <c r="S7847" s="62"/>
      <c r="T7847" s="48"/>
      <c r="U7847" s="28"/>
      <c r="V7847" s="28"/>
      <c r="W7847" s="28"/>
      <c r="Y7847" s="79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97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</row>
    <row r="7848" spans="1:55" ht="14.25" customHeight="1">
      <c r="A7848" s="48"/>
      <c r="B7848" s="28"/>
      <c r="C7848" s="28"/>
      <c r="D7848" s="28"/>
      <c r="E7848" s="28"/>
      <c r="F7848" s="28"/>
      <c r="G7848" s="28"/>
      <c r="H7848" s="28"/>
      <c r="I7848" s="28"/>
      <c r="J7848" s="28"/>
      <c r="K7848" s="28"/>
      <c r="L7848" s="28"/>
      <c r="M7848" s="28"/>
      <c r="N7848" s="62"/>
      <c r="O7848" s="62"/>
      <c r="P7848" s="62"/>
      <c r="Q7848" s="62"/>
      <c r="R7848" s="62"/>
      <c r="S7848" s="62"/>
      <c r="T7848" s="48"/>
      <c r="U7848" s="28"/>
      <c r="V7848" s="28"/>
      <c r="W7848" s="28"/>
      <c r="Y7848" s="79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97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</row>
    <row r="7849" spans="1:55" ht="14.25" customHeight="1">
      <c r="A7849" s="48"/>
      <c r="B7849" s="28"/>
      <c r="C7849" s="28"/>
      <c r="D7849" s="28"/>
      <c r="E7849" s="28"/>
      <c r="F7849" s="28"/>
      <c r="G7849" s="28"/>
      <c r="H7849" s="28"/>
      <c r="I7849" s="28"/>
      <c r="J7849" s="28"/>
      <c r="K7849" s="28"/>
      <c r="L7849" s="28"/>
      <c r="M7849" s="28"/>
      <c r="N7849" s="62"/>
      <c r="O7849" s="62"/>
      <c r="P7849" s="62"/>
      <c r="Q7849" s="62"/>
      <c r="R7849" s="62"/>
      <c r="S7849" s="62"/>
      <c r="T7849" s="48"/>
      <c r="U7849" s="28"/>
      <c r="V7849" s="28"/>
      <c r="W7849" s="28"/>
      <c r="Y7849" s="79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97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</row>
    <row r="7850" spans="1:55" ht="14.25" customHeight="1">
      <c r="A7850" s="48"/>
      <c r="B7850" s="28"/>
      <c r="C7850" s="28"/>
      <c r="D7850" s="28"/>
      <c r="E7850" s="28"/>
      <c r="F7850" s="28"/>
      <c r="G7850" s="28"/>
      <c r="H7850" s="28"/>
      <c r="I7850" s="28"/>
      <c r="J7850" s="28"/>
      <c r="K7850" s="28"/>
      <c r="L7850" s="28"/>
      <c r="M7850" s="28"/>
      <c r="N7850" s="62"/>
      <c r="O7850" s="62"/>
      <c r="P7850" s="62"/>
      <c r="Q7850" s="62"/>
      <c r="R7850" s="62"/>
      <c r="S7850" s="62"/>
      <c r="T7850" s="48"/>
      <c r="U7850" s="28"/>
      <c r="V7850" s="28"/>
      <c r="W7850" s="28"/>
      <c r="Y7850" s="79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97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</row>
    <row r="7851" spans="1:55" ht="14.25" customHeight="1">
      <c r="A7851" s="48"/>
      <c r="B7851" s="28"/>
      <c r="C7851" s="28"/>
      <c r="D7851" s="28"/>
      <c r="E7851" s="28"/>
      <c r="F7851" s="28"/>
      <c r="G7851" s="28"/>
      <c r="H7851" s="28"/>
      <c r="I7851" s="28"/>
      <c r="J7851" s="28"/>
      <c r="K7851" s="28"/>
      <c r="L7851" s="28"/>
      <c r="M7851" s="28"/>
      <c r="N7851" s="62"/>
      <c r="O7851" s="62"/>
      <c r="P7851" s="62"/>
      <c r="Q7851" s="62"/>
      <c r="R7851" s="62"/>
      <c r="S7851" s="62"/>
      <c r="T7851" s="48"/>
      <c r="U7851" s="28"/>
      <c r="V7851" s="28"/>
      <c r="W7851" s="28"/>
      <c r="Y7851" s="79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97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</row>
    <row r="7852" spans="1:55" ht="14.25" customHeight="1">
      <c r="A7852" s="48"/>
      <c r="B7852" s="28"/>
      <c r="C7852" s="28"/>
      <c r="D7852" s="28"/>
      <c r="E7852" s="28"/>
      <c r="F7852" s="28"/>
      <c r="G7852" s="28"/>
      <c r="H7852" s="28"/>
      <c r="I7852" s="28"/>
      <c r="J7852" s="28"/>
      <c r="K7852" s="28"/>
      <c r="L7852" s="28"/>
      <c r="M7852" s="28"/>
      <c r="N7852" s="62"/>
      <c r="O7852" s="62"/>
      <c r="P7852" s="62"/>
      <c r="Q7852" s="62"/>
      <c r="R7852" s="62"/>
      <c r="S7852" s="62"/>
      <c r="T7852" s="48"/>
      <c r="U7852" s="28"/>
      <c r="V7852" s="28"/>
      <c r="W7852" s="28"/>
      <c r="Y7852" s="79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97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</row>
    <row r="7853" spans="1:55" ht="14.25" customHeight="1">
      <c r="A7853" s="48"/>
      <c r="B7853" s="28"/>
      <c r="C7853" s="28"/>
      <c r="D7853" s="28"/>
      <c r="E7853" s="28"/>
      <c r="F7853" s="28"/>
      <c r="G7853" s="28"/>
      <c r="H7853" s="28"/>
      <c r="I7853" s="28"/>
      <c r="J7853" s="28"/>
      <c r="K7853" s="28"/>
      <c r="L7853" s="28"/>
      <c r="M7853" s="28"/>
      <c r="N7853" s="62"/>
      <c r="O7853" s="62"/>
      <c r="P7853" s="62"/>
      <c r="Q7853" s="62"/>
      <c r="R7853" s="62"/>
      <c r="S7853" s="62"/>
      <c r="T7853" s="48"/>
      <c r="U7853" s="28"/>
      <c r="V7853" s="28"/>
      <c r="W7853" s="28"/>
      <c r="Y7853" s="79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97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</row>
    <row r="7854" spans="1:55" ht="14.25" customHeight="1">
      <c r="A7854" s="48"/>
      <c r="B7854" s="28"/>
      <c r="C7854" s="28"/>
      <c r="D7854" s="28"/>
      <c r="E7854" s="28"/>
      <c r="F7854" s="28"/>
      <c r="G7854" s="28"/>
      <c r="H7854" s="28"/>
      <c r="I7854" s="28"/>
      <c r="J7854" s="28"/>
      <c r="K7854" s="28"/>
      <c r="L7854" s="28"/>
      <c r="M7854" s="28"/>
      <c r="N7854" s="62"/>
      <c r="O7854" s="62"/>
      <c r="P7854" s="62"/>
      <c r="Q7854" s="62"/>
      <c r="R7854" s="62"/>
      <c r="S7854" s="62"/>
      <c r="T7854" s="48"/>
      <c r="U7854" s="28"/>
      <c r="V7854" s="28"/>
      <c r="W7854" s="28"/>
      <c r="Y7854" s="79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97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</row>
    <row r="7855" spans="1:55" ht="14.25" customHeight="1">
      <c r="A7855" s="48"/>
      <c r="B7855" s="28"/>
      <c r="C7855" s="28"/>
      <c r="D7855" s="28"/>
      <c r="E7855" s="28"/>
      <c r="F7855" s="28"/>
      <c r="G7855" s="28"/>
      <c r="H7855" s="28"/>
      <c r="I7855" s="28"/>
      <c r="J7855" s="28"/>
      <c r="K7855" s="28"/>
      <c r="L7855" s="28"/>
      <c r="M7855" s="28"/>
      <c r="N7855" s="62"/>
      <c r="O7855" s="62"/>
      <c r="P7855" s="62"/>
      <c r="Q7855" s="62"/>
      <c r="R7855" s="62"/>
      <c r="S7855" s="62"/>
      <c r="T7855" s="48"/>
      <c r="U7855" s="28"/>
      <c r="V7855" s="28"/>
      <c r="W7855" s="28"/>
      <c r="Y7855" s="79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97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</row>
    <row r="7856" spans="1:55" ht="14.25" customHeight="1">
      <c r="A7856" s="48"/>
      <c r="B7856" s="28"/>
      <c r="C7856" s="28"/>
      <c r="D7856" s="28"/>
      <c r="E7856" s="28"/>
      <c r="F7856" s="28"/>
      <c r="G7856" s="28"/>
      <c r="H7856" s="28"/>
      <c r="I7856" s="28"/>
      <c r="J7856" s="28"/>
      <c r="K7856" s="28"/>
      <c r="L7856" s="28"/>
      <c r="M7856" s="28"/>
      <c r="N7856" s="62"/>
      <c r="O7856" s="62"/>
      <c r="P7856" s="62"/>
      <c r="Q7856" s="62"/>
      <c r="R7856" s="62"/>
      <c r="S7856" s="62"/>
      <c r="T7856" s="48"/>
      <c r="U7856" s="28"/>
      <c r="V7856" s="28"/>
      <c r="W7856" s="28"/>
      <c r="Y7856" s="79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97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</row>
    <row r="7857" spans="1:55" ht="14.25" customHeight="1">
      <c r="A7857" s="48"/>
      <c r="B7857" s="28"/>
      <c r="C7857" s="28"/>
      <c r="D7857" s="28"/>
      <c r="E7857" s="28"/>
      <c r="F7857" s="28"/>
      <c r="G7857" s="28"/>
      <c r="H7857" s="28"/>
      <c r="I7857" s="28"/>
      <c r="J7857" s="28"/>
      <c r="K7857" s="28"/>
      <c r="L7857" s="28"/>
      <c r="M7857" s="28"/>
      <c r="N7857" s="62"/>
      <c r="O7857" s="62"/>
      <c r="P7857" s="62"/>
      <c r="Q7857" s="62"/>
      <c r="R7857" s="62"/>
      <c r="S7857" s="62"/>
      <c r="T7857" s="48"/>
      <c r="U7857" s="28"/>
      <c r="V7857" s="28"/>
      <c r="W7857" s="28"/>
      <c r="Y7857" s="79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97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</row>
    <row r="7858" spans="1:55" ht="14.25" customHeight="1">
      <c r="A7858" s="48"/>
      <c r="B7858" s="28"/>
      <c r="C7858" s="28"/>
      <c r="D7858" s="28"/>
      <c r="E7858" s="28"/>
      <c r="F7858" s="28"/>
      <c r="G7858" s="28"/>
      <c r="H7858" s="28"/>
      <c r="I7858" s="28"/>
      <c r="J7858" s="28"/>
      <c r="K7858" s="28"/>
      <c r="L7858" s="28"/>
      <c r="M7858" s="28"/>
      <c r="N7858" s="62"/>
      <c r="O7858" s="62"/>
      <c r="P7858" s="62"/>
      <c r="Q7858" s="62"/>
      <c r="R7858" s="62"/>
      <c r="S7858" s="62"/>
      <c r="T7858" s="48"/>
      <c r="U7858" s="28"/>
      <c r="V7858" s="28"/>
      <c r="W7858" s="28"/>
      <c r="Y7858" s="79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97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</row>
    <row r="7859" spans="1:55" ht="14.25" customHeight="1">
      <c r="A7859" s="48"/>
      <c r="B7859" s="28"/>
      <c r="C7859" s="28"/>
      <c r="D7859" s="28"/>
      <c r="E7859" s="28"/>
      <c r="F7859" s="28"/>
      <c r="G7859" s="28"/>
      <c r="H7859" s="28"/>
      <c r="I7859" s="28"/>
      <c r="J7859" s="28"/>
      <c r="K7859" s="28"/>
      <c r="L7859" s="28"/>
      <c r="M7859" s="28"/>
      <c r="N7859" s="62"/>
      <c r="O7859" s="62"/>
      <c r="P7859" s="62"/>
      <c r="Q7859" s="62"/>
      <c r="R7859" s="62"/>
      <c r="S7859" s="62"/>
      <c r="T7859" s="48"/>
      <c r="U7859" s="28"/>
      <c r="V7859" s="28"/>
      <c r="W7859" s="28"/>
      <c r="Y7859" s="79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97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</row>
    <row r="7860" spans="1:55" ht="14.25" customHeight="1">
      <c r="A7860" s="48"/>
      <c r="B7860" s="28"/>
      <c r="C7860" s="28"/>
      <c r="D7860" s="28"/>
      <c r="E7860" s="28"/>
      <c r="F7860" s="28"/>
      <c r="G7860" s="28"/>
      <c r="H7860" s="28"/>
      <c r="I7860" s="28"/>
      <c r="J7860" s="28"/>
      <c r="K7860" s="28"/>
      <c r="L7860" s="28"/>
      <c r="M7860" s="28"/>
      <c r="N7860" s="62"/>
      <c r="O7860" s="62"/>
      <c r="P7860" s="62"/>
      <c r="Q7860" s="62"/>
      <c r="R7860" s="62"/>
      <c r="S7860" s="62"/>
      <c r="T7860" s="48"/>
      <c r="U7860" s="28"/>
      <c r="V7860" s="28"/>
      <c r="W7860" s="28"/>
      <c r="Y7860" s="79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97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</row>
    <row r="7861" spans="1:55" ht="14.25" customHeight="1">
      <c r="A7861" s="48"/>
      <c r="B7861" s="28"/>
      <c r="C7861" s="28"/>
      <c r="D7861" s="28"/>
      <c r="E7861" s="28"/>
      <c r="F7861" s="28"/>
      <c r="G7861" s="28"/>
      <c r="H7861" s="28"/>
      <c r="I7861" s="28"/>
      <c r="J7861" s="28"/>
      <c r="K7861" s="28"/>
      <c r="L7861" s="28"/>
      <c r="M7861" s="28"/>
      <c r="N7861" s="62"/>
      <c r="O7861" s="62"/>
      <c r="P7861" s="62"/>
      <c r="Q7861" s="62"/>
      <c r="R7861" s="62"/>
      <c r="S7861" s="62"/>
      <c r="T7861" s="48"/>
      <c r="U7861" s="28"/>
      <c r="V7861" s="28"/>
      <c r="W7861" s="28"/>
      <c r="Y7861" s="79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97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</row>
    <row r="7862" spans="1:55" ht="14.25" customHeight="1">
      <c r="A7862" s="48"/>
      <c r="B7862" s="28"/>
      <c r="C7862" s="28"/>
      <c r="D7862" s="28"/>
      <c r="E7862" s="28"/>
      <c r="F7862" s="28"/>
      <c r="G7862" s="28"/>
      <c r="H7862" s="28"/>
      <c r="I7862" s="28"/>
      <c r="J7862" s="28"/>
      <c r="K7862" s="28"/>
      <c r="L7862" s="28"/>
      <c r="M7862" s="28"/>
      <c r="N7862" s="62"/>
      <c r="O7862" s="62"/>
      <c r="P7862" s="62"/>
      <c r="Q7862" s="62"/>
      <c r="R7862" s="62"/>
      <c r="S7862" s="62"/>
      <c r="T7862" s="48"/>
      <c r="U7862" s="28"/>
      <c r="V7862" s="28"/>
      <c r="W7862" s="28"/>
      <c r="Y7862" s="79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97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</row>
    <row r="7863" spans="1:55" ht="14.25" customHeight="1">
      <c r="A7863" s="48"/>
      <c r="B7863" s="28"/>
      <c r="C7863" s="28"/>
      <c r="D7863" s="28"/>
      <c r="E7863" s="28"/>
      <c r="F7863" s="28"/>
      <c r="G7863" s="28"/>
      <c r="H7863" s="28"/>
      <c r="I7863" s="28"/>
      <c r="J7863" s="28"/>
      <c r="K7863" s="28"/>
      <c r="L7863" s="28"/>
      <c r="M7863" s="28"/>
      <c r="N7863" s="62"/>
      <c r="O7863" s="62"/>
      <c r="P7863" s="62"/>
      <c r="Q7863" s="62"/>
      <c r="R7863" s="62"/>
      <c r="S7863" s="62"/>
      <c r="T7863" s="48"/>
      <c r="U7863" s="28"/>
      <c r="V7863" s="28"/>
      <c r="W7863" s="28"/>
      <c r="Y7863" s="79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97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</row>
    <row r="7864" spans="1:55" ht="14.25" customHeight="1">
      <c r="A7864" s="48"/>
      <c r="B7864" s="28"/>
      <c r="C7864" s="28"/>
      <c r="D7864" s="28"/>
      <c r="E7864" s="28"/>
      <c r="F7864" s="28"/>
      <c r="G7864" s="28"/>
      <c r="H7864" s="28"/>
      <c r="I7864" s="28"/>
      <c r="J7864" s="28"/>
      <c r="K7864" s="28"/>
      <c r="L7864" s="28"/>
      <c r="M7864" s="28"/>
      <c r="N7864" s="62"/>
      <c r="O7864" s="62"/>
      <c r="P7864" s="62"/>
      <c r="Q7864" s="62"/>
      <c r="R7864" s="62"/>
      <c r="S7864" s="62"/>
      <c r="T7864" s="48"/>
      <c r="U7864" s="28"/>
      <c r="V7864" s="28"/>
      <c r="W7864" s="28"/>
      <c r="Y7864" s="79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97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</row>
    <row r="7865" spans="1:55" ht="14.25" customHeight="1">
      <c r="A7865" s="48"/>
      <c r="B7865" s="28"/>
      <c r="C7865" s="28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62"/>
      <c r="O7865" s="62"/>
      <c r="P7865" s="62"/>
      <c r="Q7865" s="62"/>
      <c r="R7865" s="62"/>
      <c r="S7865" s="62"/>
      <c r="T7865" s="48"/>
      <c r="U7865" s="28"/>
      <c r="V7865" s="28"/>
      <c r="W7865" s="28"/>
      <c r="Y7865" s="79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97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</row>
    <row r="7866" spans="1:55" ht="14.25" customHeight="1">
      <c r="A7866" s="48"/>
      <c r="B7866" s="28"/>
      <c r="C7866" s="28"/>
      <c r="D7866" s="28"/>
      <c r="E7866" s="28"/>
      <c r="F7866" s="28"/>
      <c r="G7866" s="28"/>
      <c r="H7866" s="28"/>
      <c r="I7866" s="28"/>
      <c r="J7866" s="28"/>
      <c r="K7866" s="28"/>
      <c r="L7866" s="28"/>
      <c r="M7866" s="28"/>
      <c r="N7866" s="62"/>
      <c r="O7866" s="62"/>
      <c r="P7866" s="62"/>
      <c r="Q7866" s="62"/>
      <c r="R7866" s="62"/>
      <c r="S7866" s="62"/>
      <c r="T7866" s="48"/>
      <c r="U7866" s="28"/>
      <c r="V7866" s="28"/>
      <c r="W7866" s="28"/>
      <c r="Y7866" s="79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97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</row>
    <row r="7867" spans="1:55" ht="14.25" customHeight="1">
      <c r="A7867" s="48"/>
      <c r="B7867" s="28"/>
      <c r="C7867" s="28"/>
      <c r="D7867" s="28"/>
      <c r="E7867" s="28"/>
      <c r="F7867" s="28"/>
      <c r="G7867" s="28"/>
      <c r="H7867" s="28"/>
      <c r="I7867" s="28"/>
      <c r="J7867" s="28"/>
      <c r="K7867" s="28"/>
      <c r="L7867" s="28"/>
      <c r="M7867" s="28"/>
      <c r="N7867" s="62"/>
      <c r="O7867" s="62"/>
      <c r="P7867" s="62"/>
      <c r="Q7867" s="62"/>
      <c r="R7867" s="62"/>
      <c r="S7867" s="62"/>
      <c r="T7867" s="48"/>
      <c r="U7867" s="28"/>
      <c r="V7867" s="28"/>
      <c r="W7867" s="28"/>
      <c r="Y7867" s="79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97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</row>
    <row r="7868" spans="1:55" ht="14.25" customHeight="1">
      <c r="A7868" s="48"/>
      <c r="B7868" s="28"/>
      <c r="C7868" s="28"/>
      <c r="D7868" s="28"/>
      <c r="E7868" s="28"/>
      <c r="F7868" s="28"/>
      <c r="G7868" s="28"/>
      <c r="H7868" s="28"/>
      <c r="I7868" s="28"/>
      <c r="J7868" s="28"/>
      <c r="K7868" s="28"/>
      <c r="L7868" s="28"/>
      <c r="M7868" s="28"/>
      <c r="N7868" s="62"/>
      <c r="O7868" s="62"/>
      <c r="P7868" s="62"/>
      <c r="Q7868" s="62"/>
      <c r="R7868" s="62"/>
      <c r="S7868" s="62"/>
      <c r="T7868" s="48"/>
      <c r="U7868" s="28"/>
      <c r="V7868" s="28"/>
      <c r="W7868" s="28"/>
      <c r="Y7868" s="79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97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</row>
    <row r="7869" spans="1:55" ht="14.25" customHeight="1">
      <c r="A7869" s="48"/>
      <c r="B7869" s="28"/>
      <c r="C7869" s="28"/>
      <c r="D7869" s="28"/>
      <c r="E7869" s="28"/>
      <c r="F7869" s="28"/>
      <c r="G7869" s="28"/>
      <c r="H7869" s="28"/>
      <c r="I7869" s="28"/>
      <c r="J7869" s="28"/>
      <c r="K7869" s="28"/>
      <c r="L7869" s="28"/>
      <c r="M7869" s="28"/>
      <c r="N7869" s="62"/>
      <c r="O7869" s="62"/>
      <c r="P7869" s="62"/>
      <c r="Q7869" s="62"/>
      <c r="R7869" s="62"/>
      <c r="S7869" s="62"/>
      <c r="T7869" s="48"/>
      <c r="U7869" s="28"/>
      <c r="V7869" s="28"/>
      <c r="W7869" s="28"/>
      <c r="Y7869" s="79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97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</row>
    <row r="7870" spans="1:55" ht="14.25" customHeight="1">
      <c r="A7870" s="48"/>
      <c r="B7870" s="28"/>
      <c r="C7870" s="28"/>
      <c r="D7870" s="28"/>
      <c r="E7870" s="28"/>
      <c r="F7870" s="28"/>
      <c r="G7870" s="28"/>
      <c r="H7870" s="28"/>
      <c r="I7870" s="28"/>
      <c r="J7870" s="28"/>
      <c r="K7870" s="28"/>
      <c r="L7870" s="28"/>
      <c r="M7870" s="28"/>
      <c r="N7870" s="62"/>
      <c r="O7870" s="62"/>
      <c r="P7870" s="62"/>
      <c r="Q7870" s="62"/>
      <c r="R7870" s="62"/>
      <c r="S7870" s="62"/>
      <c r="T7870" s="48"/>
      <c r="U7870" s="28"/>
      <c r="V7870" s="28"/>
      <c r="W7870" s="28"/>
      <c r="Y7870" s="79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97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</row>
    <row r="7871" spans="1:55" ht="14.25" customHeight="1">
      <c r="A7871" s="48"/>
      <c r="B7871" s="28"/>
      <c r="C7871" s="28"/>
      <c r="D7871" s="28"/>
      <c r="E7871" s="28"/>
      <c r="F7871" s="28"/>
      <c r="G7871" s="28"/>
      <c r="H7871" s="28"/>
      <c r="I7871" s="28"/>
      <c r="J7871" s="28"/>
      <c r="K7871" s="28"/>
      <c r="L7871" s="28"/>
      <c r="M7871" s="28"/>
      <c r="N7871" s="62"/>
      <c r="O7871" s="62"/>
      <c r="P7871" s="62"/>
      <c r="Q7871" s="62"/>
      <c r="R7871" s="62"/>
      <c r="S7871" s="62"/>
      <c r="T7871" s="48"/>
      <c r="U7871" s="28"/>
      <c r="V7871" s="28"/>
      <c r="W7871" s="28"/>
      <c r="Y7871" s="79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97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</row>
    <row r="7872" spans="1:55" ht="14.25" customHeight="1">
      <c r="A7872" s="48"/>
      <c r="B7872" s="28"/>
      <c r="C7872" s="28"/>
      <c r="D7872" s="28"/>
      <c r="E7872" s="28"/>
      <c r="F7872" s="28"/>
      <c r="G7872" s="28"/>
      <c r="H7872" s="28"/>
      <c r="I7872" s="28"/>
      <c r="J7872" s="28"/>
      <c r="K7872" s="28"/>
      <c r="L7872" s="28"/>
      <c r="M7872" s="28"/>
      <c r="N7872" s="62"/>
      <c r="O7872" s="62"/>
      <c r="P7872" s="62"/>
      <c r="Q7872" s="62"/>
      <c r="R7872" s="62"/>
      <c r="S7872" s="62"/>
      <c r="T7872" s="48"/>
      <c r="U7872" s="28"/>
      <c r="V7872" s="28"/>
      <c r="W7872" s="28"/>
      <c r="Y7872" s="79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97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</row>
    <row r="7873" spans="1:55" ht="14.25" customHeight="1">
      <c r="A7873" s="48"/>
      <c r="B7873" s="28"/>
      <c r="C7873" s="28"/>
      <c r="D7873" s="28"/>
      <c r="E7873" s="28"/>
      <c r="F7873" s="28"/>
      <c r="G7873" s="28"/>
      <c r="H7873" s="28"/>
      <c r="I7873" s="28"/>
      <c r="J7873" s="28"/>
      <c r="K7873" s="28"/>
      <c r="L7873" s="28"/>
      <c r="M7873" s="28"/>
      <c r="N7873" s="62"/>
      <c r="O7873" s="62"/>
      <c r="P7873" s="62"/>
      <c r="Q7873" s="62"/>
      <c r="R7873" s="62"/>
      <c r="S7873" s="62"/>
      <c r="T7873" s="48"/>
      <c r="U7873" s="28"/>
      <c r="V7873" s="28"/>
      <c r="W7873" s="28"/>
      <c r="Y7873" s="79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97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</row>
    <row r="7874" spans="1:55" ht="14.25" customHeight="1">
      <c r="A7874" s="48"/>
      <c r="B7874" s="28"/>
      <c r="C7874" s="28"/>
      <c r="D7874" s="28"/>
      <c r="E7874" s="28"/>
      <c r="F7874" s="28"/>
      <c r="G7874" s="28"/>
      <c r="H7874" s="28"/>
      <c r="I7874" s="28"/>
      <c r="J7874" s="28"/>
      <c r="K7874" s="28"/>
      <c r="L7874" s="28"/>
      <c r="M7874" s="28"/>
      <c r="N7874" s="62"/>
      <c r="O7874" s="62"/>
      <c r="P7874" s="62"/>
      <c r="Q7874" s="62"/>
      <c r="R7874" s="62"/>
      <c r="S7874" s="62"/>
      <c r="T7874" s="48"/>
      <c r="U7874" s="28"/>
      <c r="V7874" s="28"/>
      <c r="W7874" s="28"/>
      <c r="Y7874" s="79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97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</row>
    <row r="7875" spans="1:55" ht="14.25" customHeight="1">
      <c r="A7875" s="48"/>
      <c r="B7875" s="28"/>
      <c r="C7875" s="28"/>
      <c r="D7875" s="28"/>
      <c r="E7875" s="28"/>
      <c r="F7875" s="28"/>
      <c r="G7875" s="28"/>
      <c r="H7875" s="28"/>
      <c r="I7875" s="28"/>
      <c r="J7875" s="28"/>
      <c r="K7875" s="28"/>
      <c r="L7875" s="28"/>
      <c r="M7875" s="28"/>
      <c r="N7875" s="62"/>
      <c r="O7875" s="62"/>
      <c r="P7875" s="62"/>
      <c r="Q7875" s="62"/>
      <c r="R7875" s="62"/>
      <c r="S7875" s="62"/>
      <c r="T7875" s="48"/>
      <c r="U7875" s="28"/>
      <c r="V7875" s="28"/>
      <c r="W7875" s="28"/>
      <c r="Y7875" s="79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97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</row>
    <row r="7876" spans="1:55" ht="14.25" customHeight="1">
      <c r="A7876" s="48"/>
      <c r="B7876" s="28"/>
      <c r="C7876" s="28"/>
      <c r="D7876" s="28"/>
      <c r="E7876" s="28"/>
      <c r="F7876" s="28"/>
      <c r="G7876" s="28"/>
      <c r="H7876" s="28"/>
      <c r="I7876" s="28"/>
      <c r="J7876" s="28"/>
      <c r="K7876" s="28"/>
      <c r="L7876" s="28"/>
      <c r="M7876" s="28"/>
      <c r="N7876" s="62"/>
      <c r="O7876" s="62"/>
      <c r="P7876" s="62"/>
      <c r="Q7876" s="62"/>
      <c r="R7876" s="62"/>
      <c r="S7876" s="62"/>
      <c r="T7876" s="48"/>
      <c r="U7876" s="28"/>
      <c r="V7876" s="28"/>
      <c r="W7876" s="28"/>
      <c r="Y7876" s="79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97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</row>
    <row r="7877" spans="1:55" ht="14.25" customHeight="1">
      <c r="A7877" s="48"/>
      <c r="B7877" s="28"/>
      <c r="C7877" s="28"/>
      <c r="D7877" s="28"/>
      <c r="E7877" s="28"/>
      <c r="F7877" s="28"/>
      <c r="G7877" s="28"/>
      <c r="H7877" s="28"/>
      <c r="I7877" s="28"/>
      <c r="J7877" s="28"/>
      <c r="K7877" s="28"/>
      <c r="L7877" s="28"/>
      <c r="M7877" s="28"/>
      <c r="N7877" s="62"/>
      <c r="O7877" s="62"/>
      <c r="P7877" s="62"/>
      <c r="Q7877" s="62"/>
      <c r="R7877" s="62"/>
      <c r="S7877" s="62"/>
      <c r="T7877" s="48"/>
      <c r="U7877" s="28"/>
      <c r="V7877" s="28"/>
      <c r="W7877" s="28"/>
      <c r="Y7877" s="79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97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</row>
    <row r="7878" spans="1:55" ht="14.25" customHeight="1">
      <c r="A7878" s="48"/>
      <c r="B7878" s="28"/>
      <c r="C7878" s="28"/>
      <c r="D7878" s="28"/>
      <c r="E7878" s="28"/>
      <c r="F7878" s="28"/>
      <c r="G7878" s="28"/>
      <c r="H7878" s="28"/>
      <c r="I7878" s="28"/>
      <c r="J7878" s="28"/>
      <c r="K7878" s="28"/>
      <c r="L7878" s="28"/>
      <c r="M7878" s="28"/>
      <c r="N7878" s="62"/>
      <c r="O7878" s="62"/>
      <c r="P7878" s="62"/>
      <c r="Q7878" s="62"/>
      <c r="R7878" s="62"/>
      <c r="S7878" s="62"/>
      <c r="T7878" s="48"/>
      <c r="U7878" s="28"/>
      <c r="V7878" s="28"/>
      <c r="W7878" s="28"/>
      <c r="Y7878" s="79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97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</row>
    <row r="7879" spans="1:55" ht="14.25" customHeight="1">
      <c r="A7879" s="48"/>
      <c r="B7879" s="28"/>
      <c r="C7879" s="28"/>
      <c r="D7879" s="28"/>
      <c r="E7879" s="28"/>
      <c r="F7879" s="28"/>
      <c r="G7879" s="28"/>
      <c r="H7879" s="28"/>
      <c r="I7879" s="28"/>
      <c r="J7879" s="28"/>
      <c r="K7879" s="28"/>
      <c r="L7879" s="28"/>
      <c r="M7879" s="28"/>
      <c r="N7879" s="62"/>
      <c r="O7879" s="62"/>
      <c r="P7879" s="62"/>
      <c r="Q7879" s="62"/>
      <c r="R7879" s="62"/>
      <c r="S7879" s="62"/>
      <c r="T7879" s="48"/>
      <c r="U7879" s="28"/>
      <c r="V7879" s="28"/>
      <c r="W7879" s="28"/>
      <c r="Y7879" s="79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97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</row>
    <row r="7880" spans="1:55" ht="14.25" customHeight="1">
      <c r="A7880" s="48"/>
      <c r="B7880" s="28"/>
      <c r="C7880" s="28"/>
      <c r="D7880" s="28"/>
      <c r="E7880" s="28"/>
      <c r="F7880" s="28"/>
      <c r="G7880" s="28"/>
      <c r="H7880" s="28"/>
      <c r="I7880" s="28"/>
      <c r="J7880" s="28"/>
      <c r="K7880" s="28"/>
      <c r="L7880" s="28"/>
      <c r="M7880" s="28"/>
      <c r="N7880" s="62"/>
      <c r="O7880" s="62"/>
      <c r="P7880" s="62"/>
      <c r="Q7880" s="62"/>
      <c r="R7880" s="62"/>
      <c r="S7880" s="62"/>
      <c r="T7880" s="48"/>
      <c r="U7880" s="28"/>
      <c r="V7880" s="28"/>
      <c r="W7880" s="28"/>
      <c r="Y7880" s="79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97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</row>
    <row r="7881" spans="1:55" ht="14.25" customHeight="1">
      <c r="A7881" s="48"/>
      <c r="B7881" s="28"/>
      <c r="C7881" s="28"/>
      <c r="D7881" s="28"/>
      <c r="E7881" s="28"/>
      <c r="F7881" s="28"/>
      <c r="G7881" s="28"/>
      <c r="H7881" s="28"/>
      <c r="I7881" s="28"/>
      <c r="J7881" s="28"/>
      <c r="K7881" s="28"/>
      <c r="L7881" s="28"/>
      <c r="M7881" s="28"/>
      <c r="N7881" s="62"/>
      <c r="O7881" s="62"/>
      <c r="P7881" s="62"/>
      <c r="Q7881" s="62"/>
      <c r="R7881" s="62"/>
      <c r="S7881" s="62"/>
      <c r="T7881" s="48"/>
      <c r="U7881" s="28"/>
      <c r="V7881" s="28"/>
      <c r="W7881" s="28"/>
      <c r="Y7881" s="79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97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</row>
    <row r="7882" spans="1:55" ht="14.25" customHeight="1">
      <c r="A7882" s="48"/>
      <c r="B7882" s="28"/>
      <c r="C7882" s="28"/>
      <c r="D7882" s="28"/>
      <c r="E7882" s="28"/>
      <c r="F7882" s="28"/>
      <c r="G7882" s="28"/>
      <c r="H7882" s="28"/>
      <c r="I7882" s="28"/>
      <c r="J7882" s="28"/>
      <c r="K7882" s="28"/>
      <c r="L7882" s="28"/>
      <c r="M7882" s="28"/>
      <c r="N7882" s="62"/>
      <c r="O7882" s="62"/>
      <c r="P7882" s="62"/>
      <c r="Q7882" s="62"/>
      <c r="R7882" s="62"/>
      <c r="S7882" s="62"/>
      <c r="T7882" s="48"/>
      <c r="U7882" s="28"/>
      <c r="V7882" s="28"/>
      <c r="W7882" s="28"/>
      <c r="Y7882" s="79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97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</row>
    <row r="7883" spans="1:55" ht="14.25" customHeight="1">
      <c r="A7883" s="48"/>
      <c r="B7883" s="28"/>
      <c r="C7883" s="28"/>
      <c r="D7883" s="28"/>
      <c r="E7883" s="28"/>
      <c r="F7883" s="28"/>
      <c r="G7883" s="28"/>
      <c r="H7883" s="28"/>
      <c r="I7883" s="28"/>
      <c r="J7883" s="28"/>
      <c r="K7883" s="28"/>
      <c r="L7883" s="28"/>
      <c r="M7883" s="28"/>
      <c r="N7883" s="62"/>
      <c r="O7883" s="62"/>
      <c r="P7883" s="62"/>
      <c r="Q7883" s="62"/>
      <c r="R7883" s="62"/>
      <c r="S7883" s="62"/>
      <c r="T7883" s="48"/>
      <c r="U7883" s="28"/>
      <c r="V7883" s="28"/>
      <c r="W7883" s="28"/>
      <c r="Y7883" s="79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97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</row>
    <row r="7884" spans="1:55" ht="14.25" customHeight="1">
      <c r="A7884" s="48"/>
      <c r="B7884" s="28"/>
      <c r="C7884" s="28"/>
      <c r="D7884" s="28"/>
      <c r="E7884" s="28"/>
      <c r="F7884" s="28"/>
      <c r="G7884" s="28"/>
      <c r="H7884" s="28"/>
      <c r="I7884" s="28"/>
      <c r="J7884" s="28"/>
      <c r="K7884" s="28"/>
      <c r="L7884" s="28"/>
      <c r="M7884" s="28"/>
      <c r="N7884" s="62"/>
      <c r="O7884" s="62"/>
      <c r="P7884" s="62"/>
      <c r="Q7884" s="62"/>
      <c r="R7884" s="62"/>
      <c r="S7884" s="62"/>
      <c r="T7884" s="48"/>
      <c r="U7884" s="28"/>
      <c r="V7884" s="28"/>
      <c r="W7884" s="28"/>
      <c r="Y7884" s="79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97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</row>
    <row r="7885" spans="1:55" ht="14.25" customHeight="1">
      <c r="A7885" s="48"/>
      <c r="B7885" s="28"/>
      <c r="C7885" s="28"/>
      <c r="D7885" s="28"/>
      <c r="E7885" s="28"/>
      <c r="F7885" s="28"/>
      <c r="G7885" s="28"/>
      <c r="H7885" s="28"/>
      <c r="I7885" s="28"/>
      <c r="J7885" s="28"/>
      <c r="K7885" s="28"/>
      <c r="L7885" s="28"/>
      <c r="M7885" s="28"/>
      <c r="N7885" s="62"/>
      <c r="O7885" s="62"/>
      <c r="P7885" s="62"/>
      <c r="Q7885" s="62"/>
      <c r="R7885" s="62"/>
      <c r="S7885" s="62"/>
      <c r="T7885" s="48"/>
      <c r="U7885" s="28"/>
      <c r="V7885" s="28"/>
      <c r="W7885" s="28"/>
      <c r="Y7885" s="79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97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</row>
    <row r="7886" spans="1:55" ht="14.25" customHeight="1">
      <c r="A7886" s="48"/>
      <c r="B7886" s="28"/>
      <c r="C7886" s="28"/>
      <c r="D7886" s="28"/>
      <c r="E7886" s="28"/>
      <c r="F7886" s="28"/>
      <c r="G7886" s="28"/>
      <c r="H7886" s="28"/>
      <c r="I7886" s="28"/>
      <c r="J7886" s="28"/>
      <c r="K7886" s="28"/>
      <c r="L7886" s="28"/>
      <c r="M7886" s="28"/>
      <c r="N7886" s="62"/>
      <c r="O7886" s="62"/>
      <c r="P7886" s="62"/>
      <c r="Q7886" s="62"/>
      <c r="R7886" s="62"/>
      <c r="S7886" s="62"/>
      <c r="T7886" s="48"/>
      <c r="U7886" s="28"/>
      <c r="V7886" s="28"/>
      <c r="W7886" s="28"/>
      <c r="Y7886" s="79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97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</row>
    <row r="7887" spans="1:55" ht="14.25" customHeight="1">
      <c r="A7887" s="48"/>
      <c r="B7887" s="28"/>
      <c r="C7887" s="28"/>
      <c r="D7887" s="28"/>
      <c r="E7887" s="28"/>
      <c r="F7887" s="28"/>
      <c r="G7887" s="28"/>
      <c r="H7887" s="28"/>
      <c r="I7887" s="28"/>
      <c r="J7887" s="28"/>
      <c r="K7887" s="28"/>
      <c r="L7887" s="28"/>
      <c r="M7887" s="28"/>
      <c r="N7887" s="62"/>
      <c r="O7887" s="62"/>
      <c r="P7887" s="62"/>
      <c r="Q7887" s="62"/>
      <c r="R7887" s="62"/>
      <c r="S7887" s="62"/>
      <c r="T7887" s="48"/>
      <c r="U7887" s="28"/>
      <c r="V7887" s="28"/>
      <c r="W7887" s="28"/>
      <c r="Y7887" s="79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97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</row>
    <row r="7888" spans="1:55" ht="14.25" customHeight="1">
      <c r="A7888" s="48"/>
      <c r="B7888" s="28"/>
      <c r="C7888" s="28"/>
      <c r="D7888" s="28"/>
      <c r="E7888" s="28"/>
      <c r="F7888" s="28"/>
      <c r="G7888" s="28"/>
      <c r="H7888" s="28"/>
      <c r="I7888" s="28"/>
      <c r="J7888" s="28"/>
      <c r="K7888" s="28"/>
      <c r="L7888" s="28"/>
      <c r="M7888" s="28"/>
      <c r="N7888" s="62"/>
      <c r="O7888" s="62"/>
      <c r="P7888" s="62"/>
      <c r="Q7888" s="62"/>
      <c r="R7888" s="62"/>
      <c r="S7888" s="62"/>
      <c r="T7888" s="48"/>
      <c r="U7888" s="28"/>
      <c r="V7888" s="28"/>
      <c r="W7888" s="28"/>
      <c r="Y7888" s="79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97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</row>
    <row r="7889" spans="1:55" ht="14.25" customHeight="1">
      <c r="A7889" s="48"/>
      <c r="B7889" s="28"/>
      <c r="C7889" s="28"/>
      <c r="D7889" s="28"/>
      <c r="E7889" s="28"/>
      <c r="F7889" s="28"/>
      <c r="G7889" s="28"/>
      <c r="H7889" s="28"/>
      <c r="I7889" s="28"/>
      <c r="J7889" s="28"/>
      <c r="K7889" s="28"/>
      <c r="L7889" s="28"/>
      <c r="M7889" s="28"/>
      <c r="N7889" s="62"/>
      <c r="O7889" s="62"/>
      <c r="P7889" s="62"/>
      <c r="Q7889" s="62"/>
      <c r="R7889" s="62"/>
      <c r="S7889" s="62"/>
      <c r="T7889" s="48"/>
      <c r="U7889" s="28"/>
      <c r="V7889" s="28"/>
      <c r="W7889" s="28"/>
      <c r="Y7889" s="79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97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</row>
    <row r="7890" spans="1:55" ht="14.25" customHeight="1">
      <c r="A7890" s="48"/>
      <c r="B7890" s="28"/>
      <c r="C7890" s="28"/>
      <c r="D7890" s="28"/>
      <c r="E7890" s="28"/>
      <c r="F7890" s="28"/>
      <c r="G7890" s="28"/>
      <c r="H7890" s="28"/>
      <c r="I7890" s="28"/>
      <c r="J7890" s="28"/>
      <c r="K7890" s="28"/>
      <c r="L7890" s="28"/>
      <c r="M7890" s="28"/>
      <c r="N7890" s="62"/>
      <c r="O7890" s="62"/>
      <c r="P7890" s="62"/>
      <c r="Q7890" s="62"/>
      <c r="R7890" s="62"/>
      <c r="S7890" s="62"/>
      <c r="T7890" s="48"/>
      <c r="U7890" s="28"/>
      <c r="V7890" s="28"/>
      <c r="W7890" s="28"/>
      <c r="Y7890" s="79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97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</row>
    <row r="7891" spans="1:55" ht="14.25" customHeight="1">
      <c r="A7891" s="48"/>
      <c r="B7891" s="28"/>
      <c r="C7891" s="28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62"/>
      <c r="O7891" s="62"/>
      <c r="P7891" s="62"/>
      <c r="Q7891" s="62"/>
      <c r="R7891" s="62"/>
      <c r="S7891" s="62"/>
      <c r="T7891" s="48"/>
      <c r="U7891" s="28"/>
      <c r="V7891" s="28"/>
      <c r="W7891" s="28"/>
      <c r="Y7891" s="79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97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</row>
    <row r="7892" spans="1:55" ht="14.25" customHeight="1">
      <c r="A7892" s="48"/>
      <c r="B7892" s="28"/>
      <c r="C7892" s="28"/>
      <c r="D7892" s="28"/>
      <c r="E7892" s="28"/>
      <c r="F7892" s="28"/>
      <c r="G7892" s="28"/>
      <c r="H7892" s="28"/>
      <c r="I7892" s="28"/>
      <c r="J7892" s="28"/>
      <c r="K7892" s="28"/>
      <c r="L7892" s="28"/>
      <c r="M7892" s="28"/>
      <c r="N7892" s="62"/>
      <c r="O7892" s="62"/>
      <c r="P7892" s="62"/>
      <c r="Q7892" s="62"/>
      <c r="R7892" s="62"/>
      <c r="S7892" s="62"/>
      <c r="T7892" s="48"/>
      <c r="U7892" s="28"/>
      <c r="V7892" s="28"/>
      <c r="W7892" s="28"/>
      <c r="Y7892" s="79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97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</row>
    <row r="7893" spans="1:55" ht="14.25" customHeight="1">
      <c r="A7893" s="48"/>
      <c r="B7893" s="28"/>
      <c r="C7893" s="28"/>
      <c r="D7893" s="28"/>
      <c r="E7893" s="28"/>
      <c r="F7893" s="28"/>
      <c r="G7893" s="28"/>
      <c r="H7893" s="28"/>
      <c r="I7893" s="28"/>
      <c r="J7893" s="28"/>
      <c r="K7893" s="28"/>
      <c r="L7893" s="28"/>
      <c r="M7893" s="28"/>
      <c r="N7893" s="62"/>
      <c r="O7893" s="62"/>
      <c r="P7893" s="62"/>
      <c r="Q7893" s="62"/>
      <c r="R7893" s="62"/>
      <c r="S7893" s="62"/>
      <c r="T7893" s="48"/>
      <c r="U7893" s="28"/>
      <c r="V7893" s="28"/>
      <c r="W7893" s="28"/>
      <c r="Y7893" s="79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97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</row>
    <row r="7894" spans="1:55" ht="14.25" customHeight="1">
      <c r="A7894" s="48"/>
      <c r="B7894" s="28"/>
      <c r="C7894" s="28"/>
      <c r="D7894" s="28"/>
      <c r="E7894" s="28"/>
      <c r="F7894" s="28"/>
      <c r="G7894" s="28"/>
      <c r="H7894" s="28"/>
      <c r="I7894" s="28"/>
      <c r="J7894" s="28"/>
      <c r="K7894" s="28"/>
      <c r="L7894" s="28"/>
      <c r="M7894" s="28"/>
      <c r="N7894" s="62"/>
      <c r="O7894" s="62"/>
      <c r="P7894" s="62"/>
      <c r="Q7894" s="62"/>
      <c r="R7894" s="62"/>
      <c r="S7894" s="62"/>
      <c r="T7894" s="48"/>
      <c r="U7894" s="28"/>
      <c r="V7894" s="28"/>
      <c r="W7894" s="28"/>
      <c r="Y7894" s="79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97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</row>
    <row r="7895" spans="1:55" ht="14.25" customHeight="1">
      <c r="A7895" s="48"/>
      <c r="B7895" s="28"/>
      <c r="C7895" s="28"/>
      <c r="D7895" s="28"/>
      <c r="E7895" s="28"/>
      <c r="F7895" s="28"/>
      <c r="G7895" s="28"/>
      <c r="H7895" s="28"/>
      <c r="I7895" s="28"/>
      <c r="J7895" s="28"/>
      <c r="K7895" s="28"/>
      <c r="L7895" s="28"/>
      <c r="M7895" s="28"/>
      <c r="N7895" s="62"/>
      <c r="O7895" s="62"/>
      <c r="P7895" s="62"/>
      <c r="Q7895" s="62"/>
      <c r="R7895" s="62"/>
      <c r="S7895" s="62"/>
      <c r="T7895" s="48"/>
      <c r="U7895" s="28"/>
      <c r="V7895" s="28"/>
      <c r="W7895" s="28"/>
      <c r="Y7895" s="79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97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</row>
    <row r="7896" spans="1:55" ht="14.25" customHeight="1">
      <c r="A7896" s="48"/>
      <c r="B7896" s="28"/>
      <c r="C7896" s="28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62"/>
      <c r="O7896" s="62"/>
      <c r="P7896" s="62"/>
      <c r="Q7896" s="62"/>
      <c r="R7896" s="62"/>
      <c r="S7896" s="62"/>
      <c r="T7896" s="48"/>
      <c r="U7896" s="28"/>
      <c r="V7896" s="28"/>
      <c r="W7896" s="28"/>
      <c r="Y7896" s="79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97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</row>
    <row r="7897" spans="1:55" ht="14.25" customHeight="1">
      <c r="A7897" s="48"/>
      <c r="B7897" s="28"/>
      <c r="C7897" s="28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62"/>
      <c r="O7897" s="62"/>
      <c r="P7897" s="62"/>
      <c r="Q7897" s="62"/>
      <c r="R7897" s="62"/>
      <c r="S7897" s="62"/>
      <c r="T7897" s="48"/>
      <c r="U7897" s="28"/>
      <c r="V7897" s="28"/>
      <c r="W7897" s="28"/>
      <c r="Y7897" s="79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97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</row>
    <row r="7898" spans="1:55" ht="14.25" customHeight="1">
      <c r="A7898" s="48"/>
      <c r="B7898" s="28"/>
      <c r="C7898" s="28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62"/>
      <c r="O7898" s="62"/>
      <c r="P7898" s="62"/>
      <c r="Q7898" s="62"/>
      <c r="R7898" s="62"/>
      <c r="S7898" s="62"/>
      <c r="T7898" s="48"/>
      <c r="U7898" s="28"/>
      <c r="V7898" s="28"/>
      <c r="W7898" s="28"/>
      <c r="Y7898" s="79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97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</row>
    <row r="7899" spans="1:55" ht="14.25" customHeight="1">
      <c r="A7899" s="48"/>
      <c r="B7899" s="28"/>
      <c r="C7899" s="28"/>
      <c r="D7899" s="28"/>
      <c r="E7899" s="28"/>
      <c r="F7899" s="28"/>
      <c r="G7899" s="28"/>
      <c r="H7899" s="28"/>
      <c r="I7899" s="28"/>
      <c r="J7899" s="28"/>
      <c r="K7899" s="28"/>
      <c r="L7899" s="28"/>
      <c r="M7899" s="28"/>
      <c r="N7899" s="62"/>
      <c r="O7899" s="62"/>
      <c r="P7899" s="62"/>
      <c r="Q7899" s="62"/>
      <c r="R7899" s="62"/>
      <c r="S7899" s="62"/>
      <c r="T7899" s="48"/>
      <c r="U7899" s="28"/>
      <c r="V7899" s="28"/>
      <c r="W7899" s="28"/>
      <c r="Y7899" s="79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97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</row>
    <row r="7900" spans="1:55" ht="14.25" customHeight="1">
      <c r="A7900" s="48"/>
      <c r="B7900" s="28"/>
      <c r="C7900" s="28"/>
      <c r="D7900" s="28"/>
      <c r="E7900" s="28"/>
      <c r="F7900" s="28"/>
      <c r="G7900" s="28"/>
      <c r="H7900" s="28"/>
      <c r="I7900" s="28"/>
      <c r="J7900" s="28"/>
      <c r="K7900" s="28"/>
      <c r="L7900" s="28"/>
      <c r="M7900" s="28"/>
      <c r="N7900" s="62"/>
      <c r="O7900" s="62"/>
      <c r="P7900" s="62"/>
      <c r="Q7900" s="62"/>
      <c r="R7900" s="62"/>
      <c r="S7900" s="62"/>
      <c r="T7900" s="48"/>
      <c r="U7900" s="28"/>
      <c r="V7900" s="28"/>
      <c r="W7900" s="28"/>
      <c r="Y7900" s="79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97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</row>
    <row r="7901" spans="1:55" ht="14.25" customHeight="1">
      <c r="A7901" s="48"/>
      <c r="B7901" s="28"/>
      <c r="C7901" s="28"/>
      <c r="D7901" s="28"/>
      <c r="E7901" s="28"/>
      <c r="F7901" s="28"/>
      <c r="G7901" s="28"/>
      <c r="H7901" s="28"/>
      <c r="I7901" s="28"/>
      <c r="J7901" s="28"/>
      <c r="K7901" s="28"/>
      <c r="L7901" s="28"/>
      <c r="M7901" s="28"/>
      <c r="N7901" s="62"/>
      <c r="O7901" s="62"/>
      <c r="P7901" s="62"/>
      <c r="Q7901" s="62"/>
      <c r="R7901" s="62"/>
      <c r="S7901" s="62"/>
      <c r="T7901" s="48"/>
      <c r="U7901" s="28"/>
      <c r="V7901" s="28"/>
      <c r="W7901" s="28"/>
      <c r="Y7901" s="79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97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</row>
    <row r="7902" spans="1:55" ht="14.25" customHeight="1">
      <c r="A7902" s="48"/>
      <c r="B7902" s="28"/>
      <c r="C7902" s="28"/>
      <c r="D7902" s="28"/>
      <c r="E7902" s="28"/>
      <c r="F7902" s="28"/>
      <c r="G7902" s="28"/>
      <c r="H7902" s="28"/>
      <c r="I7902" s="28"/>
      <c r="J7902" s="28"/>
      <c r="K7902" s="28"/>
      <c r="L7902" s="28"/>
      <c r="M7902" s="28"/>
      <c r="N7902" s="62"/>
      <c r="O7902" s="62"/>
      <c r="P7902" s="62"/>
      <c r="Q7902" s="62"/>
      <c r="R7902" s="62"/>
      <c r="S7902" s="62"/>
      <c r="T7902" s="48"/>
      <c r="U7902" s="28"/>
      <c r="V7902" s="28"/>
      <c r="W7902" s="28"/>
      <c r="Y7902" s="79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97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</row>
    <row r="7903" spans="1:55" ht="14.25" customHeight="1">
      <c r="A7903" s="48"/>
      <c r="B7903" s="28"/>
      <c r="C7903" s="28"/>
      <c r="D7903" s="28"/>
      <c r="E7903" s="28"/>
      <c r="F7903" s="28"/>
      <c r="G7903" s="28"/>
      <c r="H7903" s="28"/>
      <c r="I7903" s="28"/>
      <c r="J7903" s="28"/>
      <c r="K7903" s="28"/>
      <c r="L7903" s="28"/>
      <c r="M7903" s="28"/>
      <c r="N7903" s="62"/>
      <c r="O7903" s="62"/>
      <c r="P7903" s="62"/>
      <c r="Q7903" s="62"/>
      <c r="R7903" s="62"/>
      <c r="S7903" s="62"/>
      <c r="T7903" s="48"/>
      <c r="U7903" s="28"/>
      <c r="V7903" s="28"/>
      <c r="W7903" s="28"/>
      <c r="Y7903" s="79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97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</row>
    <row r="7904" spans="1:55" ht="14.25" customHeight="1">
      <c r="A7904" s="48"/>
      <c r="B7904" s="28"/>
      <c r="C7904" s="28"/>
      <c r="D7904" s="28"/>
      <c r="E7904" s="28"/>
      <c r="F7904" s="28"/>
      <c r="G7904" s="28"/>
      <c r="H7904" s="28"/>
      <c r="I7904" s="28"/>
      <c r="J7904" s="28"/>
      <c r="K7904" s="28"/>
      <c r="L7904" s="28"/>
      <c r="M7904" s="28"/>
      <c r="N7904" s="62"/>
      <c r="O7904" s="62"/>
      <c r="P7904" s="62"/>
      <c r="Q7904" s="62"/>
      <c r="R7904" s="62"/>
      <c r="S7904" s="62"/>
      <c r="T7904" s="48"/>
      <c r="U7904" s="28"/>
      <c r="V7904" s="28"/>
      <c r="W7904" s="28"/>
      <c r="Y7904" s="79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97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</row>
    <row r="7905" spans="1:55" ht="14.25" customHeight="1">
      <c r="A7905" s="48"/>
      <c r="B7905" s="28"/>
      <c r="C7905" s="28"/>
      <c r="D7905" s="28"/>
      <c r="E7905" s="28"/>
      <c r="F7905" s="28"/>
      <c r="G7905" s="28"/>
      <c r="H7905" s="28"/>
      <c r="I7905" s="28"/>
      <c r="J7905" s="28"/>
      <c r="K7905" s="28"/>
      <c r="L7905" s="28"/>
      <c r="M7905" s="28"/>
      <c r="N7905" s="62"/>
      <c r="O7905" s="62"/>
      <c r="P7905" s="62"/>
      <c r="Q7905" s="62"/>
      <c r="R7905" s="62"/>
      <c r="S7905" s="62"/>
      <c r="T7905" s="48"/>
      <c r="U7905" s="28"/>
      <c r="V7905" s="28"/>
      <c r="W7905" s="28"/>
      <c r="Y7905" s="79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97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</row>
    <row r="7906" spans="1:55" ht="14.25" customHeight="1">
      <c r="A7906" s="48"/>
      <c r="B7906" s="28"/>
      <c r="C7906" s="28"/>
      <c r="D7906" s="28"/>
      <c r="E7906" s="28"/>
      <c r="F7906" s="28"/>
      <c r="G7906" s="28"/>
      <c r="H7906" s="28"/>
      <c r="I7906" s="28"/>
      <c r="J7906" s="28"/>
      <c r="K7906" s="28"/>
      <c r="L7906" s="28"/>
      <c r="M7906" s="28"/>
      <c r="N7906" s="62"/>
      <c r="O7906" s="62"/>
      <c r="P7906" s="62"/>
      <c r="Q7906" s="62"/>
      <c r="R7906" s="62"/>
      <c r="S7906" s="62"/>
      <c r="T7906" s="48"/>
      <c r="U7906" s="28"/>
      <c r="V7906" s="28"/>
      <c r="W7906" s="28"/>
      <c r="Y7906" s="79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97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</row>
    <row r="7907" spans="1:55" ht="14.25" customHeight="1">
      <c r="A7907" s="48"/>
      <c r="B7907" s="28"/>
      <c r="C7907" s="28"/>
      <c r="D7907" s="28"/>
      <c r="E7907" s="28"/>
      <c r="F7907" s="28"/>
      <c r="G7907" s="28"/>
      <c r="H7907" s="28"/>
      <c r="I7907" s="28"/>
      <c r="J7907" s="28"/>
      <c r="K7907" s="28"/>
      <c r="L7907" s="28"/>
      <c r="M7907" s="28"/>
      <c r="N7907" s="62"/>
      <c r="O7907" s="62"/>
      <c r="P7907" s="62"/>
      <c r="Q7907" s="62"/>
      <c r="R7907" s="62"/>
      <c r="S7907" s="62"/>
      <c r="T7907" s="48"/>
      <c r="U7907" s="28"/>
      <c r="V7907" s="28"/>
      <c r="W7907" s="28"/>
      <c r="Y7907" s="79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97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</row>
    <row r="7908" spans="1:55" ht="14.25" customHeight="1">
      <c r="A7908" s="48"/>
      <c r="B7908" s="28"/>
      <c r="C7908" s="28"/>
      <c r="D7908" s="28"/>
      <c r="E7908" s="28"/>
      <c r="F7908" s="28"/>
      <c r="G7908" s="28"/>
      <c r="H7908" s="28"/>
      <c r="I7908" s="28"/>
      <c r="J7908" s="28"/>
      <c r="K7908" s="28"/>
      <c r="L7908" s="28"/>
      <c r="M7908" s="28"/>
      <c r="N7908" s="62"/>
      <c r="O7908" s="62"/>
      <c r="P7908" s="62"/>
      <c r="Q7908" s="62"/>
      <c r="R7908" s="62"/>
      <c r="S7908" s="62"/>
      <c r="T7908" s="48"/>
      <c r="U7908" s="28"/>
      <c r="V7908" s="28"/>
      <c r="W7908" s="28"/>
      <c r="Y7908" s="79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97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</row>
    <row r="7909" spans="1:55" ht="14.25" customHeight="1">
      <c r="A7909" s="48"/>
      <c r="B7909" s="28"/>
      <c r="C7909" s="28"/>
      <c r="D7909" s="28"/>
      <c r="E7909" s="28"/>
      <c r="F7909" s="28"/>
      <c r="G7909" s="28"/>
      <c r="H7909" s="28"/>
      <c r="I7909" s="28"/>
      <c r="J7909" s="28"/>
      <c r="K7909" s="28"/>
      <c r="L7909" s="28"/>
      <c r="M7909" s="28"/>
      <c r="N7909" s="62"/>
      <c r="O7909" s="62"/>
      <c r="P7909" s="62"/>
      <c r="Q7909" s="62"/>
      <c r="R7909" s="62"/>
      <c r="S7909" s="62"/>
      <c r="T7909" s="48"/>
      <c r="U7909" s="28"/>
      <c r="V7909" s="28"/>
      <c r="W7909" s="28"/>
      <c r="Y7909" s="79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97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</row>
    <row r="7910" spans="1:55" ht="14.25" customHeight="1">
      <c r="A7910" s="48"/>
      <c r="B7910" s="28"/>
      <c r="C7910" s="28"/>
      <c r="D7910" s="28"/>
      <c r="E7910" s="28"/>
      <c r="F7910" s="28"/>
      <c r="G7910" s="28"/>
      <c r="H7910" s="28"/>
      <c r="I7910" s="28"/>
      <c r="J7910" s="28"/>
      <c r="K7910" s="28"/>
      <c r="L7910" s="28"/>
      <c r="M7910" s="28"/>
      <c r="N7910" s="62"/>
      <c r="O7910" s="62"/>
      <c r="P7910" s="62"/>
      <c r="Q7910" s="62"/>
      <c r="R7910" s="62"/>
      <c r="S7910" s="62"/>
      <c r="T7910" s="48"/>
      <c r="U7910" s="28"/>
      <c r="V7910" s="28"/>
      <c r="W7910" s="28"/>
      <c r="Y7910" s="79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97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</row>
    <row r="7911" spans="1:55" ht="14.25" customHeight="1">
      <c r="A7911" s="48"/>
      <c r="B7911" s="28"/>
      <c r="C7911" s="28"/>
      <c r="D7911" s="28"/>
      <c r="E7911" s="28"/>
      <c r="F7911" s="28"/>
      <c r="G7911" s="28"/>
      <c r="H7911" s="28"/>
      <c r="I7911" s="28"/>
      <c r="J7911" s="28"/>
      <c r="K7911" s="28"/>
      <c r="L7911" s="28"/>
      <c r="M7911" s="28"/>
      <c r="N7911" s="62"/>
      <c r="O7911" s="62"/>
      <c r="P7911" s="62"/>
      <c r="Q7911" s="62"/>
      <c r="R7911" s="62"/>
      <c r="S7911" s="62"/>
      <c r="T7911" s="48"/>
      <c r="U7911" s="28"/>
      <c r="V7911" s="28"/>
      <c r="W7911" s="28"/>
      <c r="Y7911" s="79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97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</row>
    <row r="7912" spans="1:55" ht="14.25" customHeight="1">
      <c r="A7912" s="48"/>
      <c r="B7912" s="28"/>
      <c r="C7912" s="28"/>
      <c r="D7912" s="28"/>
      <c r="E7912" s="28"/>
      <c r="F7912" s="28"/>
      <c r="G7912" s="28"/>
      <c r="H7912" s="28"/>
      <c r="I7912" s="28"/>
      <c r="J7912" s="28"/>
      <c r="K7912" s="28"/>
      <c r="L7912" s="28"/>
      <c r="M7912" s="28"/>
      <c r="N7912" s="62"/>
      <c r="O7912" s="62"/>
      <c r="P7912" s="62"/>
      <c r="Q7912" s="62"/>
      <c r="R7912" s="62"/>
      <c r="S7912" s="62"/>
      <c r="T7912" s="48"/>
      <c r="U7912" s="28"/>
      <c r="V7912" s="28"/>
      <c r="W7912" s="28"/>
      <c r="Y7912" s="79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97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</row>
    <row r="7913" spans="1:55" ht="14.25" customHeight="1">
      <c r="A7913" s="48"/>
      <c r="B7913" s="28"/>
      <c r="C7913" s="28"/>
      <c r="D7913" s="28"/>
      <c r="E7913" s="28"/>
      <c r="F7913" s="28"/>
      <c r="G7913" s="28"/>
      <c r="H7913" s="28"/>
      <c r="I7913" s="28"/>
      <c r="J7913" s="28"/>
      <c r="K7913" s="28"/>
      <c r="L7913" s="28"/>
      <c r="M7913" s="28"/>
      <c r="N7913" s="62"/>
      <c r="O7913" s="62"/>
      <c r="P7913" s="62"/>
      <c r="Q7913" s="62"/>
      <c r="R7913" s="62"/>
      <c r="S7913" s="62"/>
      <c r="T7913" s="48"/>
      <c r="U7913" s="28"/>
      <c r="V7913" s="28"/>
      <c r="W7913" s="28"/>
      <c r="Y7913" s="79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97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</row>
    <row r="7914" spans="1:55" ht="14.25" customHeight="1">
      <c r="A7914" s="48"/>
      <c r="B7914" s="28"/>
      <c r="C7914" s="28"/>
      <c r="D7914" s="28"/>
      <c r="E7914" s="28"/>
      <c r="F7914" s="28"/>
      <c r="G7914" s="28"/>
      <c r="H7914" s="28"/>
      <c r="I7914" s="28"/>
      <c r="J7914" s="28"/>
      <c r="K7914" s="28"/>
      <c r="L7914" s="28"/>
      <c r="M7914" s="28"/>
      <c r="N7914" s="62"/>
      <c r="O7914" s="62"/>
      <c r="P7914" s="62"/>
      <c r="Q7914" s="62"/>
      <c r="R7914" s="62"/>
      <c r="S7914" s="62"/>
      <c r="T7914" s="48"/>
      <c r="U7914" s="28"/>
      <c r="V7914" s="28"/>
      <c r="W7914" s="28"/>
      <c r="Y7914" s="79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97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</row>
    <row r="7915" spans="1:55" ht="14.25" customHeight="1">
      <c r="A7915" s="48"/>
      <c r="B7915" s="28"/>
      <c r="C7915" s="28"/>
      <c r="D7915" s="28"/>
      <c r="E7915" s="28"/>
      <c r="F7915" s="28"/>
      <c r="G7915" s="28"/>
      <c r="H7915" s="28"/>
      <c r="I7915" s="28"/>
      <c r="J7915" s="28"/>
      <c r="K7915" s="28"/>
      <c r="L7915" s="28"/>
      <c r="M7915" s="28"/>
      <c r="N7915" s="62"/>
      <c r="O7915" s="62"/>
      <c r="P7915" s="62"/>
      <c r="Q7915" s="62"/>
      <c r="R7915" s="62"/>
      <c r="S7915" s="62"/>
      <c r="T7915" s="48"/>
      <c r="U7915" s="28"/>
      <c r="V7915" s="28"/>
      <c r="W7915" s="28"/>
      <c r="Y7915" s="79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97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</row>
    <row r="7916" spans="1:55" ht="14.25" customHeight="1">
      <c r="A7916" s="48"/>
      <c r="B7916" s="28"/>
      <c r="C7916" s="28"/>
      <c r="D7916" s="28"/>
      <c r="E7916" s="28"/>
      <c r="F7916" s="28"/>
      <c r="G7916" s="28"/>
      <c r="H7916" s="28"/>
      <c r="I7916" s="28"/>
      <c r="J7916" s="28"/>
      <c r="K7916" s="28"/>
      <c r="L7916" s="28"/>
      <c r="M7916" s="28"/>
      <c r="N7916" s="62"/>
      <c r="O7916" s="62"/>
      <c r="P7916" s="62"/>
      <c r="Q7916" s="62"/>
      <c r="R7916" s="62"/>
      <c r="S7916" s="62"/>
      <c r="T7916" s="48"/>
      <c r="U7916" s="28"/>
      <c r="V7916" s="28"/>
      <c r="W7916" s="28"/>
      <c r="Y7916" s="79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97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</row>
    <row r="7917" spans="1:55" ht="14.25" customHeight="1">
      <c r="A7917" s="48"/>
      <c r="B7917" s="28"/>
      <c r="C7917" s="28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62"/>
      <c r="O7917" s="62"/>
      <c r="P7917" s="62"/>
      <c r="Q7917" s="62"/>
      <c r="R7917" s="62"/>
      <c r="S7917" s="62"/>
      <c r="T7917" s="48"/>
      <c r="U7917" s="28"/>
      <c r="V7917" s="28"/>
      <c r="W7917" s="28"/>
      <c r="Y7917" s="79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97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</row>
    <row r="7918" spans="1:55" ht="14.25" customHeight="1">
      <c r="A7918" s="48"/>
      <c r="B7918" s="28"/>
      <c r="C7918" s="28"/>
      <c r="D7918" s="28"/>
      <c r="E7918" s="28"/>
      <c r="F7918" s="28"/>
      <c r="G7918" s="28"/>
      <c r="H7918" s="28"/>
      <c r="I7918" s="28"/>
      <c r="J7918" s="28"/>
      <c r="K7918" s="28"/>
      <c r="L7918" s="28"/>
      <c r="M7918" s="28"/>
      <c r="N7918" s="62"/>
      <c r="O7918" s="62"/>
      <c r="P7918" s="62"/>
      <c r="Q7918" s="62"/>
      <c r="R7918" s="62"/>
      <c r="S7918" s="62"/>
      <c r="T7918" s="48"/>
      <c r="U7918" s="28"/>
      <c r="V7918" s="28"/>
      <c r="W7918" s="28"/>
      <c r="Y7918" s="79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97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</row>
    <row r="7919" spans="1:55" ht="14.25" customHeight="1">
      <c r="A7919" s="48"/>
      <c r="B7919" s="28"/>
      <c r="C7919" s="28"/>
      <c r="D7919" s="28"/>
      <c r="E7919" s="28"/>
      <c r="F7919" s="28"/>
      <c r="G7919" s="28"/>
      <c r="H7919" s="28"/>
      <c r="I7919" s="28"/>
      <c r="J7919" s="28"/>
      <c r="K7919" s="28"/>
      <c r="L7919" s="28"/>
      <c r="M7919" s="28"/>
      <c r="N7919" s="62"/>
      <c r="O7919" s="62"/>
      <c r="P7919" s="62"/>
      <c r="Q7919" s="62"/>
      <c r="R7919" s="62"/>
      <c r="S7919" s="62"/>
      <c r="T7919" s="48"/>
      <c r="U7919" s="28"/>
      <c r="V7919" s="28"/>
      <c r="W7919" s="28"/>
      <c r="Y7919" s="79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97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</row>
    <row r="7920" spans="1:55" ht="14.25" customHeight="1">
      <c r="A7920" s="48"/>
      <c r="B7920" s="28"/>
      <c r="C7920" s="28"/>
      <c r="D7920" s="28"/>
      <c r="E7920" s="28"/>
      <c r="F7920" s="28"/>
      <c r="G7920" s="28"/>
      <c r="H7920" s="28"/>
      <c r="I7920" s="28"/>
      <c r="J7920" s="28"/>
      <c r="K7920" s="28"/>
      <c r="L7920" s="28"/>
      <c r="M7920" s="28"/>
      <c r="N7920" s="62"/>
      <c r="O7920" s="62"/>
      <c r="P7920" s="62"/>
      <c r="Q7920" s="62"/>
      <c r="R7920" s="62"/>
      <c r="S7920" s="62"/>
      <c r="T7920" s="48"/>
      <c r="U7920" s="28"/>
      <c r="V7920" s="28"/>
      <c r="W7920" s="28"/>
      <c r="Y7920" s="79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97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</row>
    <row r="7921" spans="1:55" ht="14.25" customHeight="1">
      <c r="A7921" s="48"/>
      <c r="B7921" s="28"/>
      <c r="C7921" s="28"/>
      <c r="D7921" s="28"/>
      <c r="E7921" s="28"/>
      <c r="F7921" s="28"/>
      <c r="G7921" s="28"/>
      <c r="H7921" s="28"/>
      <c r="I7921" s="28"/>
      <c r="J7921" s="28"/>
      <c r="K7921" s="28"/>
      <c r="L7921" s="28"/>
      <c r="M7921" s="28"/>
      <c r="N7921" s="62"/>
      <c r="O7921" s="62"/>
      <c r="P7921" s="62"/>
      <c r="Q7921" s="62"/>
      <c r="R7921" s="62"/>
      <c r="S7921" s="62"/>
      <c r="T7921" s="48"/>
      <c r="U7921" s="28"/>
      <c r="V7921" s="28"/>
      <c r="W7921" s="28"/>
      <c r="Y7921" s="79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97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</row>
    <row r="7922" spans="1:55" ht="14.25" customHeight="1">
      <c r="A7922" s="48"/>
      <c r="B7922" s="28"/>
      <c r="C7922" s="28"/>
      <c r="D7922" s="28"/>
      <c r="E7922" s="28"/>
      <c r="F7922" s="28"/>
      <c r="G7922" s="28"/>
      <c r="H7922" s="28"/>
      <c r="I7922" s="28"/>
      <c r="J7922" s="28"/>
      <c r="K7922" s="28"/>
      <c r="L7922" s="28"/>
      <c r="M7922" s="28"/>
      <c r="N7922" s="62"/>
      <c r="O7922" s="62"/>
      <c r="P7922" s="62"/>
      <c r="Q7922" s="62"/>
      <c r="R7922" s="62"/>
      <c r="S7922" s="62"/>
      <c r="T7922" s="48"/>
      <c r="U7922" s="28"/>
      <c r="V7922" s="28"/>
      <c r="W7922" s="28"/>
      <c r="Y7922" s="79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97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</row>
    <row r="7923" spans="1:55" ht="14.25" customHeight="1">
      <c r="A7923" s="48"/>
      <c r="B7923" s="28"/>
      <c r="C7923" s="28"/>
      <c r="D7923" s="28"/>
      <c r="E7923" s="28"/>
      <c r="F7923" s="28"/>
      <c r="G7923" s="28"/>
      <c r="H7923" s="28"/>
      <c r="I7923" s="28"/>
      <c r="J7923" s="28"/>
      <c r="K7923" s="28"/>
      <c r="L7923" s="28"/>
      <c r="M7923" s="28"/>
      <c r="N7923" s="62"/>
      <c r="O7923" s="62"/>
      <c r="P7923" s="62"/>
      <c r="Q7923" s="62"/>
      <c r="R7923" s="62"/>
      <c r="S7923" s="62"/>
      <c r="T7923" s="48"/>
      <c r="U7923" s="28"/>
      <c r="V7923" s="28"/>
      <c r="W7923" s="28"/>
      <c r="Y7923" s="79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97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</row>
    <row r="7924" spans="1:55" ht="14.25" customHeight="1">
      <c r="A7924" s="48"/>
      <c r="B7924" s="28"/>
      <c r="C7924" s="28"/>
      <c r="D7924" s="28"/>
      <c r="E7924" s="28"/>
      <c r="F7924" s="28"/>
      <c r="G7924" s="28"/>
      <c r="H7924" s="28"/>
      <c r="I7924" s="28"/>
      <c r="J7924" s="28"/>
      <c r="K7924" s="28"/>
      <c r="L7924" s="28"/>
      <c r="M7924" s="28"/>
      <c r="N7924" s="62"/>
      <c r="O7924" s="62"/>
      <c r="P7924" s="62"/>
      <c r="Q7924" s="62"/>
      <c r="R7924" s="62"/>
      <c r="S7924" s="62"/>
      <c r="T7924" s="48"/>
      <c r="U7924" s="28"/>
      <c r="V7924" s="28"/>
      <c r="W7924" s="28"/>
      <c r="Y7924" s="79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97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</row>
    <row r="7925" spans="1:55" ht="14.25" customHeight="1">
      <c r="A7925" s="48"/>
      <c r="B7925" s="28"/>
      <c r="C7925" s="28"/>
      <c r="D7925" s="28"/>
      <c r="E7925" s="28"/>
      <c r="F7925" s="28"/>
      <c r="G7925" s="28"/>
      <c r="H7925" s="28"/>
      <c r="I7925" s="28"/>
      <c r="J7925" s="28"/>
      <c r="K7925" s="28"/>
      <c r="L7925" s="28"/>
      <c r="M7925" s="28"/>
      <c r="N7925" s="62"/>
      <c r="O7925" s="62"/>
      <c r="P7925" s="62"/>
      <c r="Q7925" s="62"/>
      <c r="R7925" s="62"/>
      <c r="S7925" s="62"/>
      <c r="T7925" s="48"/>
      <c r="U7925" s="28"/>
      <c r="V7925" s="28"/>
      <c r="W7925" s="28"/>
      <c r="Y7925" s="79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97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</row>
    <row r="7926" spans="1:55" ht="14.25" customHeight="1">
      <c r="A7926" s="48"/>
      <c r="B7926" s="28"/>
      <c r="C7926" s="28"/>
      <c r="D7926" s="28"/>
      <c r="E7926" s="28"/>
      <c r="F7926" s="28"/>
      <c r="G7926" s="28"/>
      <c r="H7926" s="28"/>
      <c r="I7926" s="28"/>
      <c r="J7926" s="28"/>
      <c r="K7926" s="28"/>
      <c r="L7926" s="28"/>
      <c r="M7926" s="28"/>
      <c r="N7926" s="62"/>
      <c r="O7926" s="62"/>
      <c r="P7926" s="62"/>
      <c r="Q7926" s="62"/>
      <c r="R7926" s="62"/>
      <c r="S7926" s="62"/>
      <c r="T7926" s="48"/>
      <c r="U7926" s="28"/>
      <c r="V7926" s="28"/>
      <c r="W7926" s="28"/>
      <c r="Y7926" s="79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97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</row>
    <row r="7927" spans="1:55" ht="14.25" customHeight="1">
      <c r="A7927" s="48"/>
      <c r="B7927" s="28"/>
      <c r="C7927" s="28"/>
      <c r="D7927" s="28"/>
      <c r="E7927" s="28"/>
      <c r="F7927" s="28"/>
      <c r="G7927" s="28"/>
      <c r="H7927" s="28"/>
      <c r="I7927" s="28"/>
      <c r="J7927" s="28"/>
      <c r="K7927" s="28"/>
      <c r="L7927" s="28"/>
      <c r="M7927" s="28"/>
      <c r="N7927" s="62"/>
      <c r="O7927" s="62"/>
      <c r="P7927" s="62"/>
      <c r="Q7927" s="62"/>
      <c r="R7927" s="62"/>
      <c r="S7927" s="62"/>
      <c r="T7927" s="48"/>
      <c r="U7927" s="28"/>
      <c r="V7927" s="28"/>
      <c r="W7927" s="28"/>
      <c r="Y7927" s="79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97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</row>
    <row r="7928" spans="1:55" ht="14.25" customHeight="1">
      <c r="A7928" s="48"/>
      <c r="B7928" s="28"/>
      <c r="C7928" s="28"/>
      <c r="D7928" s="28"/>
      <c r="E7928" s="28"/>
      <c r="F7928" s="28"/>
      <c r="G7928" s="28"/>
      <c r="H7928" s="28"/>
      <c r="I7928" s="28"/>
      <c r="J7928" s="28"/>
      <c r="K7928" s="28"/>
      <c r="L7928" s="28"/>
      <c r="M7928" s="28"/>
      <c r="N7928" s="62"/>
      <c r="O7928" s="62"/>
      <c r="P7928" s="62"/>
      <c r="Q7928" s="62"/>
      <c r="R7928" s="62"/>
      <c r="S7928" s="62"/>
      <c r="T7928" s="48"/>
      <c r="U7928" s="28"/>
      <c r="V7928" s="28"/>
      <c r="W7928" s="28"/>
      <c r="Y7928" s="79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97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</row>
    <row r="7929" spans="1:55" ht="14.25" customHeight="1">
      <c r="A7929" s="48"/>
      <c r="B7929" s="28"/>
      <c r="C7929" s="28"/>
      <c r="D7929" s="28"/>
      <c r="E7929" s="28"/>
      <c r="F7929" s="28"/>
      <c r="G7929" s="28"/>
      <c r="H7929" s="28"/>
      <c r="I7929" s="28"/>
      <c r="J7929" s="28"/>
      <c r="K7929" s="28"/>
      <c r="L7929" s="28"/>
      <c r="M7929" s="28"/>
      <c r="N7929" s="62"/>
      <c r="O7929" s="62"/>
      <c r="P7929" s="62"/>
      <c r="Q7929" s="62"/>
      <c r="R7929" s="62"/>
      <c r="S7929" s="62"/>
      <c r="T7929" s="48"/>
      <c r="U7929" s="28"/>
      <c r="V7929" s="28"/>
      <c r="W7929" s="28"/>
      <c r="Y7929" s="79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97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</row>
    <row r="7930" spans="1:55" ht="14.25" customHeight="1">
      <c r="A7930" s="48"/>
      <c r="B7930" s="28"/>
      <c r="C7930" s="28"/>
      <c r="D7930" s="28"/>
      <c r="E7930" s="28"/>
      <c r="F7930" s="28"/>
      <c r="G7930" s="28"/>
      <c r="H7930" s="28"/>
      <c r="I7930" s="28"/>
      <c r="J7930" s="28"/>
      <c r="K7930" s="28"/>
      <c r="L7930" s="28"/>
      <c r="M7930" s="28"/>
      <c r="N7930" s="62"/>
      <c r="O7930" s="62"/>
      <c r="P7930" s="62"/>
      <c r="Q7930" s="62"/>
      <c r="R7930" s="62"/>
      <c r="S7930" s="62"/>
      <c r="T7930" s="48"/>
      <c r="U7930" s="28"/>
      <c r="V7930" s="28"/>
      <c r="W7930" s="28"/>
      <c r="Y7930" s="79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97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</row>
    <row r="7931" spans="1:55" ht="14.25" customHeight="1">
      <c r="A7931" s="48"/>
      <c r="B7931" s="28"/>
      <c r="C7931" s="28"/>
      <c r="D7931" s="28"/>
      <c r="E7931" s="28"/>
      <c r="F7931" s="28"/>
      <c r="G7931" s="28"/>
      <c r="H7931" s="28"/>
      <c r="I7931" s="28"/>
      <c r="J7931" s="28"/>
      <c r="K7931" s="28"/>
      <c r="L7931" s="28"/>
      <c r="M7931" s="28"/>
      <c r="N7931" s="62"/>
      <c r="O7931" s="62"/>
      <c r="P7931" s="62"/>
      <c r="Q7931" s="62"/>
      <c r="R7931" s="62"/>
      <c r="S7931" s="62"/>
      <c r="T7931" s="48"/>
      <c r="U7931" s="28"/>
      <c r="V7931" s="28"/>
      <c r="W7931" s="28"/>
      <c r="Y7931" s="79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97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</row>
    <row r="7932" spans="1:55" ht="14.25" customHeight="1">
      <c r="A7932" s="48"/>
      <c r="B7932" s="28"/>
      <c r="C7932" s="28"/>
      <c r="D7932" s="28"/>
      <c r="E7932" s="28"/>
      <c r="F7932" s="28"/>
      <c r="G7932" s="28"/>
      <c r="H7932" s="28"/>
      <c r="I7932" s="28"/>
      <c r="J7932" s="28"/>
      <c r="K7932" s="28"/>
      <c r="L7932" s="28"/>
      <c r="M7932" s="28"/>
      <c r="N7932" s="62"/>
      <c r="O7932" s="62"/>
      <c r="P7932" s="62"/>
      <c r="Q7932" s="62"/>
      <c r="R7932" s="62"/>
      <c r="S7932" s="62"/>
      <c r="T7932" s="48"/>
      <c r="U7932" s="28"/>
      <c r="V7932" s="28"/>
      <c r="W7932" s="28"/>
      <c r="Y7932" s="79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97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</row>
    <row r="7933" spans="1:55" ht="14.25" customHeight="1">
      <c r="A7933" s="48"/>
      <c r="B7933" s="28"/>
      <c r="C7933" s="28"/>
      <c r="D7933" s="28"/>
      <c r="E7933" s="28"/>
      <c r="F7933" s="28"/>
      <c r="G7933" s="28"/>
      <c r="H7933" s="28"/>
      <c r="I7933" s="28"/>
      <c r="J7933" s="28"/>
      <c r="K7933" s="28"/>
      <c r="L7933" s="28"/>
      <c r="M7933" s="28"/>
      <c r="N7933" s="62"/>
      <c r="O7933" s="62"/>
      <c r="P7933" s="62"/>
      <c r="Q7933" s="62"/>
      <c r="R7933" s="62"/>
      <c r="S7933" s="62"/>
      <c r="T7933" s="48"/>
      <c r="U7933" s="28"/>
      <c r="V7933" s="28"/>
      <c r="W7933" s="28"/>
      <c r="Y7933" s="79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97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</row>
    <row r="7934" spans="1:55" ht="14.25" customHeight="1">
      <c r="A7934" s="48"/>
      <c r="B7934" s="28"/>
      <c r="C7934" s="28"/>
      <c r="D7934" s="28"/>
      <c r="E7934" s="28"/>
      <c r="F7934" s="28"/>
      <c r="G7934" s="28"/>
      <c r="H7934" s="28"/>
      <c r="I7934" s="28"/>
      <c r="J7934" s="28"/>
      <c r="K7934" s="28"/>
      <c r="L7934" s="28"/>
      <c r="M7934" s="28"/>
      <c r="N7934" s="62"/>
      <c r="O7934" s="62"/>
      <c r="P7934" s="62"/>
      <c r="Q7934" s="62"/>
      <c r="R7934" s="62"/>
      <c r="S7934" s="62"/>
      <c r="T7934" s="48"/>
      <c r="U7934" s="28"/>
      <c r="V7934" s="28"/>
      <c r="W7934" s="28"/>
      <c r="Y7934" s="79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97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</row>
    <row r="7935" spans="1:55" ht="14.25" customHeight="1">
      <c r="A7935" s="48"/>
      <c r="B7935" s="28"/>
      <c r="C7935" s="28"/>
      <c r="D7935" s="28"/>
      <c r="E7935" s="28"/>
      <c r="F7935" s="28"/>
      <c r="G7935" s="28"/>
      <c r="H7935" s="28"/>
      <c r="I7935" s="28"/>
      <c r="J7935" s="28"/>
      <c r="K7935" s="28"/>
      <c r="L7935" s="28"/>
      <c r="M7935" s="28"/>
      <c r="N7935" s="62"/>
      <c r="O7935" s="62"/>
      <c r="P7935" s="62"/>
      <c r="Q7935" s="62"/>
      <c r="R7935" s="62"/>
      <c r="S7935" s="62"/>
      <c r="T7935" s="48"/>
      <c r="U7935" s="28"/>
      <c r="V7935" s="28"/>
      <c r="W7935" s="28"/>
      <c r="Y7935" s="79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97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</row>
    <row r="7936" spans="1:55" ht="14.25" customHeight="1">
      <c r="A7936" s="48"/>
      <c r="B7936" s="28"/>
      <c r="C7936" s="28"/>
      <c r="D7936" s="28"/>
      <c r="E7936" s="28"/>
      <c r="F7936" s="28"/>
      <c r="G7936" s="28"/>
      <c r="H7936" s="28"/>
      <c r="I7936" s="28"/>
      <c r="J7936" s="28"/>
      <c r="K7936" s="28"/>
      <c r="L7936" s="28"/>
      <c r="M7936" s="28"/>
      <c r="N7936" s="62"/>
      <c r="O7936" s="62"/>
      <c r="P7936" s="62"/>
      <c r="Q7936" s="62"/>
      <c r="R7936" s="62"/>
      <c r="S7936" s="62"/>
      <c r="T7936" s="48"/>
      <c r="U7936" s="28"/>
      <c r="V7936" s="28"/>
      <c r="W7936" s="28"/>
      <c r="Y7936" s="79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97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</row>
    <row r="7937" spans="1:55" ht="14.25" customHeight="1">
      <c r="A7937" s="48"/>
      <c r="B7937" s="28"/>
      <c r="C7937" s="28"/>
      <c r="D7937" s="28"/>
      <c r="E7937" s="28"/>
      <c r="F7937" s="28"/>
      <c r="G7937" s="28"/>
      <c r="H7937" s="28"/>
      <c r="I7937" s="28"/>
      <c r="J7937" s="28"/>
      <c r="K7937" s="28"/>
      <c r="L7937" s="28"/>
      <c r="M7937" s="28"/>
      <c r="N7937" s="62"/>
      <c r="O7937" s="62"/>
      <c r="P7937" s="62"/>
      <c r="Q7937" s="62"/>
      <c r="R7937" s="62"/>
      <c r="S7937" s="62"/>
      <c r="T7937" s="48"/>
      <c r="U7937" s="28"/>
      <c r="V7937" s="28"/>
      <c r="W7937" s="28"/>
      <c r="Y7937" s="79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97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</row>
    <row r="7938" spans="1:55" ht="14.25" customHeight="1">
      <c r="A7938" s="48"/>
      <c r="B7938" s="28"/>
      <c r="C7938" s="28"/>
      <c r="D7938" s="28"/>
      <c r="E7938" s="28"/>
      <c r="F7938" s="28"/>
      <c r="G7938" s="28"/>
      <c r="H7938" s="28"/>
      <c r="I7938" s="28"/>
      <c r="J7938" s="28"/>
      <c r="K7938" s="28"/>
      <c r="L7938" s="28"/>
      <c r="M7938" s="28"/>
      <c r="N7938" s="62"/>
      <c r="O7938" s="62"/>
      <c r="P7938" s="62"/>
      <c r="Q7938" s="62"/>
      <c r="R7938" s="62"/>
      <c r="S7938" s="62"/>
      <c r="T7938" s="48"/>
      <c r="U7938" s="28"/>
      <c r="V7938" s="28"/>
      <c r="W7938" s="28"/>
      <c r="Y7938" s="79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97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</row>
    <row r="7939" spans="1:55" ht="14.25" customHeight="1">
      <c r="A7939" s="48"/>
      <c r="B7939" s="28"/>
      <c r="C7939" s="28"/>
      <c r="D7939" s="28"/>
      <c r="E7939" s="28"/>
      <c r="F7939" s="28"/>
      <c r="G7939" s="28"/>
      <c r="H7939" s="28"/>
      <c r="I7939" s="28"/>
      <c r="J7939" s="28"/>
      <c r="K7939" s="28"/>
      <c r="L7939" s="28"/>
      <c r="M7939" s="28"/>
      <c r="N7939" s="62"/>
      <c r="O7939" s="62"/>
      <c r="P7939" s="62"/>
      <c r="Q7939" s="62"/>
      <c r="R7939" s="62"/>
      <c r="S7939" s="62"/>
      <c r="T7939" s="48"/>
      <c r="U7939" s="28"/>
      <c r="V7939" s="28"/>
      <c r="W7939" s="28"/>
      <c r="Y7939" s="79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97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</row>
    <row r="7940" spans="1:55" ht="14.25" customHeight="1">
      <c r="A7940" s="48"/>
      <c r="B7940" s="28"/>
      <c r="C7940" s="28"/>
      <c r="D7940" s="28"/>
      <c r="E7940" s="28"/>
      <c r="F7940" s="28"/>
      <c r="G7940" s="28"/>
      <c r="H7940" s="28"/>
      <c r="I7940" s="28"/>
      <c r="J7940" s="28"/>
      <c r="K7940" s="28"/>
      <c r="L7940" s="28"/>
      <c r="M7940" s="28"/>
      <c r="N7940" s="62"/>
      <c r="O7940" s="62"/>
      <c r="P7940" s="62"/>
      <c r="Q7940" s="62"/>
      <c r="R7940" s="62"/>
      <c r="S7940" s="62"/>
      <c r="T7940" s="48"/>
      <c r="U7940" s="28"/>
      <c r="V7940" s="28"/>
      <c r="W7940" s="28"/>
      <c r="Y7940" s="79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97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</row>
    <row r="7941" spans="1:55" ht="14.25" customHeight="1">
      <c r="A7941" s="48"/>
      <c r="B7941" s="28"/>
      <c r="C7941" s="28"/>
      <c r="D7941" s="28"/>
      <c r="E7941" s="28"/>
      <c r="F7941" s="28"/>
      <c r="G7941" s="28"/>
      <c r="H7941" s="28"/>
      <c r="I7941" s="28"/>
      <c r="J7941" s="28"/>
      <c r="K7941" s="28"/>
      <c r="L7941" s="28"/>
      <c r="M7941" s="28"/>
      <c r="N7941" s="62"/>
      <c r="O7941" s="62"/>
      <c r="P7941" s="62"/>
      <c r="Q7941" s="62"/>
      <c r="R7941" s="62"/>
      <c r="S7941" s="62"/>
      <c r="T7941" s="48"/>
      <c r="U7941" s="28"/>
      <c r="V7941" s="28"/>
      <c r="W7941" s="28"/>
      <c r="Y7941" s="79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97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</row>
    <row r="7942" spans="1:55" ht="14.25" customHeight="1">
      <c r="A7942" s="48"/>
      <c r="B7942" s="28"/>
      <c r="C7942" s="28"/>
      <c r="D7942" s="28"/>
      <c r="E7942" s="28"/>
      <c r="F7942" s="28"/>
      <c r="G7942" s="28"/>
      <c r="H7942" s="28"/>
      <c r="I7942" s="28"/>
      <c r="J7942" s="28"/>
      <c r="K7942" s="28"/>
      <c r="L7942" s="28"/>
      <c r="M7942" s="28"/>
      <c r="N7942" s="62"/>
      <c r="O7942" s="62"/>
      <c r="P7942" s="62"/>
      <c r="Q7942" s="62"/>
      <c r="R7942" s="62"/>
      <c r="S7942" s="62"/>
      <c r="T7942" s="48"/>
      <c r="U7942" s="28"/>
      <c r="V7942" s="28"/>
      <c r="W7942" s="28"/>
      <c r="Y7942" s="79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97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</row>
    <row r="7943" spans="1:55" ht="14.25" customHeight="1">
      <c r="A7943" s="48"/>
      <c r="B7943" s="28"/>
      <c r="C7943" s="28"/>
      <c r="D7943" s="28"/>
      <c r="E7943" s="28"/>
      <c r="F7943" s="28"/>
      <c r="G7943" s="28"/>
      <c r="H7943" s="28"/>
      <c r="I7943" s="28"/>
      <c r="J7943" s="28"/>
      <c r="K7943" s="28"/>
      <c r="L7943" s="28"/>
      <c r="M7943" s="28"/>
      <c r="N7943" s="62"/>
      <c r="O7943" s="62"/>
      <c r="P7943" s="62"/>
      <c r="Q7943" s="62"/>
      <c r="R7943" s="62"/>
      <c r="S7943" s="62"/>
      <c r="T7943" s="48"/>
      <c r="U7943" s="28"/>
      <c r="V7943" s="28"/>
      <c r="W7943" s="28"/>
      <c r="Y7943" s="79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97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</row>
    <row r="7944" spans="1:55" ht="14.25" customHeight="1">
      <c r="A7944" s="48"/>
      <c r="B7944" s="28"/>
      <c r="C7944" s="28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62"/>
      <c r="O7944" s="62"/>
      <c r="P7944" s="62"/>
      <c r="Q7944" s="62"/>
      <c r="R7944" s="62"/>
      <c r="S7944" s="62"/>
      <c r="T7944" s="48"/>
      <c r="U7944" s="28"/>
      <c r="V7944" s="28"/>
      <c r="W7944" s="28"/>
      <c r="Y7944" s="79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97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</row>
    <row r="7945" spans="1:55" ht="14.25" customHeight="1">
      <c r="A7945" s="48"/>
      <c r="B7945" s="28"/>
      <c r="C7945" s="28"/>
      <c r="D7945" s="28"/>
      <c r="E7945" s="28"/>
      <c r="F7945" s="28"/>
      <c r="G7945" s="28"/>
      <c r="H7945" s="28"/>
      <c r="I7945" s="28"/>
      <c r="J7945" s="28"/>
      <c r="K7945" s="28"/>
      <c r="L7945" s="28"/>
      <c r="M7945" s="28"/>
      <c r="N7945" s="62"/>
      <c r="O7945" s="62"/>
      <c r="P7945" s="62"/>
      <c r="Q7945" s="62"/>
      <c r="R7945" s="62"/>
      <c r="S7945" s="62"/>
      <c r="T7945" s="48"/>
      <c r="U7945" s="28"/>
      <c r="V7945" s="28"/>
      <c r="W7945" s="28"/>
      <c r="Y7945" s="79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97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</row>
    <row r="7946" spans="1:55" ht="14.25" customHeight="1">
      <c r="A7946" s="48"/>
      <c r="B7946" s="28"/>
      <c r="C7946" s="28"/>
      <c r="D7946" s="28"/>
      <c r="E7946" s="28"/>
      <c r="F7946" s="28"/>
      <c r="G7946" s="28"/>
      <c r="H7946" s="28"/>
      <c r="I7946" s="28"/>
      <c r="J7946" s="28"/>
      <c r="K7946" s="28"/>
      <c r="L7946" s="28"/>
      <c r="M7946" s="28"/>
      <c r="N7946" s="62"/>
      <c r="O7946" s="62"/>
      <c r="P7946" s="62"/>
      <c r="Q7946" s="62"/>
      <c r="R7946" s="62"/>
      <c r="S7946" s="62"/>
      <c r="T7946" s="48"/>
      <c r="U7946" s="28"/>
      <c r="V7946" s="28"/>
      <c r="W7946" s="28"/>
      <c r="Y7946" s="79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97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</row>
    <row r="7947" spans="1:55" ht="14.25" customHeight="1">
      <c r="A7947" s="48"/>
      <c r="B7947" s="28"/>
      <c r="C7947" s="28"/>
      <c r="D7947" s="28"/>
      <c r="E7947" s="28"/>
      <c r="F7947" s="28"/>
      <c r="G7947" s="28"/>
      <c r="H7947" s="28"/>
      <c r="I7947" s="28"/>
      <c r="J7947" s="28"/>
      <c r="K7947" s="28"/>
      <c r="L7947" s="28"/>
      <c r="M7947" s="28"/>
      <c r="N7947" s="62"/>
      <c r="O7947" s="62"/>
      <c r="P7947" s="62"/>
      <c r="Q7947" s="62"/>
      <c r="R7947" s="62"/>
      <c r="S7947" s="62"/>
      <c r="T7947" s="48"/>
      <c r="U7947" s="28"/>
      <c r="V7947" s="28"/>
      <c r="W7947" s="28"/>
      <c r="Y7947" s="79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97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</row>
    <row r="7948" spans="1:55" ht="14.25" customHeight="1">
      <c r="A7948" s="48"/>
      <c r="B7948" s="28"/>
      <c r="C7948" s="28"/>
      <c r="D7948" s="28"/>
      <c r="E7948" s="28"/>
      <c r="F7948" s="28"/>
      <c r="G7948" s="28"/>
      <c r="H7948" s="28"/>
      <c r="I7948" s="28"/>
      <c r="J7948" s="28"/>
      <c r="K7948" s="28"/>
      <c r="L7948" s="28"/>
      <c r="M7948" s="28"/>
      <c r="N7948" s="62"/>
      <c r="O7948" s="62"/>
      <c r="P7948" s="62"/>
      <c r="Q7948" s="62"/>
      <c r="R7948" s="62"/>
      <c r="S7948" s="62"/>
      <c r="T7948" s="48"/>
      <c r="U7948" s="28"/>
      <c r="V7948" s="28"/>
      <c r="W7948" s="28"/>
      <c r="Y7948" s="79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97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</row>
    <row r="7949" spans="1:55" ht="14.25" customHeight="1">
      <c r="A7949" s="48"/>
      <c r="B7949" s="28"/>
      <c r="C7949" s="28"/>
      <c r="D7949" s="28"/>
      <c r="E7949" s="28"/>
      <c r="F7949" s="28"/>
      <c r="G7949" s="28"/>
      <c r="H7949" s="28"/>
      <c r="I7949" s="28"/>
      <c r="J7949" s="28"/>
      <c r="K7949" s="28"/>
      <c r="L7949" s="28"/>
      <c r="M7949" s="28"/>
      <c r="N7949" s="62"/>
      <c r="O7949" s="62"/>
      <c r="P7949" s="62"/>
      <c r="Q7949" s="62"/>
      <c r="R7949" s="62"/>
      <c r="S7949" s="62"/>
      <c r="T7949" s="48"/>
      <c r="U7949" s="28"/>
      <c r="V7949" s="28"/>
      <c r="W7949" s="28"/>
      <c r="Y7949" s="79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97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</row>
    <row r="7950" spans="1:55" ht="14.25" customHeight="1">
      <c r="A7950" s="48"/>
      <c r="B7950" s="28"/>
      <c r="C7950" s="28"/>
      <c r="D7950" s="28"/>
      <c r="E7950" s="28"/>
      <c r="F7950" s="28"/>
      <c r="G7950" s="28"/>
      <c r="H7950" s="28"/>
      <c r="I7950" s="28"/>
      <c r="J7950" s="28"/>
      <c r="K7950" s="28"/>
      <c r="L7950" s="28"/>
      <c r="M7950" s="28"/>
      <c r="N7950" s="62"/>
      <c r="O7950" s="62"/>
      <c r="P7950" s="62"/>
      <c r="Q7950" s="62"/>
      <c r="R7950" s="62"/>
      <c r="S7950" s="62"/>
      <c r="T7950" s="48"/>
      <c r="U7950" s="28"/>
      <c r="V7950" s="28"/>
      <c r="W7950" s="28"/>
      <c r="Y7950" s="79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97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</row>
    <row r="7951" spans="1:55" ht="14.25" customHeight="1">
      <c r="A7951" s="48"/>
      <c r="B7951" s="28"/>
      <c r="C7951" s="28"/>
      <c r="D7951" s="28"/>
      <c r="E7951" s="28"/>
      <c r="F7951" s="28"/>
      <c r="G7951" s="28"/>
      <c r="H7951" s="28"/>
      <c r="I7951" s="28"/>
      <c r="J7951" s="28"/>
      <c r="K7951" s="28"/>
      <c r="L7951" s="28"/>
      <c r="M7951" s="28"/>
      <c r="N7951" s="62"/>
      <c r="O7951" s="62"/>
      <c r="P7951" s="62"/>
      <c r="Q7951" s="62"/>
      <c r="R7951" s="62"/>
      <c r="S7951" s="62"/>
      <c r="T7951" s="48"/>
      <c r="U7951" s="28"/>
      <c r="V7951" s="28"/>
      <c r="W7951" s="28"/>
      <c r="Y7951" s="79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97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</row>
    <row r="7952" spans="1:55" ht="14.25" customHeight="1">
      <c r="A7952" s="48"/>
      <c r="B7952" s="28"/>
      <c r="C7952" s="28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62"/>
      <c r="O7952" s="62"/>
      <c r="P7952" s="62"/>
      <c r="Q7952" s="62"/>
      <c r="R7952" s="62"/>
      <c r="S7952" s="62"/>
      <c r="T7952" s="48"/>
      <c r="U7952" s="28"/>
      <c r="V7952" s="28"/>
      <c r="W7952" s="28"/>
      <c r="Y7952" s="79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97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</row>
    <row r="7953" spans="1:55" ht="14.25" customHeight="1">
      <c r="A7953" s="48"/>
      <c r="B7953" s="28"/>
      <c r="C7953" s="28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62"/>
      <c r="O7953" s="62"/>
      <c r="P7953" s="62"/>
      <c r="Q7953" s="62"/>
      <c r="R7953" s="62"/>
      <c r="S7953" s="62"/>
      <c r="T7953" s="48"/>
      <c r="U7953" s="28"/>
      <c r="V7953" s="28"/>
      <c r="W7953" s="28"/>
      <c r="Y7953" s="79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97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</row>
    <row r="7954" spans="1:55" ht="14.25" customHeight="1">
      <c r="A7954" s="48"/>
      <c r="B7954" s="28"/>
      <c r="C7954" s="28"/>
      <c r="D7954" s="28"/>
      <c r="E7954" s="28"/>
      <c r="F7954" s="28"/>
      <c r="G7954" s="28"/>
      <c r="H7954" s="28"/>
      <c r="I7954" s="28"/>
      <c r="J7954" s="28"/>
      <c r="K7954" s="28"/>
      <c r="L7954" s="28"/>
      <c r="M7954" s="28"/>
      <c r="N7954" s="62"/>
      <c r="O7954" s="62"/>
      <c r="P7954" s="62"/>
      <c r="Q7954" s="62"/>
      <c r="R7954" s="62"/>
      <c r="S7954" s="62"/>
      <c r="T7954" s="48"/>
      <c r="U7954" s="28"/>
      <c r="V7954" s="28"/>
      <c r="W7954" s="28"/>
      <c r="Y7954" s="79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97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</row>
    <row r="7955" spans="1:55" ht="14.25" customHeight="1">
      <c r="A7955" s="48"/>
      <c r="B7955" s="28"/>
      <c r="C7955" s="28"/>
      <c r="D7955" s="28"/>
      <c r="E7955" s="28"/>
      <c r="F7955" s="28"/>
      <c r="G7955" s="28"/>
      <c r="H7955" s="28"/>
      <c r="I7955" s="28"/>
      <c r="J7955" s="28"/>
      <c r="K7955" s="28"/>
      <c r="L7955" s="28"/>
      <c r="M7955" s="28"/>
      <c r="N7955" s="62"/>
      <c r="O7955" s="62"/>
      <c r="P7955" s="62"/>
      <c r="Q7955" s="62"/>
      <c r="R7955" s="62"/>
      <c r="S7955" s="62"/>
      <c r="T7955" s="48"/>
      <c r="U7955" s="28"/>
      <c r="V7955" s="28"/>
      <c r="W7955" s="28"/>
      <c r="Y7955" s="79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97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</row>
    <row r="7956" spans="1:55" ht="14.25" customHeight="1">
      <c r="A7956" s="48"/>
      <c r="B7956" s="28"/>
      <c r="C7956" s="28"/>
      <c r="D7956" s="28"/>
      <c r="E7956" s="28"/>
      <c r="F7956" s="28"/>
      <c r="G7956" s="28"/>
      <c r="H7956" s="28"/>
      <c r="I7956" s="28"/>
      <c r="J7956" s="28"/>
      <c r="K7956" s="28"/>
      <c r="L7956" s="28"/>
      <c r="M7956" s="28"/>
      <c r="N7956" s="62"/>
      <c r="O7956" s="62"/>
      <c r="P7956" s="62"/>
      <c r="Q7956" s="62"/>
      <c r="R7956" s="62"/>
      <c r="S7956" s="62"/>
      <c r="T7956" s="48"/>
      <c r="U7956" s="28"/>
      <c r="V7956" s="28"/>
      <c r="W7956" s="28"/>
      <c r="Y7956" s="79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97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</row>
    <row r="7957" spans="1:55" ht="14.25" customHeight="1">
      <c r="A7957" s="48"/>
      <c r="B7957" s="28"/>
      <c r="C7957" s="28"/>
      <c r="D7957" s="28"/>
      <c r="E7957" s="28"/>
      <c r="F7957" s="28"/>
      <c r="G7957" s="28"/>
      <c r="H7957" s="28"/>
      <c r="I7957" s="28"/>
      <c r="J7957" s="28"/>
      <c r="K7957" s="28"/>
      <c r="L7957" s="28"/>
      <c r="M7957" s="28"/>
      <c r="N7957" s="62"/>
      <c r="O7957" s="62"/>
      <c r="P7957" s="62"/>
      <c r="Q7957" s="62"/>
      <c r="R7957" s="62"/>
      <c r="S7957" s="62"/>
      <c r="T7957" s="48"/>
      <c r="U7957" s="28"/>
      <c r="V7957" s="28"/>
      <c r="W7957" s="28"/>
      <c r="Y7957" s="79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97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</row>
    <row r="7958" spans="1:55" ht="14.25" customHeight="1">
      <c r="A7958" s="48"/>
      <c r="B7958" s="28"/>
      <c r="C7958" s="28"/>
      <c r="D7958" s="28"/>
      <c r="E7958" s="28"/>
      <c r="F7958" s="28"/>
      <c r="G7958" s="28"/>
      <c r="H7958" s="28"/>
      <c r="I7958" s="28"/>
      <c r="J7958" s="28"/>
      <c r="K7958" s="28"/>
      <c r="L7958" s="28"/>
      <c r="M7958" s="28"/>
      <c r="N7958" s="62"/>
      <c r="O7958" s="62"/>
      <c r="P7958" s="62"/>
      <c r="Q7958" s="62"/>
      <c r="R7958" s="62"/>
      <c r="S7958" s="62"/>
      <c r="T7958" s="48"/>
      <c r="U7958" s="28"/>
      <c r="V7958" s="28"/>
      <c r="W7958" s="28"/>
      <c r="Y7958" s="79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97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</row>
    <row r="7959" spans="1:55" ht="14.25" customHeight="1">
      <c r="A7959" s="48"/>
      <c r="B7959" s="28"/>
      <c r="C7959" s="28"/>
      <c r="D7959" s="28"/>
      <c r="E7959" s="28"/>
      <c r="F7959" s="28"/>
      <c r="G7959" s="28"/>
      <c r="H7959" s="28"/>
      <c r="I7959" s="28"/>
      <c r="J7959" s="28"/>
      <c r="K7959" s="28"/>
      <c r="L7959" s="28"/>
      <c r="M7959" s="28"/>
      <c r="N7959" s="62"/>
      <c r="O7959" s="62"/>
      <c r="P7959" s="62"/>
      <c r="Q7959" s="62"/>
      <c r="R7959" s="62"/>
      <c r="S7959" s="62"/>
      <c r="T7959" s="48"/>
      <c r="U7959" s="28"/>
      <c r="V7959" s="28"/>
      <c r="W7959" s="28"/>
      <c r="Y7959" s="79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97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</row>
    <row r="7960" spans="1:55" ht="14.25" customHeight="1">
      <c r="A7960" s="48"/>
      <c r="B7960" s="28"/>
      <c r="C7960" s="28"/>
      <c r="D7960" s="28"/>
      <c r="E7960" s="28"/>
      <c r="F7960" s="28"/>
      <c r="G7960" s="28"/>
      <c r="H7960" s="28"/>
      <c r="I7960" s="28"/>
      <c r="J7960" s="28"/>
      <c r="K7960" s="28"/>
      <c r="L7960" s="28"/>
      <c r="M7960" s="28"/>
      <c r="N7960" s="62"/>
      <c r="O7960" s="62"/>
      <c r="P7960" s="62"/>
      <c r="Q7960" s="62"/>
      <c r="R7960" s="62"/>
      <c r="S7960" s="62"/>
      <c r="T7960" s="48"/>
      <c r="U7960" s="28"/>
      <c r="V7960" s="28"/>
      <c r="W7960" s="28"/>
      <c r="Y7960" s="79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97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</row>
    <row r="7961" spans="1:55" ht="14.25" customHeight="1">
      <c r="A7961" s="48"/>
      <c r="B7961" s="28"/>
      <c r="C7961" s="28"/>
      <c r="D7961" s="28"/>
      <c r="E7961" s="28"/>
      <c r="F7961" s="28"/>
      <c r="G7961" s="28"/>
      <c r="H7961" s="28"/>
      <c r="I7961" s="28"/>
      <c r="J7961" s="28"/>
      <c r="K7961" s="28"/>
      <c r="L7961" s="28"/>
      <c r="M7961" s="28"/>
      <c r="N7961" s="62"/>
      <c r="O7961" s="62"/>
      <c r="P7961" s="62"/>
      <c r="Q7961" s="62"/>
      <c r="R7961" s="62"/>
      <c r="S7961" s="62"/>
      <c r="T7961" s="48"/>
      <c r="U7961" s="28"/>
      <c r="V7961" s="28"/>
      <c r="W7961" s="28"/>
      <c r="Y7961" s="79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97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</row>
    <row r="7962" spans="1:55" ht="14.25" customHeight="1">
      <c r="A7962" s="48"/>
      <c r="B7962" s="28"/>
      <c r="C7962" s="28"/>
      <c r="D7962" s="28"/>
      <c r="E7962" s="28"/>
      <c r="F7962" s="28"/>
      <c r="G7962" s="28"/>
      <c r="H7962" s="28"/>
      <c r="I7962" s="28"/>
      <c r="J7962" s="28"/>
      <c r="K7962" s="28"/>
      <c r="L7962" s="28"/>
      <c r="M7962" s="28"/>
      <c r="N7962" s="62"/>
      <c r="O7962" s="62"/>
      <c r="P7962" s="62"/>
      <c r="Q7962" s="62"/>
      <c r="R7962" s="62"/>
      <c r="S7962" s="62"/>
      <c r="T7962" s="48"/>
      <c r="U7962" s="28"/>
      <c r="V7962" s="28"/>
      <c r="W7962" s="28"/>
      <c r="Y7962" s="79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97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</row>
    <row r="7963" spans="1:55" ht="14.25" customHeight="1">
      <c r="A7963" s="48"/>
      <c r="B7963" s="28"/>
      <c r="C7963" s="28"/>
      <c r="D7963" s="28"/>
      <c r="E7963" s="28"/>
      <c r="F7963" s="28"/>
      <c r="G7963" s="28"/>
      <c r="H7963" s="28"/>
      <c r="I7963" s="28"/>
      <c r="J7963" s="28"/>
      <c r="K7963" s="28"/>
      <c r="L7963" s="28"/>
      <c r="M7963" s="28"/>
      <c r="N7963" s="62"/>
      <c r="O7963" s="62"/>
      <c r="P7963" s="62"/>
      <c r="Q7963" s="62"/>
      <c r="R7963" s="62"/>
      <c r="S7963" s="62"/>
      <c r="T7963" s="48"/>
      <c r="U7963" s="28"/>
      <c r="V7963" s="28"/>
      <c r="W7963" s="28"/>
      <c r="Y7963" s="79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97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</row>
    <row r="7964" spans="1:55" ht="14.25" customHeight="1">
      <c r="A7964" s="48"/>
      <c r="B7964" s="28"/>
      <c r="C7964" s="28"/>
      <c r="D7964" s="28"/>
      <c r="E7964" s="28"/>
      <c r="F7964" s="28"/>
      <c r="G7964" s="28"/>
      <c r="H7964" s="28"/>
      <c r="I7964" s="28"/>
      <c r="J7964" s="28"/>
      <c r="K7964" s="28"/>
      <c r="L7964" s="28"/>
      <c r="M7964" s="28"/>
      <c r="N7964" s="62"/>
      <c r="O7964" s="62"/>
      <c r="P7964" s="62"/>
      <c r="Q7964" s="62"/>
      <c r="R7964" s="62"/>
      <c r="S7964" s="62"/>
      <c r="T7964" s="48"/>
      <c r="U7964" s="28"/>
      <c r="V7964" s="28"/>
      <c r="W7964" s="28"/>
      <c r="Y7964" s="79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97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</row>
    <row r="7965" spans="1:55" ht="14.25" customHeight="1">
      <c r="A7965" s="48"/>
      <c r="B7965" s="28"/>
      <c r="C7965" s="28"/>
      <c r="D7965" s="28"/>
      <c r="E7965" s="28"/>
      <c r="F7965" s="28"/>
      <c r="G7965" s="28"/>
      <c r="H7965" s="28"/>
      <c r="I7965" s="28"/>
      <c r="J7965" s="28"/>
      <c r="K7965" s="28"/>
      <c r="L7965" s="28"/>
      <c r="M7965" s="28"/>
      <c r="N7965" s="62"/>
      <c r="O7965" s="62"/>
      <c r="P7965" s="62"/>
      <c r="Q7965" s="62"/>
      <c r="R7965" s="62"/>
      <c r="S7965" s="62"/>
      <c r="T7965" s="48"/>
      <c r="U7965" s="28"/>
      <c r="V7965" s="28"/>
      <c r="W7965" s="28"/>
      <c r="Y7965" s="79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97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</row>
    <row r="7966" spans="1:55" ht="14.25" customHeight="1">
      <c r="A7966" s="48"/>
      <c r="B7966" s="28"/>
      <c r="C7966" s="28"/>
      <c r="D7966" s="28"/>
      <c r="E7966" s="28"/>
      <c r="F7966" s="28"/>
      <c r="G7966" s="28"/>
      <c r="H7966" s="28"/>
      <c r="I7966" s="28"/>
      <c r="J7966" s="28"/>
      <c r="K7966" s="28"/>
      <c r="L7966" s="28"/>
      <c r="M7966" s="28"/>
      <c r="N7966" s="62"/>
      <c r="O7966" s="62"/>
      <c r="P7966" s="62"/>
      <c r="Q7966" s="62"/>
      <c r="R7966" s="62"/>
      <c r="S7966" s="62"/>
      <c r="T7966" s="48"/>
      <c r="U7966" s="28"/>
      <c r="V7966" s="28"/>
      <c r="W7966" s="28"/>
      <c r="Y7966" s="79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97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</row>
    <row r="7967" spans="1:55" ht="14.25" customHeight="1">
      <c r="A7967" s="48"/>
      <c r="B7967" s="28"/>
      <c r="C7967" s="28"/>
      <c r="D7967" s="28"/>
      <c r="E7967" s="28"/>
      <c r="F7967" s="28"/>
      <c r="G7967" s="28"/>
      <c r="H7967" s="28"/>
      <c r="I7967" s="28"/>
      <c r="J7967" s="28"/>
      <c r="K7967" s="28"/>
      <c r="L7967" s="28"/>
      <c r="M7967" s="28"/>
      <c r="N7967" s="62"/>
      <c r="O7967" s="62"/>
      <c r="P7967" s="62"/>
      <c r="Q7967" s="62"/>
      <c r="R7967" s="62"/>
      <c r="S7967" s="62"/>
      <c r="T7967" s="48"/>
      <c r="U7967" s="28"/>
      <c r="V7967" s="28"/>
      <c r="W7967" s="28"/>
      <c r="Y7967" s="79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97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</row>
    <row r="7968" spans="1:55" ht="14.25" customHeight="1">
      <c r="A7968" s="48"/>
      <c r="B7968" s="28"/>
      <c r="C7968" s="28"/>
      <c r="D7968" s="28"/>
      <c r="E7968" s="28"/>
      <c r="F7968" s="28"/>
      <c r="G7968" s="28"/>
      <c r="H7968" s="28"/>
      <c r="I7968" s="28"/>
      <c r="J7968" s="28"/>
      <c r="K7968" s="28"/>
      <c r="L7968" s="28"/>
      <c r="M7968" s="28"/>
      <c r="N7968" s="62"/>
      <c r="O7968" s="62"/>
      <c r="P7968" s="62"/>
      <c r="Q7968" s="62"/>
      <c r="R7968" s="62"/>
      <c r="S7968" s="62"/>
      <c r="T7968" s="48"/>
      <c r="U7968" s="28"/>
      <c r="V7968" s="28"/>
      <c r="W7968" s="28"/>
      <c r="Y7968" s="79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97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</row>
    <row r="7969" spans="1:55" ht="14.25" customHeight="1">
      <c r="A7969" s="48"/>
      <c r="B7969" s="28"/>
      <c r="C7969" s="28"/>
      <c r="D7969" s="28"/>
      <c r="E7969" s="28"/>
      <c r="F7969" s="28"/>
      <c r="G7969" s="28"/>
      <c r="H7969" s="28"/>
      <c r="I7969" s="28"/>
      <c r="J7969" s="28"/>
      <c r="K7969" s="28"/>
      <c r="L7969" s="28"/>
      <c r="M7969" s="28"/>
      <c r="N7969" s="62"/>
      <c r="O7969" s="62"/>
      <c r="P7969" s="62"/>
      <c r="Q7969" s="62"/>
      <c r="R7969" s="62"/>
      <c r="S7969" s="62"/>
      <c r="T7969" s="48"/>
      <c r="U7969" s="28"/>
      <c r="V7969" s="28"/>
      <c r="W7969" s="28"/>
      <c r="Y7969" s="79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97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</row>
    <row r="7970" spans="1:55" ht="14.25" customHeight="1">
      <c r="A7970" s="48"/>
      <c r="B7970" s="28"/>
      <c r="C7970" s="28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62"/>
      <c r="O7970" s="62"/>
      <c r="P7970" s="62"/>
      <c r="Q7970" s="62"/>
      <c r="R7970" s="62"/>
      <c r="S7970" s="62"/>
      <c r="T7970" s="48"/>
      <c r="U7970" s="28"/>
      <c r="V7970" s="28"/>
      <c r="W7970" s="28"/>
      <c r="Y7970" s="79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97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</row>
    <row r="7971" spans="1:55" ht="14.25" customHeight="1">
      <c r="A7971" s="48"/>
      <c r="B7971" s="28"/>
      <c r="C7971" s="28"/>
      <c r="D7971" s="28"/>
      <c r="E7971" s="28"/>
      <c r="F7971" s="28"/>
      <c r="G7971" s="28"/>
      <c r="H7971" s="28"/>
      <c r="I7971" s="28"/>
      <c r="J7971" s="28"/>
      <c r="K7971" s="28"/>
      <c r="L7971" s="28"/>
      <c r="M7971" s="28"/>
      <c r="N7971" s="62"/>
      <c r="O7971" s="62"/>
      <c r="P7971" s="62"/>
      <c r="Q7971" s="62"/>
      <c r="R7971" s="62"/>
      <c r="S7971" s="62"/>
      <c r="T7971" s="48"/>
      <c r="U7971" s="28"/>
      <c r="V7971" s="28"/>
      <c r="W7971" s="28"/>
      <c r="Y7971" s="79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97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</row>
    <row r="7972" spans="1:55" ht="14.25" customHeight="1">
      <c r="A7972" s="48"/>
      <c r="B7972" s="28"/>
      <c r="C7972" s="28"/>
      <c r="D7972" s="28"/>
      <c r="E7972" s="28"/>
      <c r="F7972" s="28"/>
      <c r="G7972" s="28"/>
      <c r="H7972" s="28"/>
      <c r="I7972" s="28"/>
      <c r="J7972" s="28"/>
      <c r="K7972" s="28"/>
      <c r="L7972" s="28"/>
      <c r="M7972" s="28"/>
      <c r="N7972" s="62"/>
      <c r="O7972" s="62"/>
      <c r="P7972" s="62"/>
      <c r="Q7972" s="62"/>
      <c r="R7972" s="62"/>
      <c r="S7972" s="62"/>
      <c r="T7972" s="48"/>
      <c r="U7972" s="28"/>
      <c r="V7972" s="28"/>
      <c r="W7972" s="28"/>
      <c r="Y7972" s="79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97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</row>
    <row r="7973" spans="1:55" ht="14.25" customHeight="1">
      <c r="A7973" s="48"/>
      <c r="B7973" s="28"/>
      <c r="C7973" s="28"/>
      <c r="D7973" s="28"/>
      <c r="E7973" s="28"/>
      <c r="F7973" s="28"/>
      <c r="G7973" s="28"/>
      <c r="H7973" s="28"/>
      <c r="I7973" s="28"/>
      <c r="J7973" s="28"/>
      <c r="K7973" s="28"/>
      <c r="L7973" s="28"/>
      <c r="M7973" s="28"/>
      <c r="N7973" s="62"/>
      <c r="O7973" s="62"/>
      <c r="P7973" s="62"/>
      <c r="Q7973" s="62"/>
      <c r="R7973" s="62"/>
      <c r="S7973" s="62"/>
      <c r="T7973" s="48"/>
      <c r="U7973" s="28"/>
      <c r="V7973" s="28"/>
      <c r="W7973" s="28"/>
      <c r="Y7973" s="79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97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</row>
    <row r="7974" spans="1:55" ht="14.25" customHeight="1">
      <c r="A7974" s="48"/>
      <c r="B7974" s="28"/>
      <c r="C7974" s="28"/>
      <c r="D7974" s="28"/>
      <c r="E7974" s="28"/>
      <c r="F7974" s="28"/>
      <c r="G7974" s="28"/>
      <c r="H7974" s="28"/>
      <c r="I7974" s="28"/>
      <c r="J7974" s="28"/>
      <c r="K7974" s="28"/>
      <c r="L7974" s="28"/>
      <c r="M7974" s="28"/>
      <c r="N7974" s="62"/>
      <c r="O7974" s="62"/>
      <c r="P7974" s="62"/>
      <c r="Q7974" s="62"/>
      <c r="R7974" s="62"/>
      <c r="S7974" s="62"/>
      <c r="T7974" s="48"/>
      <c r="U7974" s="28"/>
      <c r="V7974" s="28"/>
      <c r="W7974" s="28"/>
      <c r="Y7974" s="79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97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</row>
    <row r="7975" spans="1:55" ht="14.25" customHeight="1">
      <c r="A7975" s="48"/>
      <c r="B7975" s="28"/>
      <c r="C7975" s="28"/>
      <c r="D7975" s="28"/>
      <c r="E7975" s="28"/>
      <c r="F7975" s="28"/>
      <c r="G7975" s="28"/>
      <c r="H7975" s="28"/>
      <c r="I7975" s="28"/>
      <c r="J7975" s="28"/>
      <c r="K7975" s="28"/>
      <c r="L7975" s="28"/>
      <c r="M7975" s="28"/>
      <c r="N7975" s="62"/>
      <c r="O7975" s="62"/>
      <c r="P7975" s="62"/>
      <c r="Q7975" s="62"/>
      <c r="R7975" s="62"/>
      <c r="S7975" s="62"/>
      <c r="T7975" s="48"/>
      <c r="U7975" s="28"/>
      <c r="V7975" s="28"/>
      <c r="W7975" s="28"/>
      <c r="Y7975" s="79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97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</row>
    <row r="7976" spans="1:55" ht="14.25" customHeight="1">
      <c r="A7976" s="48"/>
      <c r="B7976" s="28"/>
      <c r="C7976" s="28"/>
      <c r="D7976" s="28"/>
      <c r="E7976" s="28"/>
      <c r="F7976" s="28"/>
      <c r="G7976" s="28"/>
      <c r="H7976" s="28"/>
      <c r="I7976" s="28"/>
      <c r="J7976" s="28"/>
      <c r="K7976" s="28"/>
      <c r="L7976" s="28"/>
      <c r="M7976" s="28"/>
      <c r="N7976" s="62"/>
      <c r="O7976" s="62"/>
      <c r="P7976" s="62"/>
      <c r="Q7976" s="62"/>
      <c r="R7976" s="62"/>
      <c r="S7976" s="62"/>
      <c r="T7976" s="48"/>
      <c r="U7976" s="28"/>
      <c r="V7976" s="28"/>
      <c r="W7976" s="28"/>
      <c r="Y7976" s="79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97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</row>
    <row r="7977" spans="1:55" ht="14.25" customHeight="1">
      <c r="A7977" s="48"/>
      <c r="B7977" s="28"/>
      <c r="C7977" s="28"/>
      <c r="D7977" s="28"/>
      <c r="E7977" s="28"/>
      <c r="F7977" s="28"/>
      <c r="G7977" s="28"/>
      <c r="H7977" s="28"/>
      <c r="I7977" s="28"/>
      <c r="J7977" s="28"/>
      <c r="K7977" s="28"/>
      <c r="L7977" s="28"/>
      <c r="M7977" s="28"/>
      <c r="N7977" s="62"/>
      <c r="O7977" s="62"/>
      <c r="P7977" s="62"/>
      <c r="Q7977" s="62"/>
      <c r="R7977" s="62"/>
      <c r="S7977" s="62"/>
      <c r="T7977" s="48"/>
      <c r="U7977" s="28"/>
      <c r="V7977" s="28"/>
      <c r="W7977" s="28"/>
      <c r="Y7977" s="79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97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</row>
    <row r="7978" spans="1:55" ht="14.25" customHeight="1">
      <c r="A7978" s="48"/>
      <c r="B7978" s="28"/>
      <c r="C7978" s="28"/>
      <c r="D7978" s="28"/>
      <c r="E7978" s="28"/>
      <c r="F7978" s="28"/>
      <c r="G7978" s="28"/>
      <c r="H7978" s="28"/>
      <c r="I7978" s="28"/>
      <c r="J7978" s="28"/>
      <c r="K7978" s="28"/>
      <c r="L7978" s="28"/>
      <c r="M7978" s="28"/>
      <c r="N7978" s="62"/>
      <c r="O7978" s="62"/>
      <c r="P7978" s="62"/>
      <c r="Q7978" s="62"/>
      <c r="R7978" s="62"/>
      <c r="S7978" s="62"/>
      <c r="T7978" s="48"/>
      <c r="U7978" s="28"/>
      <c r="V7978" s="28"/>
      <c r="W7978" s="28"/>
      <c r="Y7978" s="79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97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</row>
    <row r="7979" spans="1:55" ht="14.25" customHeight="1">
      <c r="A7979" s="48"/>
      <c r="B7979" s="28"/>
      <c r="C7979" s="28"/>
      <c r="D7979" s="28"/>
      <c r="E7979" s="28"/>
      <c r="F7979" s="28"/>
      <c r="G7979" s="28"/>
      <c r="H7979" s="28"/>
      <c r="I7979" s="28"/>
      <c r="J7979" s="28"/>
      <c r="K7979" s="28"/>
      <c r="L7979" s="28"/>
      <c r="M7979" s="28"/>
      <c r="N7979" s="62"/>
      <c r="O7979" s="62"/>
      <c r="P7979" s="62"/>
      <c r="Q7979" s="62"/>
      <c r="R7979" s="62"/>
      <c r="S7979" s="62"/>
      <c r="T7979" s="48"/>
      <c r="U7979" s="28"/>
      <c r="V7979" s="28"/>
      <c r="W7979" s="28"/>
      <c r="Y7979" s="79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97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</row>
    <row r="7980" spans="1:55" ht="14.25" customHeight="1">
      <c r="A7980" s="48"/>
      <c r="B7980" s="28"/>
      <c r="C7980" s="28"/>
      <c r="D7980" s="28"/>
      <c r="E7980" s="28"/>
      <c r="F7980" s="28"/>
      <c r="G7980" s="28"/>
      <c r="H7980" s="28"/>
      <c r="I7980" s="28"/>
      <c r="J7980" s="28"/>
      <c r="K7980" s="28"/>
      <c r="L7980" s="28"/>
      <c r="M7980" s="28"/>
      <c r="N7980" s="62"/>
      <c r="O7980" s="62"/>
      <c r="P7980" s="62"/>
      <c r="Q7980" s="62"/>
      <c r="R7980" s="62"/>
      <c r="S7980" s="62"/>
      <c r="T7980" s="48"/>
      <c r="U7980" s="28"/>
      <c r="V7980" s="28"/>
      <c r="W7980" s="28"/>
      <c r="Y7980" s="79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97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</row>
    <row r="7981" spans="1:55" ht="14.25" customHeight="1">
      <c r="A7981" s="48"/>
      <c r="B7981" s="28"/>
      <c r="C7981" s="28"/>
      <c r="D7981" s="28"/>
      <c r="E7981" s="28"/>
      <c r="F7981" s="28"/>
      <c r="G7981" s="28"/>
      <c r="H7981" s="28"/>
      <c r="I7981" s="28"/>
      <c r="J7981" s="28"/>
      <c r="K7981" s="28"/>
      <c r="L7981" s="28"/>
      <c r="M7981" s="28"/>
      <c r="N7981" s="62"/>
      <c r="O7981" s="62"/>
      <c r="P7981" s="62"/>
      <c r="Q7981" s="62"/>
      <c r="R7981" s="62"/>
      <c r="S7981" s="62"/>
      <c r="T7981" s="48"/>
      <c r="U7981" s="28"/>
      <c r="V7981" s="28"/>
      <c r="W7981" s="28"/>
      <c r="Y7981" s="79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97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</row>
    <row r="7982" spans="1:55" ht="14.25" customHeight="1">
      <c r="A7982" s="48"/>
      <c r="B7982" s="28"/>
      <c r="C7982" s="28"/>
      <c r="D7982" s="28"/>
      <c r="E7982" s="28"/>
      <c r="F7982" s="28"/>
      <c r="G7982" s="28"/>
      <c r="H7982" s="28"/>
      <c r="I7982" s="28"/>
      <c r="J7982" s="28"/>
      <c r="K7982" s="28"/>
      <c r="L7982" s="28"/>
      <c r="M7982" s="28"/>
      <c r="N7982" s="62"/>
      <c r="O7982" s="62"/>
      <c r="P7982" s="62"/>
      <c r="Q7982" s="62"/>
      <c r="R7982" s="62"/>
      <c r="S7982" s="62"/>
      <c r="T7982" s="48"/>
      <c r="U7982" s="28"/>
      <c r="V7982" s="28"/>
      <c r="W7982" s="28"/>
      <c r="Y7982" s="79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97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</row>
    <row r="7983" spans="1:55" ht="14.25" customHeight="1">
      <c r="A7983" s="48"/>
      <c r="B7983" s="28"/>
      <c r="C7983" s="28"/>
      <c r="D7983" s="28"/>
      <c r="E7983" s="28"/>
      <c r="F7983" s="28"/>
      <c r="G7983" s="28"/>
      <c r="H7983" s="28"/>
      <c r="I7983" s="28"/>
      <c r="J7983" s="28"/>
      <c r="K7983" s="28"/>
      <c r="L7983" s="28"/>
      <c r="M7983" s="28"/>
      <c r="N7983" s="62"/>
      <c r="O7983" s="62"/>
      <c r="P7983" s="62"/>
      <c r="Q7983" s="62"/>
      <c r="R7983" s="62"/>
      <c r="S7983" s="62"/>
      <c r="T7983" s="48"/>
      <c r="U7983" s="28"/>
      <c r="V7983" s="28"/>
      <c r="W7983" s="28"/>
      <c r="Y7983" s="79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97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</row>
    <row r="7984" spans="1:55" ht="14.25" customHeight="1">
      <c r="A7984" s="48"/>
      <c r="B7984" s="28"/>
      <c r="C7984" s="28"/>
      <c r="D7984" s="28"/>
      <c r="E7984" s="28"/>
      <c r="F7984" s="28"/>
      <c r="G7984" s="28"/>
      <c r="H7984" s="28"/>
      <c r="I7984" s="28"/>
      <c r="J7984" s="28"/>
      <c r="K7984" s="28"/>
      <c r="L7984" s="28"/>
      <c r="M7984" s="28"/>
      <c r="N7984" s="62"/>
      <c r="O7984" s="62"/>
      <c r="P7984" s="62"/>
      <c r="Q7984" s="62"/>
      <c r="R7984" s="62"/>
      <c r="S7984" s="62"/>
      <c r="T7984" s="48"/>
      <c r="U7984" s="28"/>
      <c r="V7984" s="28"/>
      <c r="W7984" s="28"/>
      <c r="Y7984" s="79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97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</row>
    <row r="7985" spans="1:55" ht="14.25" customHeight="1">
      <c r="A7985" s="48"/>
      <c r="B7985" s="28"/>
      <c r="C7985" s="28"/>
      <c r="D7985" s="28"/>
      <c r="E7985" s="28"/>
      <c r="F7985" s="28"/>
      <c r="G7985" s="28"/>
      <c r="H7985" s="28"/>
      <c r="I7985" s="28"/>
      <c r="J7985" s="28"/>
      <c r="K7985" s="28"/>
      <c r="L7985" s="28"/>
      <c r="M7985" s="28"/>
      <c r="N7985" s="62"/>
      <c r="O7985" s="62"/>
      <c r="P7985" s="62"/>
      <c r="Q7985" s="62"/>
      <c r="R7985" s="62"/>
      <c r="S7985" s="62"/>
      <c r="T7985" s="48"/>
      <c r="U7985" s="28"/>
      <c r="V7985" s="28"/>
      <c r="W7985" s="28"/>
      <c r="Y7985" s="79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97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</row>
    <row r="7986" spans="1:55" ht="14.25" customHeight="1">
      <c r="A7986" s="48"/>
      <c r="B7986" s="28"/>
      <c r="C7986" s="28"/>
      <c r="D7986" s="28"/>
      <c r="E7986" s="28"/>
      <c r="F7986" s="28"/>
      <c r="G7986" s="28"/>
      <c r="H7986" s="28"/>
      <c r="I7986" s="28"/>
      <c r="J7986" s="28"/>
      <c r="K7986" s="28"/>
      <c r="L7986" s="28"/>
      <c r="M7986" s="28"/>
      <c r="N7986" s="62"/>
      <c r="O7986" s="62"/>
      <c r="P7986" s="62"/>
      <c r="Q7986" s="62"/>
      <c r="R7986" s="62"/>
      <c r="S7986" s="62"/>
      <c r="T7986" s="48"/>
      <c r="U7986" s="28"/>
      <c r="V7986" s="28"/>
      <c r="W7986" s="28"/>
      <c r="Y7986" s="79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97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</row>
    <row r="7987" spans="1:55" ht="14.25" customHeight="1">
      <c r="A7987" s="48"/>
      <c r="B7987" s="28"/>
      <c r="C7987" s="28"/>
      <c r="D7987" s="28"/>
      <c r="E7987" s="28"/>
      <c r="F7987" s="28"/>
      <c r="G7987" s="28"/>
      <c r="H7987" s="28"/>
      <c r="I7987" s="28"/>
      <c r="J7987" s="28"/>
      <c r="K7987" s="28"/>
      <c r="L7987" s="28"/>
      <c r="M7987" s="28"/>
      <c r="N7987" s="62"/>
      <c r="O7987" s="62"/>
      <c r="P7987" s="62"/>
      <c r="Q7987" s="62"/>
      <c r="R7987" s="62"/>
      <c r="S7987" s="62"/>
      <c r="T7987" s="48"/>
      <c r="U7987" s="28"/>
      <c r="V7987" s="28"/>
      <c r="W7987" s="28"/>
      <c r="Y7987" s="79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97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</row>
    <row r="7988" spans="1:55" ht="14.25" customHeight="1">
      <c r="A7988" s="48"/>
      <c r="B7988" s="28"/>
      <c r="C7988" s="28"/>
      <c r="D7988" s="28"/>
      <c r="E7988" s="28"/>
      <c r="F7988" s="28"/>
      <c r="G7988" s="28"/>
      <c r="H7988" s="28"/>
      <c r="I7988" s="28"/>
      <c r="J7988" s="28"/>
      <c r="K7988" s="28"/>
      <c r="L7988" s="28"/>
      <c r="M7988" s="28"/>
      <c r="N7988" s="62"/>
      <c r="O7988" s="62"/>
      <c r="P7988" s="62"/>
      <c r="Q7988" s="62"/>
      <c r="R7988" s="62"/>
      <c r="S7988" s="62"/>
      <c r="T7988" s="48"/>
      <c r="U7988" s="28"/>
      <c r="V7988" s="28"/>
      <c r="W7988" s="28"/>
      <c r="Y7988" s="79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97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</row>
    <row r="7989" spans="1:55" ht="14.25" customHeight="1">
      <c r="A7989" s="48"/>
      <c r="B7989" s="28"/>
      <c r="C7989" s="28"/>
      <c r="D7989" s="28"/>
      <c r="E7989" s="28"/>
      <c r="F7989" s="28"/>
      <c r="G7989" s="28"/>
      <c r="H7989" s="28"/>
      <c r="I7989" s="28"/>
      <c r="J7989" s="28"/>
      <c r="K7989" s="28"/>
      <c r="L7989" s="28"/>
      <c r="M7989" s="28"/>
      <c r="N7989" s="62"/>
      <c r="O7989" s="62"/>
      <c r="P7989" s="62"/>
      <c r="Q7989" s="62"/>
      <c r="R7989" s="62"/>
      <c r="S7989" s="62"/>
      <c r="T7989" s="48"/>
      <c r="U7989" s="28"/>
      <c r="V7989" s="28"/>
      <c r="W7989" s="28"/>
      <c r="Y7989" s="79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97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</row>
    <row r="7990" spans="1:55" ht="14.25" customHeight="1">
      <c r="A7990" s="48"/>
      <c r="B7990" s="28"/>
      <c r="C7990" s="28"/>
      <c r="D7990" s="28"/>
      <c r="E7990" s="28"/>
      <c r="F7990" s="28"/>
      <c r="G7990" s="28"/>
      <c r="H7990" s="28"/>
      <c r="I7990" s="28"/>
      <c r="J7990" s="28"/>
      <c r="K7990" s="28"/>
      <c r="L7990" s="28"/>
      <c r="M7990" s="28"/>
      <c r="N7990" s="62"/>
      <c r="O7990" s="62"/>
      <c r="P7990" s="62"/>
      <c r="Q7990" s="62"/>
      <c r="R7990" s="62"/>
      <c r="S7990" s="62"/>
      <c r="T7990" s="48"/>
      <c r="U7990" s="28"/>
      <c r="V7990" s="28"/>
      <c r="W7990" s="28"/>
      <c r="Y7990" s="79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97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</row>
    <row r="7991" spans="1:55" ht="14.25" customHeight="1">
      <c r="A7991" s="48"/>
      <c r="B7991" s="28"/>
      <c r="C7991" s="28"/>
      <c r="D7991" s="28"/>
      <c r="E7991" s="28"/>
      <c r="F7991" s="28"/>
      <c r="G7991" s="28"/>
      <c r="H7991" s="28"/>
      <c r="I7991" s="28"/>
      <c r="J7991" s="28"/>
      <c r="K7991" s="28"/>
      <c r="L7991" s="28"/>
      <c r="M7991" s="28"/>
      <c r="N7991" s="62"/>
      <c r="O7991" s="62"/>
      <c r="P7991" s="62"/>
      <c r="Q7991" s="62"/>
      <c r="R7991" s="62"/>
      <c r="S7991" s="62"/>
      <c r="T7991" s="48"/>
      <c r="U7991" s="28"/>
      <c r="V7991" s="28"/>
      <c r="W7991" s="28"/>
      <c r="Y7991" s="79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97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</row>
    <row r="7992" spans="1:55" ht="14.25" customHeight="1">
      <c r="A7992" s="48"/>
      <c r="B7992" s="28"/>
      <c r="C7992" s="28"/>
      <c r="D7992" s="28"/>
      <c r="E7992" s="28"/>
      <c r="F7992" s="28"/>
      <c r="G7992" s="28"/>
      <c r="H7992" s="28"/>
      <c r="I7992" s="28"/>
      <c r="J7992" s="28"/>
      <c r="K7992" s="28"/>
      <c r="L7992" s="28"/>
      <c r="M7992" s="28"/>
      <c r="N7992" s="62"/>
      <c r="O7992" s="62"/>
      <c r="P7992" s="62"/>
      <c r="Q7992" s="62"/>
      <c r="R7992" s="62"/>
      <c r="S7992" s="62"/>
      <c r="T7992" s="48"/>
      <c r="U7992" s="28"/>
      <c r="V7992" s="28"/>
      <c r="W7992" s="28"/>
      <c r="Y7992" s="79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97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</row>
    <row r="7993" spans="1:55" ht="14.25" customHeight="1">
      <c r="A7993" s="48"/>
      <c r="B7993" s="28"/>
      <c r="C7993" s="28"/>
      <c r="D7993" s="28"/>
      <c r="E7993" s="28"/>
      <c r="F7993" s="28"/>
      <c r="G7993" s="28"/>
      <c r="H7993" s="28"/>
      <c r="I7993" s="28"/>
      <c r="J7993" s="28"/>
      <c r="K7993" s="28"/>
      <c r="L7993" s="28"/>
      <c r="M7993" s="28"/>
      <c r="N7993" s="62"/>
      <c r="O7993" s="62"/>
      <c r="P7993" s="62"/>
      <c r="Q7993" s="62"/>
      <c r="R7993" s="62"/>
      <c r="S7993" s="62"/>
      <c r="T7993" s="48"/>
      <c r="U7993" s="28"/>
      <c r="V7993" s="28"/>
      <c r="W7993" s="28"/>
      <c r="Y7993" s="79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97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</row>
    <row r="7994" spans="1:55" ht="14.25" customHeight="1">
      <c r="A7994" s="48"/>
      <c r="B7994" s="28"/>
      <c r="C7994" s="28"/>
      <c r="D7994" s="28"/>
      <c r="E7994" s="28"/>
      <c r="F7994" s="28"/>
      <c r="G7994" s="28"/>
      <c r="H7994" s="28"/>
      <c r="I7994" s="28"/>
      <c r="J7994" s="28"/>
      <c r="K7994" s="28"/>
      <c r="L7994" s="28"/>
      <c r="M7994" s="28"/>
      <c r="N7994" s="62"/>
      <c r="O7994" s="62"/>
      <c r="P7994" s="62"/>
      <c r="Q7994" s="62"/>
      <c r="R7994" s="62"/>
      <c r="S7994" s="62"/>
      <c r="T7994" s="48"/>
      <c r="U7994" s="28"/>
      <c r="V7994" s="28"/>
      <c r="W7994" s="28"/>
      <c r="Y7994" s="79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97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</row>
    <row r="7995" spans="1:55" ht="14.25" customHeight="1">
      <c r="A7995" s="48"/>
      <c r="B7995" s="28"/>
      <c r="C7995" s="28"/>
      <c r="D7995" s="28"/>
      <c r="E7995" s="28"/>
      <c r="F7995" s="28"/>
      <c r="G7995" s="28"/>
      <c r="H7995" s="28"/>
      <c r="I7995" s="28"/>
      <c r="J7995" s="28"/>
      <c r="K7995" s="28"/>
      <c r="L7995" s="28"/>
      <c r="M7995" s="28"/>
      <c r="N7995" s="62"/>
      <c r="O7995" s="62"/>
      <c r="P7995" s="62"/>
      <c r="Q7995" s="62"/>
      <c r="R7995" s="62"/>
      <c r="S7995" s="62"/>
      <c r="T7995" s="48"/>
      <c r="U7995" s="28"/>
      <c r="V7995" s="28"/>
      <c r="W7995" s="28"/>
      <c r="Y7995" s="79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97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</row>
    <row r="7996" spans="1:55" ht="14.25" customHeight="1">
      <c r="A7996" s="48"/>
      <c r="B7996" s="28"/>
      <c r="C7996" s="28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62"/>
      <c r="O7996" s="62"/>
      <c r="P7996" s="62"/>
      <c r="Q7996" s="62"/>
      <c r="R7996" s="62"/>
      <c r="S7996" s="62"/>
      <c r="T7996" s="48"/>
      <c r="U7996" s="28"/>
      <c r="V7996" s="28"/>
      <c r="W7996" s="28"/>
      <c r="Y7996" s="79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97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</row>
    <row r="7997" spans="1:55" ht="14.25" customHeight="1">
      <c r="A7997" s="48"/>
      <c r="B7997" s="28"/>
      <c r="C7997" s="28"/>
      <c r="D7997" s="28"/>
      <c r="E7997" s="28"/>
      <c r="F7997" s="28"/>
      <c r="G7997" s="28"/>
      <c r="H7997" s="28"/>
      <c r="I7997" s="28"/>
      <c r="J7997" s="28"/>
      <c r="K7997" s="28"/>
      <c r="L7997" s="28"/>
      <c r="M7997" s="28"/>
      <c r="N7997" s="62"/>
      <c r="O7997" s="62"/>
      <c r="P7997" s="62"/>
      <c r="Q7997" s="62"/>
      <c r="R7997" s="62"/>
      <c r="S7997" s="62"/>
      <c r="T7997" s="48"/>
      <c r="U7997" s="28"/>
      <c r="V7997" s="28"/>
      <c r="W7997" s="28"/>
      <c r="Y7997" s="79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97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</row>
    <row r="7998" spans="1:55" ht="14.25" customHeight="1">
      <c r="A7998" s="48"/>
      <c r="B7998" s="28"/>
      <c r="C7998" s="28"/>
      <c r="D7998" s="28"/>
      <c r="E7998" s="28"/>
      <c r="F7998" s="28"/>
      <c r="G7998" s="28"/>
      <c r="H7998" s="28"/>
      <c r="I7998" s="28"/>
      <c r="J7998" s="28"/>
      <c r="K7998" s="28"/>
      <c r="L7998" s="28"/>
      <c r="M7998" s="28"/>
      <c r="N7998" s="62"/>
      <c r="O7998" s="62"/>
      <c r="P7998" s="62"/>
      <c r="Q7998" s="62"/>
      <c r="R7998" s="62"/>
      <c r="S7998" s="62"/>
      <c r="T7998" s="48"/>
      <c r="U7998" s="28"/>
      <c r="V7998" s="28"/>
      <c r="W7998" s="28"/>
      <c r="Y7998" s="79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97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</row>
    <row r="7999" spans="1:55" ht="14.25" customHeight="1">
      <c r="A7999" s="48"/>
      <c r="B7999" s="28"/>
      <c r="C7999" s="28"/>
      <c r="D7999" s="28"/>
      <c r="E7999" s="28"/>
      <c r="F7999" s="28"/>
      <c r="G7999" s="28"/>
      <c r="H7999" s="28"/>
      <c r="I7999" s="28"/>
      <c r="J7999" s="28"/>
      <c r="K7999" s="28"/>
      <c r="L7999" s="28"/>
      <c r="M7999" s="28"/>
      <c r="N7999" s="62"/>
      <c r="O7999" s="62"/>
      <c r="P7999" s="62"/>
      <c r="Q7999" s="62"/>
      <c r="R7999" s="62"/>
      <c r="S7999" s="62"/>
      <c r="T7999" s="48"/>
      <c r="U7999" s="28"/>
      <c r="V7999" s="28"/>
      <c r="W7999" s="28"/>
      <c r="Y7999" s="79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97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</row>
    <row r="8000" spans="1:55" ht="14.25" customHeight="1">
      <c r="A8000" s="48"/>
      <c r="B8000" s="28"/>
      <c r="C8000" s="28"/>
      <c r="D8000" s="28"/>
      <c r="E8000" s="28"/>
      <c r="F8000" s="28"/>
      <c r="G8000" s="28"/>
      <c r="H8000" s="28"/>
      <c r="I8000" s="28"/>
      <c r="J8000" s="28"/>
      <c r="K8000" s="28"/>
      <c r="L8000" s="28"/>
      <c r="M8000" s="28"/>
      <c r="N8000" s="62"/>
      <c r="O8000" s="62"/>
      <c r="P8000" s="62"/>
      <c r="Q8000" s="62"/>
      <c r="R8000" s="62"/>
      <c r="S8000" s="62"/>
      <c r="T8000" s="48"/>
      <c r="U8000" s="28"/>
      <c r="V8000" s="28"/>
      <c r="W8000" s="28"/>
      <c r="Y8000" s="79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97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</row>
    <row r="8001" spans="1:55" ht="14.25" customHeight="1">
      <c r="A8001" s="48"/>
      <c r="B8001" s="28"/>
      <c r="C8001" s="28"/>
      <c r="D8001" s="28"/>
      <c r="E8001" s="28"/>
      <c r="F8001" s="28"/>
      <c r="G8001" s="28"/>
      <c r="H8001" s="28"/>
      <c r="I8001" s="28"/>
      <c r="J8001" s="28"/>
      <c r="K8001" s="28"/>
      <c r="L8001" s="28"/>
      <c r="M8001" s="28"/>
      <c r="N8001" s="62"/>
      <c r="O8001" s="62"/>
      <c r="P8001" s="62"/>
      <c r="Q8001" s="62"/>
      <c r="R8001" s="62"/>
      <c r="S8001" s="62"/>
      <c r="T8001" s="48"/>
      <c r="U8001" s="28"/>
      <c r="V8001" s="28"/>
      <c r="W8001" s="28"/>
      <c r="Y8001" s="79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97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</row>
    <row r="8002" spans="1:55" ht="14.25" customHeight="1">
      <c r="A8002" s="48"/>
      <c r="B8002" s="28"/>
      <c r="C8002" s="28"/>
      <c r="D8002" s="28"/>
      <c r="E8002" s="28"/>
      <c r="F8002" s="28"/>
      <c r="G8002" s="28"/>
      <c r="H8002" s="28"/>
      <c r="I8002" s="28"/>
      <c r="J8002" s="28"/>
      <c r="K8002" s="28"/>
      <c r="L8002" s="28"/>
      <c r="M8002" s="28"/>
      <c r="N8002" s="62"/>
      <c r="O8002" s="62"/>
      <c r="P8002" s="62"/>
      <c r="Q8002" s="62"/>
      <c r="R8002" s="62"/>
      <c r="S8002" s="62"/>
      <c r="T8002" s="48"/>
      <c r="U8002" s="28"/>
      <c r="V8002" s="28"/>
      <c r="W8002" s="28"/>
      <c r="Y8002" s="79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97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</row>
    <row r="8003" spans="1:55" ht="14.25" customHeight="1">
      <c r="A8003" s="48"/>
      <c r="B8003" s="28"/>
      <c r="C8003" s="28"/>
      <c r="D8003" s="28"/>
      <c r="E8003" s="28"/>
      <c r="F8003" s="28"/>
      <c r="G8003" s="28"/>
      <c r="H8003" s="28"/>
      <c r="I8003" s="28"/>
      <c r="J8003" s="28"/>
      <c r="K8003" s="28"/>
      <c r="L8003" s="28"/>
      <c r="M8003" s="28"/>
      <c r="N8003" s="62"/>
      <c r="O8003" s="62"/>
      <c r="P8003" s="62"/>
      <c r="Q8003" s="62"/>
      <c r="R8003" s="62"/>
      <c r="S8003" s="62"/>
      <c r="T8003" s="48"/>
      <c r="U8003" s="28"/>
      <c r="V8003" s="28"/>
      <c r="W8003" s="28"/>
      <c r="Y8003" s="79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97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</row>
    <row r="8004" spans="1:55" ht="14.25" customHeight="1">
      <c r="A8004" s="48"/>
      <c r="B8004" s="28"/>
      <c r="C8004" s="28"/>
      <c r="D8004" s="28"/>
      <c r="E8004" s="28"/>
      <c r="F8004" s="28"/>
      <c r="G8004" s="28"/>
      <c r="H8004" s="28"/>
      <c r="I8004" s="28"/>
      <c r="J8004" s="28"/>
      <c r="K8004" s="28"/>
      <c r="L8004" s="28"/>
      <c r="M8004" s="28"/>
      <c r="N8004" s="62"/>
      <c r="O8004" s="62"/>
      <c r="P8004" s="62"/>
      <c r="Q8004" s="62"/>
      <c r="R8004" s="62"/>
      <c r="S8004" s="62"/>
      <c r="T8004" s="48"/>
      <c r="U8004" s="28"/>
      <c r="V8004" s="28"/>
      <c r="W8004" s="28"/>
      <c r="Y8004" s="79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97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</row>
    <row r="8005" spans="1:55" ht="14.25" customHeight="1">
      <c r="A8005" s="48"/>
      <c r="B8005" s="28"/>
      <c r="C8005" s="28"/>
      <c r="D8005" s="28"/>
      <c r="E8005" s="28"/>
      <c r="F8005" s="28"/>
      <c r="G8005" s="28"/>
      <c r="H8005" s="28"/>
      <c r="I8005" s="28"/>
      <c r="J8005" s="28"/>
      <c r="K8005" s="28"/>
      <c r="L8005" s="28"/>
      <c r="M8005" s="28"/>
      <c r="N8005" s="62"/>
      <c r="O8005" s="62"/>
      <c r="P8005" s="62"/>
      <c r="Q8005" s="62"/>
      <c r="R8005" s="62"/>
      <c r="S8005" s="62"/>
      <c r="T8005" s="48"/>
      <c r="U8005" s="28"/>
      <c r="V8005" s="28"/>
      <c r="W8005" s="28"/>
      <c r="Y8005" s="79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97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</row>
    <row r="8006" spans="1:55" ht="14.25" customHeight="1">
      <c r="A8006" s="48"/>
      <c r="B8006" s="28"/>
      <c r="C8006" s="28"/>
      <c r="D8006" s="28"/>
      <c r="E8006" s="28"/>
      <c r="F8006" s="28"/>
      <c r="G8006" s="28"/>
      <c r="H8006" s="28"/>
      <c r="I8006" s="28"/>
      <c r="J8006" s="28"/>
      <c r="K8006" s="28"/>
      <c r="L8006" s="28"/>
      <c r="M8006" s="28"/>
      <c r="N8006" s="62"/>
      <c r="O8006" s="62"/>
      <c r="P8006" s="62"/>
      <c r="Q8006" s="62"/>
      <c r="R8006" s="62"/>
      <c r="S8006" s="62"/>
      <c r="T8006" s="48"/>
      <c r="U8006" s="28"/>
      <c r="V8006" s="28"/>
      <c r="W8006" s="28"/>
      <c r="Y8006" s="79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97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</row>
    <row r="8007" spans="1:55" ht="14.25" customHeight="1">
      <c r="A8007" s="48"/>
      <c r="B8007" s="28"/>
      <c r="C8007" s="28"/>
      <c r="D8007" s="28"/>
      <c r="E8007" s="28"/>
      <c r="F8007" s="28"/>
      <c r="G8007" s="28"/>
      <c r="H8007" s="28"/>
      <c r="I8007" s="28"/>
      <c r="J8007" s="28"/>
      <c r="K8007" s="28"/>
      <c r="L8007" s="28"/>
      <c r="M8007" s="28"/>
      <c r="N8007" s="62"/>
      <c r="O8007" s="62"/>
      <c r="P8007" s="62"/>
      <c r="Q8007" s="62"/>
      <c r="R8007" s="62"/>
      <c r="S8007" s="62"/>
      <c r="T8007" s="48"/>
      <c r="U8007" s="28"/>
      <c r="V8007" s="28"/>
      <c r="W8007" s="28"/>
      <c r="Y8007" s="79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97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</row>
    <row r="8008" spans="1:55" ht="14.25" customHeight="1">
      <c r="A8008" s="48"/>
      <c r="B8008" s="28"/>
      <c r="C8008" s="28"/>
      <c r="D8008" s="28"/>
      <c r="E8008" s="28"/>
      <c r="F8008" s="28"/>
      <c r="G8008" s="28"/>
      <c r="H8008" s="28"/>
      <c r="I8008" s="28"/>
      <c r="J8008" s="28"/>
      <c r="K8008" s="28"/>
      <c r="L8008" s="28"/>
      <c r="M8008" s="28"/>
      <c r="N8008" s="62"/>
      <c r="O8008" s="62"/>
      <c r="P8008" s="62"/>
      <c r="Q8008" s="62"/>
      <c r="R8008" s="62"/>
      <c r="S8008" s="62"/>
      <c r="T8008" s="48"/>
      <c r="U8008" s="28"/>
      <c r="V8008" s="28"/>
      <c r="W8008" s="28"/>
      <c r="Y8008" s="79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97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</row>
    <row r="8009" spans="1:55" ht="14.25" customHeight="1">
      <c r="A8009" s="48"/>
      <c r="B8009" s="28"/>
      <c r="C8009" s="28"/>
      <c r="D8009" s="28"/>
      <c r="E8009" s="28"/>
      <c r="F8009" s="28"/>
      <c r="G8009" s="28"/>
      <c r="H8009" s="28"/>
      <c r="I8009" s="28"/>
      <c r="J8009" s="28"/>
      <c r="K8009" s="28"/>
      <c r="L8009" s="28"/>
      <c r="M8009" s="28"/>
      <c r="N8009" s="62"/>
      <c r="O8009" s="62"/>
      <c r="P8009" s="62"/>
      <c r="Q8009" s="62"/>
      <c r="R8009" s="62"/>
      <c r="S8009" s="62"/>
      <c r="T8009" s="48"/>
      <c r="U8009" s="28"/>
      <c r="V8009" s="28"/>
      <c r="W8009" s="28"/>
      <c r="Y8009" s="79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97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</row>
    <row r="8010" spans="1:55" ht="14.25" customHeight="1">
      <c r="A8010" s="48"/>
      <c r="B8010" s="28"/>
      <c r="C8010" s="28"/>
      <c r="D8010" s="28"/>
      <c r="E8010" s="28"/>
      <c r="F8010" s="28"/>
      <c r="G8010" s="28"/>
      <c r="H8010" s="28"/>
      <c r="I8010" s="28"/>
      <c r="J8010" s="28"/>
      <c r="K8010" s="28"/>
      <c r="L8010" s="28"/>
      <c r="M8010" s="28"/>
      <c r="N8010" s="62"/>
      <c r="O8010" s="62"/>
      <c r="P8010" s="62"/>
      <c r="Q8010" s="62"/>
      <c r="R8010" s="62"/>
      <c r="S8010" s="62"/>
      <c r="T8010" s="48"/>
      <c r="U8010" s="28"/>
      <c r="V8010" s="28"/>
      <c r="W8010" s="28"/>
      <c r="Y8010" s="79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97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</row>
    <row r="8011" spans="1:55" ht="14.25" customHeight="1">
      <c r="A8011" s="48"/>
      <c r="B8011" s="28"/>
      <c r="C8011" s="28"/>
      <c r="D8011" s="28"/>
      <c r="E8011" s="28"/>
      <c r="F8011" s="28"/>
      <c r="G8011" s="28"/>
      <c r="H8011" s="28"/>
      <c r="I8011" s="28"/>
      <c r="J8011" s="28"/>
      <c r="K8011" s="28"/>
      <c r="L8011" s="28"/>
      <c r="M8011" s="28"/>
      <c r="N8011" s="62"/>
      <c r="O8011" s="62"/>
      <c r="P8011" s="62"/>
      <c r="Q8011" s="62"/>
      <c r="R8011" s="62"/>
      <c r="S8011" s="62"/>
      <c r="T8011" s="48"/>
      <c r="U8011" s="28"/>
      <c r="V8011" s="28"/>
      <c r="W8011" s="28"/>
      <c r="Y8011" s="79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97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</row>
    <row r="8012" spans="1:55" ht="14.25" customHeight="1">
      <c r="A8012" s="48"/>
      <c r="B8012" s="28"/>
      <c r="C8012" s="28"/>
      <c r="D8012" s="28"/>
      <c r="E8012" s="28"/>
      <c r="F8012" s="28"/>
      <c r="G8012" s="28"/>
      <c r="H8012" s="28"/>
      <c r="I8012" s="28"/>
      <c r="J8012" s="28"/>
      <c r="K8012" s="28"/>
      <c r="L8012" s="28"/>
      <c r="M8012" s="28"/>
      <c r="N8012" s="62"/>
      <c r="O8012" s="62"/>
      <c r="P8012" s="62"/>
      <c r="Q8012" s="62"/>
      <c r="R8012" s="62"/>
      <c r="S8012" s="62"/>
      <c r="T8012" s="48"/>
      <c r="U8012" s="28"/>
      <c r="V8012" s="28"/>
      <c r="W8012" s="28"/>
      <c r="Y8012" s="79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97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</row>
    <row r="8013" spans="1:55" ht="14.25" customHeight="1">
      <c r="A8013" s="48"/>
      <c r="B8013" s="28"/>
      <c r="C8013" s="28"/>
      <c r="D8013" s="28"/>
      <c r="E8013" s="28"/>
      <c r="F8013" s="28"/>
      <c r="G8013" s="28"/>
      <c r="H8013" s="28"/>
      <c r="I8013" s="28"/>
      <c r="J8013" s="28"/>
      <c r="K8013" s="28"/>
      <c r="L8013" s="28"/>
      <c r="M8013" s="28"/>
      <c r="N8013" s="62"/>
      <c r="O8013" s="62"/>
      <c r="P8013" s="62"/>
      <c r="Q8013" s="62"/>
      <c r="R8013" s="62"/>
      <c r="S8013" s="62"/>
      <c r="T8013" s="48"/>
      <c r="U8013" s="28"/>
      <c r="V8013" s="28"/>
      <c r="W8013" s="28"/>
      <c r="Y8013" s="79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97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</row>
    <row r="8014" spans="1:55" ht="14.25" customHeight="1">
      <c r="A8014" s="48"/>
      <c r="B8014" s="28"/>
      <c r="C8014" s="28"/>
      <c r="D8014" s="28"/>
      <c r="E8014" s="28"/>
      <c r="F8014" s="28"/>
      <c r="G8014" s="28"/>
      <c r="H8014" s="28"/>
      <c r="I8014" s="28"/>
      <c r="J8014" s="28"/>
      <c r="K8014" s="28"/>
      <c r="L8014" s="28"/>
      <c r="M8014" s="28"/>
      <c r="N8014" s="62"/>
      <c r="O8014" s="62"/>
      <c r="P8014" s="62"/>
      <c r="Q8014" s="62"/>
      <c r="R8014" s="62"/>
      <c r="S8014" s="62"/>
      <c r="T8014" s="48"/>
      <c r="U8014" s="28"/>
      <c r="V8014" s="28"/>
      <c r="W8014" s="28"/>
      <c r="Y8014" s="79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97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</row>
    <row r="8015" spans="1:55" ht="14.25" customHeight="1">
      <c r="A8015" s="48"/>
      <c r="B8015" s="28"/>
      <c r="C8015" s="28"/>
      <c r="D8015" s="28"/>
      <c r="E8015" s="28"/>
      <c r="F8015" s="28"/>
      <c r="G8015" s="28"/>
      <c r="H8015" s="28"/>
      <c r="I8015" s="28"/>
      <c r="J8015" s="28"/>
      <c r="K8015" s="28"/>
      <c r="L8015" s="28"/>
      <c r="M8015" s="28"/>
      <c r="N8015" s="62"/>
      <c r="O8015" s="62"/>
      <c r="P8015" s="62"/>
      <c r="Q8015" s="62"/>
      <c r="R8015" s="62"/>
      <c r="S8015" s="62"/>
      <c r="T8015" s="48"/>
      <c r="U8015" s="28"/>
      <c r="V8015" s="28"/>
      <c r="W8015" s="28"/>
      <c r="Y8015" s="79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97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</row>
    <row r="8016" spans="1:55" ht="14.25" customHeight="1">
      <c r="A8016" s="48"/>
      <c r="B8016" s="28"/>
      <c r="C8016" s="28"/>
      <c r="D8016" s="28"/>
      <c r="E8016" s="28"/>
      <c r="F8016" s="28"/>
      <c r="G8016" s="28"/>
      <c r="H8016" s="28"/>
      <c r="I8016" s="28"/>
      <c r="J8016" s="28"/>
      <c r="K8016" s="28"/>
      <c r="L8016" s="28"/>
      <c r="M8016" s="28"/>
      <c r="N8016" s="62"/>
      <c r="O8016" s="62"/>
      <c r="P8016" s="62"/>
      <c r="Q8016" s="62"/>
      <c r="R8016" s="62"/>
      <c r="S8016" s="62"/>
      <c r="T8016" s="48"/>
      <c r="U8016" s="28"/>
      <c r="V8016" s="28"/>
      <c r="W8016" s="28"/>
      <c r="Y8016" s="79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97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</row>
    <row r="8017" spans="1:55" ht="14.25" customHeight="1">
      <c r="A8017" s="48"/>
      <c r="B8017" s="28"/>
      <c r="C8017" s="28"/>
      <c r="D8017" s="28"/>
      <c r="E8017" s="28"/>
      <c r="F8017" s="28"/>
      <c r="G8017" s="28"/>
      <c r="H8017" s="28"/>
      <c r="I8017" s="28"/>
      <c r="J8017" s="28"/>
      <c r="K8017" s="28"/>
      <c r="L8017" s="28"/>
      <c r="M8017" s="28"/>
      <c r="N8017" s="62"/>
      <c r="O8017" s="62"/>
      <c r="P8017" s="62"/>
      <c r="Q8017" s="62"/>
      <c r="R8017" s="62"/>
      <c r="S8017" s="62"/>
      <c r="T8017" s="48"/>
      <c r="U8017" s="28"/>
      <c r="V8017" s="28"/>
      <c r="W8017" s="28"/>
      <c r="Y8017" s="79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97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</row>
    <row r="8018" spans="1:55" ht="14.25" customHeight="1">
      <c r="A8018" s="48"/>
      <c r="B8018" s="28"/>
      <c r="C8018" s="28"/>
      <c r="D8018" s="28"/>
      <c r="E8018" s="28"/>
      <c r="F8018" s="28"/>
      <c r="G8018" s="28"/>
      <c r="H8018" s="28"/>
      <c r="I8018" s="28"/>
      <c r="J8018" s="28"/>
      <c r="K8018" s="28"/>
      <c r="L8018" s="28"/>
      <c r="M8018" s="28"/>
      <c r="N8018" s="62"/>
      <c r="O8018" s="62"/>
      <c r="P8018" s="62"/>
      <c r="Q8018" s="62"/>
      <c r="R8018" s="62"/>
      <c r="S8018" s="62"/>
      <c r="T8018" s="48"/>
      <c r="U8018" s="28"/>
      <c r="V8018" s="28"/>
      <c r="W8018" s="28"/>
      <c r="Y8018" s="79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97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</row>
    <row r="8019" spans="1:55" ht="14.25" customHeight="1">
      <c r="A8019" s="48"/>
      <c r="B8019" s="28"/>
      <c r="C8019" s="28"/>
      <c r="D8019" s="28"/>
      <c r="E8019" s="28"/>
      <c r="F8019" s="28"/>
      <c r="G8019" s="28"/>
      <c r="H8019" s="28"/>
      <c r="I8019" s="28"/>
      <c r="J8019" s="28"/>
      <c r="K8019" s="28"/>
      <c r="L8019" s="28"/>
      <c r="M8019" s="28"/>
      <c r="N8019" s="62"/>
      <c r="O8019" s="62"/>
      <c r="P8019" s="62"/>
      <c r="Q8019" s="62"/>
      <c r="R8019" s="62"/>
      <c r="S8019" s="62"/>
      <c r="T8019" s="48"/>
      <c r="U8019" s="28"/>
      <c r="V8019" s="28"/>
      <c r="W8019" s="28"/>
      <c r="Y8019" s="79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97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</row>
    <row r="8020" spans="1:55" ht="14.25" customHeight="1">
      <c r="A8020" s="48"/>
      <c r="B8020" s="28"/>
      <c r="C8020" s="28"/>
      <c r="D8020" s="28"/>
      <c r="E8020" s="28"/>
      <c r="F8020" s="28"/>
      <c r="G8020" s="28"/>
      <c r="H8020" s="28"/>
      <c r="I8020" s="28"/>
      <c r="J8020" s="28"/>
      <c r="K8020" s="28"/>
      <c r="L8020" s="28"/>
      <c r="M8020" s="28"/>
      <c r="N8020" s="62"/>
      <c r="O8020" s="62"/>
      <c r="P8020" s="62"/>
      <c r="Q8020" s="62"/>
      <c r="R8020" s="62"/>
      <c r="S8020" s="62"/>
      <c r="T8020" s="48"/>
      <c r="U8020" s="28"/>
      <c r="V8020" s="28"/>
      <c r="W8020" s="28"/>
      <c r="Y8020" s="79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97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</row>
    <row r="8021" spans="1:55" ht="14.25" customHeight="1">
      <c r="A8021" s="48"/>
      <c r="B8021" s="28"/>
      <c r="C8021" s="28"/>
      <c r="D8021" s="28"/>
      <c r="E8021" s="28"/>
      <c r="F8021" s="28"/>
      <c r="G8021" s="28"/>
      <c r="H8021" s="28"/>
      <c r="I8021" s="28"/>
      <c r="J8021" s="28"/>
      <c r="K8021" s="28"/>
      <c r="L8021" s="28"/>
      <c r="M8021" s="28"/>
      <c r="N8021" s="62"/>
      <c r="O8021" s="62"/>
      <c r="P8021" s="62"/>
      <c r="Q8021" s="62"/>
      <c r="R8021" s="62"/>
      <c r="S8021" s="62"/>
      <c r="T8021" s="48"/>
      <c r="U8021" s="28"/>
      <c r="V8021" s="28"/>
      <c r="W8021" s="28"/>
      <c r="Y8021" s="79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97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</row>
    <row r="8022" spans="1:55" ht="14.25" customHeight="1">
      <c r="A8022" s="48"/>
      <c r="B8022" s="28"/>
      <c r="C8022" s="28"/>
      <c r="D8022" s="28"/>
      <c r="E8022" s="28"/>
      <c r="F8022" s="28"/>
      <c r="G8022" s="28"/>
      <c r="H8022" s="28"/>
      <c r="I8022" s="28"/>
      <c r="J8022" s="28"/>
      <c r="K8022" s="28"/>
      <c r="L8022" s="28"/>
      <c r="M8022" s="28"/>
      <c r="N8022" s="62"/>
      <c r="O8022" s="62"/>
      <c r="P8022" s="62"/>
      <c r="Q8022" s="62"/>
      <c r="R8022" s="62"/>
      <c r="S8022" s="62"/>
      <c r="T8022" s="48"/>
      <c r="U8022" s="28"/>
      <c r="V8022" s="28"/>
      <c r="W8022" s="28"/>
      <c r="Y8022" s="79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97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</row>
    <row r="8023" spans="1:55" ht="14.25" customHeight="1">
      <c r="A8023" s="48"/>
      <c r="B8023" s="28"/>
      <c r="C8023" s="28"/>
      <c r="D8023" s="28"/>
      <c r="E8023" s="28"/>
      <c r="F8023" s="28"/>
      <c r="G8023" s="28"/>
      <c r="H8023" s="28"/>
      <c r="I8023" s="28"/>
      <c r="J8023" s="28"/>
      <c r="K8023" s="28"/>
      <c r="L8023" s="28"/>
      <c r="M8023" s="28"/>
      <c r="N8023" s="62"/>
      <c r="O8023" s="62"/>
      <c r="P8023" s="62"/>
      <c r="Q8023" s="62"/>
      <c r="R8023" s="62"/>
      <c r="S8023" s="62"/>
      <c r="T8023" s="48"/>
      <c r="U8023" s="28"/>
      <c r="V8023" s="28"/>
      <c r="W8023" s="28"/>
      <c r="Y8023" s="79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97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</row>
    <row r="8024" spans="1:55" ht="14.25" customHeight="1">
      <c r="A8024" s="48"/>
      <c r="B8024" s="28"/>
      <c r="C8024" s="28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62"/>
      <c r="O8024" s="62"/>
      <c r="P8024" s="62"/>
      <c r="Q8024" s="62"/>
      <c r="R8024" s="62"/>
      <c r="S8024" s="62"/>
      <c r="T8024" s="48"/>
      <c r="U8024" s="28"/>
      <c r="V8024" s="28"/>
      <c r="W8024" s="28"/>
      <c r="Y8024" s="79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97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</row>
    <row r="8025" spans="1:55" ht="14.25" customHeight="1">
      <c r="A8025" s="48"/>
      <c r="B8025" s="28"/>
      <c r="C8025" s="28"/>
      <c r="D8025" s="28"/>
      <c r="E8025" s="28"/>
      <c r="F8025" s="28"/>
      <c r="G8025" s="28"/>
      <c r="H8025" s="28"/>
      <c r="I8025" s="28"/>
      <c r="J8025" s="28"/>
      <c r="K8025" s="28"/>
      <c r="L8025" s="28"/>
      <c r="M8025" s="28"/>
      <c r="N8025" s="62"/>
      <c r="O8025" s="62"/>
      <c r="P8025" s="62"/>
      <c r="Q8025" s="62"/>
      <c r="R8025" s="62"/>
      <c r="S8025" s="62"/>
      <c r="T8025" s="48"/>
      <c r="U8025" s="28"/>
      <c r="V8025" s="28"/>
      <c r="W8025" s="28"/>
      <c r="Y8025" s="79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97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</row>
    <row r="8026" spans="1:55" ht="14.25" customHeight="1">
      <c r="A8026" s="48"/>
      <c r="B8026" s="28"/>
      <c r="C8026" s="28"/>
      <c r="D8026" s="28"/>
      <c r="E8026" s="28"/>
      <c r="F8026" s="28"/>
      <c r="G8026" s="28"/>
      <c r="H8026" s="28"/>
      <c r="I8026" s="28"/>
      <c r="J8026" s="28"/>
      <c r="K8026" s="28"/>
      <c r="L8026" s="28"/>
      <c r="M8026" s="28"/>
      <c r="N8026" s="62"/>
      <c r="O8026" s="62"/>
      <c r="P8026" s="62"/>
      <c r="Q8026" s="62"/>
      <c r="R8026" s="62"/>
      <c r="S8026" s="62"/>
      <c r="T8026" s="48"/>
      <c r="U8026" s="28"/>
      <c r="V8026" s="28"/>
      <c r="W8026" s="28"/>
      <c r="Y8026" s="79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97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</row>
    <row r="8027" spans="1:55" ht="14.25" customHeight="1">
      <c r="A8027" s="48"/>
      <c r="B8027" s="28"/>
      <c r="C8027" s="28"/>
      <c r="D8027" s="28"/>
      <c r="E8027" s="28"/>
      <c r="F8027" s="28"/>
      <c r="G8027" s="28"/>
      <c r="H8027" s="28"/>
      <c r="I8027" s="28"/>
      <c r="J8027" s="28"/>
      <c r="K8027" s="28"/>
      <c r="L8027" s="28"/>
      <c r="M8027" s="28"/>
      <c r="N8027" s="62"/>
      <c r="O8027" s="62"/>
      <c r="P8027" s="62"/>
      <c r="Q8027" s="62"/>
      <c r="R8027" s="62"/>
      <c r="S8027" s="62"/>
      <c r="T8027" s="48"/>
      <c r="U8027" s="28"/>
      <c r="V8027" s="28"/>
      <c r="W8027" s="28"/>
      <c r="Y8027" s="79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97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</row>
    <row r="8028" spans="1:55" ht="14.25" customHeight="1">
      <c r="A8028" s="48"/>
      <c r="B8028" s="28"/>
      <c r="C8028" s="28"/>
      <c r="D8028" s="28"/>
      <c r="E8028" s="28"/>
      <c r="F8028" s="28"/>
      <c r="G8028" s="28"/>
      <c r="H8028" s="28"/>
      <c r="I8028" s="28"/>
      <c r="J8028" s="28"/>
      <c r="K8028" s="28"/>
      <c r="L8028" s="28"/>
      <c r="M8028" s="28"/>
      <c r="N8028" s="62"/>
      <c r="O8028" s="62"/>
      <c r="P8028" s="62"/>
      <c r="Q8028" s="62"/>
      <c r="R8028" s="62"/>
      <c r="S8028" s="62"/>
      <c r="T8028" s="48"/>
      <c r="U8028" s="28"/>
      <c r="V8028" s="28"/>
      <c r="W8028" s="28"/>
      <c r="Y8028" s="79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97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</row>
    <row r="8029" spans="1:55" ht="14.25" customHeight="1">
      <c r="A8029" s="48"/>
      <c r="B8029" s="28"/>
      <c r="C8029" s="28"/>
      <c r="D8029" s="28"/>
      <c r="E8029" s="28"/>
      <c r="F8029" s="28"/>
      <c r="G8029" s="28"/>
      <c r="H8029" s="28"/>
      <c r="I8029" s="28"/>
      <c r="J8029" s="28"/>
      <c r="K8029" s="28"/>
      <c r="L8029" s="28"/>
      <c r="M8029" s="28"/>
      <c r="N8029" s="62"/>
      <c r="O8029" s="62"/>
      <c r="P8029" s="62"/>
      <c r="Q8029" s="62"/>
      <c r="R8029" s="62"/>
      <c r="S8029" s="62"/>
      <c r="T8029" s="48"/>
      <c r="U8029" s="28"/>
      <c r="V8029" s="28"/>
      <c r="W8029" s="28"/>
      <c r="Y8029" s="79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97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</row>
    <row r="8030" spans="1:55" ht="14.25" customHeight="1">
      <c r="A8030" s="48"/>
      <c r="B8030" s="28"/>
      <c r="C8030" s="28"/>
      <c r="D8030" s="28"/>
      <c r="E8030" s="28"/>
      <c r="F8030" s="28"/>
      <c r="G8030" s="28"/>
      <c r="H8030" s="28"/>
      <c r="I8030" s="28"/>
      <c r="J8030" s="28"/>
      <c r="K8030" s="28"/>
      <c r="L8030" s="28"/>
      <c r="M8030" s="28"/>
      <c r="N8030" s="62"/>
      <c r="O8030" s="62"/>
      <c r="P8030" s="62"/>
      <c r="Q8030" s="62"/>
      <c r="R8030" s="62"/>
      <c r="S8030" s="62"/>
      <c r="T8030" s="48"/>
      <c r="U8030" s="28"/>
      <c r="V8030" s="28"/>
      <c r="W8030" s="28"/>
      <c r="Y8030" s="79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97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</row>
    <row r="8031" spans="1:55" ht="14.25" customHeight="1">
      <c r="A8031" s="48"/>
      <c r="B8031" s="28"/>
      <c r="C8031" s="28"/>
      <c r="D8031" s="28"/>
      <c r="E8031" s="28"/>
      <c r="F8031" s="28"/>
      <c r="G8031" s="28"/>
      <c r="H8031" s="28"/>
      <c r="I8031" s="28"/>
      <c r="J8031" s="28"/>
      <c r="K8031" s="28"/>
      <c r="L8031" s="28"/>
      <c r="M8031" s="28"/>
      <c r="N8031" s="62"/>
      <c r="O8031" s="62"/>
      <c r="P8031" s="62"/>
      <c r="Q8031" s="62"/>
      <c r="R8031" s="62"/>
      <c r="S8031" s="62"/>
      <c r="T8031" s="48"/>
      <c r="U8031" s="28"/>
      <c r="V8031" s="28"/>
      <c r="W8031" s="28"/>
      <c r="Y8031" s="79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97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</row>
    <row r="8032" spans="1:55" ht="14.25" customHeight="1">
      <c r="A8032" s="48"/>
      <c r="B8032" s="28"/>
      <c r="C8032" s="28"/>
      <c r="D8032" s="28"/>
      <c r="E8032" s="28"/>
      <c r="F8032" s="28"/>
      <c r="G8032" s="28"/>
      <c r="H8032" s="28"/>
      <c r="I8032" s="28"/>
      <c r="J8032" s="28"/>
      <c r="K8032" s="28"/>
      <c r="L8032" s="28"/>
      <c r="M8032" s="28"/>
      <c r="N8032" s="62"/>
      <c r="O8032" s="62"/>
      <c r="P8032" s="62"/>
      <c r="Q8032" s="62"/>
      <c r="R8032" s="62"/>
      <c r="S8032" s="62"/>
      <c r="T8032" s="48"/>
      <c r="U8032" s="28"/>
      <c r="V8032" s="28"/>
      <c r="W8032" s="28"/>
      <c r="Y8032" s="79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97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</row>
    <row r="8033" spans="1:55" ht="14.25" customHeight="1">
      <c r="A8033" s="48"/>
      <c r="B8033" s="28"/>
      <c r="C8033" s="28"/>
      <c r="D8033" s="28"/>
      <c r="E8033" s="28"/>
      <c r="F8033" s="28"/>
      <c r="G8033" s="28"/>
      <c r="H8033" s="28"/>
      <c r="I8033" s="28"/>
      <c r="J8033" s="28"/>
      <c r="K8033" s="28"/>
      <c r="L8033" s="28"/>
      <c r="M8033" s="28"/>
      <c r="N8033" s="62"/>
      <c r="O8033" s="62"/>
      <c r="P8033" s="62"/>
      <c r="Q8033" s="62"/>
      <c r="R8033" s="62"/>
      <c r="S8033" s="62"/>
      <c r="T8033" s="48"/>
      <c r="U8033" s="28"/>
      <c r="V8033" s="28"/>
      <c r="W8033" s="28"/>
      <c r="Y8033" s="79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97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</row>
    <row r="8034" spans="1:55" ht="14.25" customHeight="1">
      <c r="A8034" s="48"/>
      <c r="B8034" s="28"/>
      <c r="C8034" s="28"/>
      <c r="D8034" s="28"/>
      <c r="E8034" s="28"/>
      <c r="F8034" s="28"/>
      <c r="G8034" s="28"/>
      <c r="H8034" s="28"/>
      <c r="I8034" s="28"/>
      <c r="J8034" s="28"/>
      <c r="K8034" s="28"/>
      <c r="L8034" s="28"/>
      <c r="M8034" s="28"/>
      <c r="N8034" s="62"/>
      <c r="O8034" s="62"/>
      <c r="P8034" s="62"/>
      <c r="Q8034" s="62"/>
      <c r="R8034" s="62"/>
      <c r="S8034" s="62"/>
      <c r="T8034" s="48"/>
      <c r="U8034" s="28"/>
      <c r="V8034" s="28"/>
      <c r="W8034" s="28"/>
      <c r="Y8034" s="79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97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</row>
    <row r="8035" spans="1:55" ht="14.25" customHeight="1">
      <c r="A8035" s="48"/>
      <c r="B8035" s="28"/>
      <c r="C8035" s="28"/>
      <c r="D8035" s="28"/>
      <c r="E8035" s="28"/>
      <c r="F8035" s="28"/>
      <c r="G8035" s="28"/>
      <c r="H8035" s="28"/>
      <c r="I8035" s="28"/>
      <c r="J8035" s="28"/>
      <c r="K8035" s="28"/>
      <c r="L8035" s="28"/>
      <c r="M8035" s="28"/>
      <c r="N8035" s="62"/>
      <c r="O8035" s="62"/>
      <c r="P8035" s="62"/>
      <c r="Q8035" s="62"/>
      <c r="R8035" s="62"/>
      <c r="S8035" s="62"/>
      <c r="T8035" s="48"/>
      <c r="U8035" s="28"/>
      <c r="V8035" s="28"/>
      <c r="W8035" s="28"/>
      <c r="Y8035" s="79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97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</row>
    <row r="8036" spans="1:55" ht="14.25" customHeight="1">
      <c r="A8036" s="48"/>
      <c r="B8036" s="28"/>
      <c r="C8036" s="28"/>
      <c r="D8036" s="28"/>
      <c r="E8036" s="28"/>
      <c r="F8036" s="28"/>
      <c r="G8036" s="28"/>
      <c r="H8036" s="28"/>
      <c r="I8036" s="28"/>
      <c r="J8036" s="28"/>
      <c r="K8036" s="28"/>
      <c r="L8036" s="28"/>
      <c r="M8036" s="28"/>
      <c r="N8036" s="62"/>
      <c r="O8036" s="62"/>
      <c r="P8036" s="62"/>
      <c r="Q8036" s="62"/>
      <c r="R8036" s="62"/>
      <c r="S8036" s="62"/>
      <c r="T8036" s="48"/>
      <c r="U8036" s="28"/>
      <c r="V8036" s="28"/>
      <c r="W8036" s="28"/>
      <c r="Y8036" s="79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97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</row>
    <row r="8037" spans="1:55" ht="14.25" customHeight="1">
      <c r="A8037" s="48"/>
      <c r="B8037" s="28"/>
      <c r="C8037" s="28"/>
      <c r="D8037" s="28"/>
      <c r="E8037" s="28"/>
      <c r="F8037" s="28"/>
      <c r="G8037" s="28"/>
      <c r="H8037" s="28"/>
      <c r="I8037" s="28"/>
      <c r="J8037" s="28"/>
      <c r="K8037" s="28"/>
      <c r="L8037" s="28"/>
      <c r="M8037" s="28"/>
      <c r="N8037" s="62"/>
      <c r="O8037" s="62"/>
      <c r="P8037" s="62"/>
      <c r="Q8037" s="62"/>
      <c r="R8037" s="62"/>
      <c r="S8037" s="62"/>
      <c r="T8037" s="48"/>
      <c r="U8037" s="28"/>
      <c r="V8037" s="28"/>
      <c r="W8037" s="28"/>
      <c r="Y8037" s="79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97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</row>
    <row r="8038" spans="1:55" ht="14.25" customHeight="1">
      <c r="A8038" s="48"/>
      <c r="B8038" s="28"/>
      <c r="C8038" s="28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62"/>
      <c r="O8038" s="62"/>
      <c r="P8038" s="62"/>
      <c r="Q8038" s="62"/>
      <c r="R8038" s="62"/>
      <c r="S8038" s="62"/>
      <c r="T8038" s="48"/>
      <c r="U8038" s="28"/>
      <c r="V8038" s="28"/>
      <c r="W8038" s="28"/>
      <c r="Y8038" s="79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97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</row>
    <row r="8039" spans="1:55" ht="14.25" customHeight="1">
      <c r="A8039" s="48"/>
      <c r="B8039" s="28"/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/>
      <c r="N8039" s="62"/>
      <c r="O8039" s="62"/>
      <c r="P8039" s="62"/>
      <c r="Q8039" s="62"/>
      <c r="R8039" s="62"/>
      <c r="S8039" s="62"/>
      <c r="T8039" s="48"/>
      <c r="U8039" s="28"/>
      <c r="V8039" s="28"/>
      <c r="W8039" s="28"/>
      <c r="Y8039" s="79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97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</row>
    <row r="8040" spans="1:55" ht="14.25" customHeight="1">
      <c r="A8040" s="48"/>
      <c r="B8040" s="28"/>
      <c r="C8040" s="28"/>
      <c r="D8040" s="28"/>
      <c r="E8040" s="28"/>
      <c r="F8040" s="28"/>
      <c r="G8040" s="28"/>
      <c r="H8040" s="28"/>
      <c r="I8040" s="28"/>
      <c r="J8040" s="28"/>
      <c r="K8040" s="28"/>
      <c r="L8040" s="28"/>
      <c r="M8040" s="28"/>
      <c r="N8040" s="62"/>
      <c r="O8040" s="62"/>
      <c r="P8040" s="62"/>
      <c r="Q8040" s="62"/>
      <c r="R8040" s="62"/>
      <c r="S8040" s="62"/>
      <c r="T8040" s="48"/>
      <c r="U8040" s="28"/>
      <c r="V8040" s="28"/>
      <c r="W8040" s="28"/>
      <c r="Y8040" s="79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97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</row>
    <row r="8041" spans="1:55" ht="14.25" customHeight="1">
      <c r="A8041" s="48"/>
      <c r="B8041" s="28"/>
      <c r="C8041" s="28"/>
      <c r="D8041" s="28"/>
      <c r="E8041" s="28"/>
      <c r="F8041" s="28"/>
      <c r="G8041" s="28"/>
      <c r="H8041" s="28"/>
      <c r="I8041" s="28"/>
      <c r="J8041" s="28"/>
      <c r="K8041" s="28"/>
      <c r="L8041" s="28"/>
      <c r="M8041" s="28"/>
      <c r="N8041" s="62"/>
      <c r="O8041" s="62"/>
      <c r="P8041" s="62"/>
      <c r="Q8041" s="62"/>
      <c r="R8041" s="62"/>
      <c r="S8041" s="62"/>
      <c r="T8041" s="48"/>
      <c r="U8041" s="28"/>
      <c r="V8041" s="28"/>
      <c r="W8041" s="28"/>
      <c r="Y8041" s="79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97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</row>
    <row r="8042" spans="1:55" ht="14.25" customHeight="1">
      <c r="A8042" s="48"/>
      <c r="B8042" s="28"/>
      <c r="C8042" s="28"/>
      <c r="D8042" s="28"/>
      <c r="E8042" s="28"/>
      <c r="F8042" s="28"/>
      <c r="G8042" s="28"/>
      <c r="H8042" s="28"/>
      <c r="I8042" s="28"/>
      <c r="J8042" s="28"/>
      <c r="K8042" s="28"/>
      <c r="L8042" s="28"/>
      <c r="M8042" s="28"/>
      <c r="N8042" s="62"/>
      <c r="O8042" s="62"/>
      <c r="P8042" s="62"/>
      <c r="Q8042" s="62"/>
      <c r="R8042" s="62"/>
      <c r="S8042" s="62"/>
      <c r="T8042" s="48"/>
      <c r="U8042" s="28"/>
      <c r="V8042" s="28"/>
      <c r="W8042" s="28"/>
      <c r="Y8042" s="79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97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</row>
    <row r="8043" spans="1:55" ht="14.25" customHeight="1">
      <c r="A8043" s="48"/>
      <c r="B8043" s="28"/>
      <c r="C8043" s="28"/>
      <c r="D8043" s="28"/>
      <c r="E8043" s="28"/>
      <c r="F8043" s="28"/>
      <c r="G8043" s="28"/>
      <c r="H8043" s="28"/>
      <c r="I8043" s="28"/>
      <c r="J8043" s="28"/>
      <c r="K8043" s="28"/>
      <c r="L8043" s="28"/>
      <c r="M8043" s="28"/>
      <c r="N8043" s="62"/>
      <c r="O8043" s="62"/>
      <c r="P8043" s="62"/>
      <c r="Q8043" s="62"/>
      <c r="R8043" s="62"/>
      <c r="S8043" s="62"/>
      <c r="T8043" s="48"/>
      <c r="U8043" s="28"/>
      <c r="V8043" s="28"/>
      <c r="W8043" s="28"/>
      <c r="Y8043" s="79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97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</row>
    <row r="8044" spans="1:55" ht="14.25" customHeight="1">
      <c r="A8044" s="48"/>
      <c r="B8044" s="28"/>
      <c r="C8044" s="28"/>
      <c r="D8044" s="28"/>
      <c r="E8044" s="28"/>
      <c r="F8044" s="28"/>
      <c r="G8044" s="28"/>
      <c r="H8044" s="28"/>
      <c r="I8044" s="28"/>
      <c r="J8044" s="28"/>
      <c r="K8044" s="28"/>
      <c r="L8044" s="28"/>
      <c r="M8044" s="28"/>
      <c r="N8044" s="62"/>
      <c r="O8044" s="62"/>
      <c r="P8044" s="62"/>
      <c r="Q8044" s="62"/>
      <c r="R8044" s="62"/>
      <c r="S8044" s="62"/>
      <c r="T8044" s="48"/>
      <c r="U8044" s="28"/>
      <c r="V8044" s="28"/>
      <c r="W8044" s="28"/>
      <c r="Y8044" s="79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97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</row>
    <row r="8045" spans="1:55" ht="14.25" customHeight="1">
      <c r="A8045" s="48"/>
      <c r="B8045" s="28"/>
      <c r="C8045" s="28"/>
      <c r="D8045" s="28"/>
      <c r="E8045" s="28"/>
      <c r="F8045" s="28"/>
      <c r="G8045" s="28"/>
      <c r="H8045" s="28"/>
      <c r="I8045" s="28"/>
      <c r="J8045" s="28"/>
      <c r="K8045" s="28"/>
      <c r="L8045" s="28"/>
      <c r="M8045" s="28"/>
      <c r="N8045" s="62"/>
      <c r="O8045" s="62"/>
      <c r="P8045" s="62"/>
      <c r="Q8045" s="62"/>
      <c r="R8045" s="62"/>
      <c r="S8045" s="62"/>
      <c r="T8045" s="48"/>
      <c r="U8045" s="28"/>
      <c r="V8045" s="28"/>
      <c r="W8045" s="28"/>
      <c r="Y8045" s="79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97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</row>
    <row r="8046" spans="1:55" ht="14.25" customHeight="1">
      <c r="A8046" s="48"/>
      <c r="B8046" s="28"/>
      <c r="C8046" s="28"/>
      <c r="D8046" s="28"/>
      <c r="E8046" s="28"/>
      <c r="F8046" s="28"/>
      <c r="G8046" s="28"/>
      <c r="H8046" s="28"/>
      <c r="I8046" s="28"/>
      <c r="J8046" s="28"/>
      <c r="K8046" s="28"/>
      <c r="L8046" s="28"/>
      <c r="M8046" s="28"/>
      <c r="N8046" s="62"/>
      <c r="O8046" s="62"/>
      <c r="P8046" s="62"/>
      <c r="Q8046" s="62"/>
      <c r="R8046" s="62"/>
      <c r="S8046" s="62"/>
      <c r="T8046" s="48"/>
      <c r="U8046" s="28"/>
      <c r="V8046" s="28"/>
      <c r="W8046" s="28"/>
      <c r="Y8046" s="79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97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</row>
    <row r="8047" spans="1:55" ht="14.25" customHeight="1">
      <c r="A8047" s="48"/>
      <c r="B8047" s="28"/>
      <c r="C8047" s="28"/>
      <c r="D8047" s="28"/>
      <c r="E8047" s="28"/>
      <c r="F8047" s="28"/>
      <c r="G8047" s="28"/>
      <c r="H8047" s="28"/>
      <c r="I8047" s="28"/>
      <c r="J8047" s="28"/>
      <c r="K8047" s="28"/>
      <c r="L8047" s="28"/>
      <c r="M8047" s="28"/>
      <c r="N8047" s="62"/>
      <c r="O8047" s="62"/>
      <c r="P8047" s="62"/>
      <c r="Q8047" s="62"/>
      <c r="R8047" s="62"/>
      <c r="S8047" s="62"/>
      <c r="T8047" s="48"/>
      <c r="U8047" s="28"/>
      <c r="V8047" s="28"/>
      <c r="W8047" s="28"/>
      <c r="Y8047" s="79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97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</row>
    <row r="8048" spans="1:55" ht="14.25" customHeight="1">
      <c r="A8048" s="48"/>
      <c r="B8048" s="28"/>
      <c r="C8048" s="28"/>
      <c r="D8048" s="28"/>
      <c r="E8048" s="28"/>
      <c r="F8048" s="28"/>
      <c r="G8048" s="28"/>
      <c r="H8048" s="28"/>
      <c r="I8048" s="28"/>
      <c r="J8048" s="28"/>
      <c r="K8048" s="28"/>
      <c r="L8048" s="28"/>
      <c r="M8048" s="28"/>
      <c r="N8048" s="62"/>
      <c r="O8048" s="62"/>
      <c r="P8048" s="62"/>
      <c r="Q8048" s="62"/>
      <c r="R8048" s="62"/>
      <c r="S8048" s="62"/>
      <c r="T8048" s="48"/>
      <c r="U8048" s="28"/>
      <c r="V8048" s="28"/>
      <c r="W8048" s="28"/>
      <c r="Y8048" s="79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97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</row>
    <row r="8049" spans="1:55" ht="14.25" customHeight="1">
      <c r="A8049" s="48"/>
      <c r="B8049" s="28"/>
      <c r="C8049" s="28"/>
      <c r="D8049" s="28"/>
      <c r="E8049" s="28"/>
      <c r="F8049" s="28"/>
      <c r="G8049" s="28"/>
      <c r="H8049" s="28"/>
      <c r="I8049" s="28"/>
      <c r="J8049" s="28"/>
      <c r="K8049" s="28"/>
      <c r="L8049" s="28"/>
      <c r="M8049" s="28"/>
      <c r="N8049" s="62"/>
      <c r="O8049" s="62"/>
      <c r="P8049" s="62"/>
      <c r="Q8049" s="62"/>
      <c r="R8049" s="62"/>
      <c r="S8049" s="62"/>
      <c r="T8049" s="48"/>
      <c r="U8049" s="28"/>
      <c r="V8049" s="28"/>
      <c r="W8049" s="28"/>
      <c r="Y8049" s="79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97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</row>
    <row r="8050" spans="1:55" ht="14.25" customHeight="1">
      <c r="A8050" s="48"/>
      <c r="B8050" s="28"/>
      <c r="C8050" s="28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62"/>
      <c r="O8050" s="62"/>
      <c r="P8050" s="62"/>
      <c r="Q8050" s="62"/>
      <c r="R8050" s="62"/>
      <c r="S8050" s="62"/>
      <c r="T8050" s="48"/>
      <c r="U8050" s="28"/>
      <c r="V8050" s="28"/>
      <c r="W8050" s="28"/>
      <c r="Y8050" s="79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97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</row>
    <row r="8051" spans="1:55" ht="14.25" customHeight="1">
      <c r="A8051" s="48"/>
      <c r="B8051" s="28"/>
      <c r="C8051" s="28"/>
      <c r="D8051" s="28"/>
      <c r="E8051" s="28"/>
      <c r="F8051" s="28"/>
      <c r="G8051" s="28"/>
      <c r="H8051" s="28"/>
      <c r="I8051" s="28"/>
      <c r="J8051" s="28"/>
      <c r="K8051" s="28"/>
      <c r="L8051" s="28"/>
      <c r="M8051" s="28"/>
      <c r="N8051" s="62"/>
      <c r="O8051" s="62"/>
      <c r="P8051" s="62"/>
      <c r="Q8051" s="62"/>
      <c r="R8051" s="62"/>
      <c r="S8051" s="62"/>
      <c r="T8051" s="48"/>
      <c r="U8051" s="28"/>
      <c r="V8051" s="28"/>
      <c r="W8051" s="28"/>
      <c r="Y8051" s="79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97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</row>
    <row r="8052" spans="1:55" ht="14.25" customHeight="1">
      <c r="A8052" s="48"/>
      <c r="B8052" s="28"/>
      <c r="C8052" s="28"/>
      <c r="D8052" s="28"/>
      <c r="E8052" s="28"/>
      <c r="F8052" s="28"/>
      <c r="G8052" s="28"/>
      <c r="H8052" s="28"/>
      <c r="I8052" s="28"/>
      <c r="J8052" s="28"/>
      <c r="K8052" s="28"/>
      <c r="L8052" s="28"/>
      <c r="M8052" s="28"/>
      <c r="N8052" s="62"/>
      <c r="O8052" s="62"/>
      <c r="P8052" s="62"/>
      <c r="Q8052" s="62"/>
      <c r="R8052" s="62"/>
      <c r="S8052" s="62"/>
      <c r="T8052" s="48"/>
      <c r="U8052" s="28"/>
      <c r="V8052" s="28"/>
      <c r="W8052" s="28"/>
      <c r="Y8052" s="79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97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</row>
    <row r="8053" spans="1:55" ht="14.25" customHeight="1">
      <c r="A8053" s="48"/>
      <c r="B8053" s="28"/>
      <c r="C8053" s="28"/>
      <c r="D8053" s="28"/>
      <c r="E8053" s="28"/>
      <c r="F8053" s="28"/>
      <c r="G8053" s="28"/>
      <c r="H8053" s="28"/>
      <c r="I8053" s="28"/>
      <c r="J8053" s="28"/>
      <c r="K8053" s="28"/>
      <c r="L8053" s="28"/>
      <c r="M8053" s="28"/>
      <c r="N8053" s="62"/>
      <c r="O8053" s="62"/>
      <c r="P8053" s="62"/>
      <c r="Q8053" s="62"/>
      <c r="R8053" s="62"/>
      <c r="S8053" s="62"/>
      <c r="T8053" s="48"/>
      <c r="U8053" s="28"/>
      <c r="V8053" s="28"/>
      <c r="W8053" s="28"/>
      <c r="Y8053" s="79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97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</row>
    <row r="8054" spans="1:55" ht="14.25" customHeight="1">
      <c r="A8054" s="48"/>
      <c r="B8054" s="28"/>
      <c r="C8054" s="28"/>
      <c r="D8054" s="28"/>
      <c r="E8054" s="28"/>
      <c r="F8054" s="28"/>
      <c r="G8054" s="28"/>
      <c r="H8054" s="28"/>
      <c r="I8054" s="28"/>
      <c r="J8054" s="28"/>
      <c r="K8054" s="28"/>
      <c r="L8054" s="28"/>
      <c r="M8054" s="28"/>
      <c r="N8054" s="62"/>
      <c r="O8054" s="62"/>
      <c r="P8054" s="62"/>
      <c r="Q8054" s="62"/>
      <c r="R8054" s="62"/>
      <c r="S8054" s="62"/>
      <c r="T8054" s="48"/>
      <c r="U8054" s="28"/>
      <c r="V8054" s="28"/>
      <c r="W8054" s="28"/>
      <c r="Y8054" s="79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97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</row>
    <row r="8055" spans="1:55" ht="14.25" customHeight="1">
      <c r="A8055" s="48"/>
      <c r="B8055" s="28"/>
      <c r="C8055" s="28"/>
      <c r="D8055" s="28"/>
      <c r="E8055" s="28"/>
      <c r="F8055" s="28"/>
      <c r="G8055" s="28"/>
      <c r="H8055" s="28"/>
      <c r="I8055" s="28"/>
      <c r="J8055" s="28"/>
      <c r="K8055" s="28"/>
      <c r="L8055" s="28"/>
      <c r="M8055" s="28"/>
      <c r="N8055" s="62"/>
      <c r="O8055" s="62"/>
      <c r="P8055" s="62"/>
      <c r="Q8055" s="62"/>
      <c r="R8055" s="62"/>
      <c r="S8055" s="62"/>
      <c r="T8055" s="48"/>
      <c r="U8055" s="28"/>
      <c r="V8055" s="28"/>
      <c r="W8055" s="28"/>
      <c r="Y8055" s="79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97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</row>
    <row r="8056" spans="1:55" ht="14.25" customHeight="1">
      <c r="A8056" s="48"/>
      <c r="B8056" s="28"/>
      <c r="C8056" s="28"/>
      <c r="D8056" s="28"/>
      <c r="E8056" s="28"/>
      <c r="F8056" s="28"/>
      <c r="G8056" s="28"/>
      <c r="H8056" s="28"/>
      <c r="I8056" s="28"/>
      <c r="J8056" s="28"/>
      <c r="K8056" s="28"/>
      <c r="L8056" s="28"/>
      <c r="M8056" s="28"/>
      <c r="N8056" s="62"/>
      <c r="O8056" s="62"/>
      <c r="P8056" s="62"/>
      <c r="Q8056" s="62"/>
      <c r="R8056" s="62"/>
      <c r="S8056" s="62"/>
      <c r="T8056" s="48"/>
      <c r="U8056" s="28"/>
      <c r="V8056" s="28"/>
      <c r="W8056" s="28"/>
      <c r="Y8056" s="79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97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</row>
    <row r="8057" spans="1:55" ht="14.25" customHeight="1">
      <c r="A8057" s="48"/>
      <c r="B8057" s="28"/>
      <c r="C8057" s="28"/>
      <c r="D8057" s="28"/>
      <c r="E8057" s="28"/>
      <c r="F8057" s="28"/>
      <c r="G8057" s="28"/>
      <c r="H8057" s="28"/>
      <c r="I8057" s="28"/>
      <c r="J8057" s="28"/>
      <c r="K8057" s="28"/>
      <c r="L8057" s="28"/>
      <c r="M8057" s="28"/>
      <c r="N8057" s="62"/>
      <c r="O8057" s="62"/>
      <c r="P8057" s="62"/>
      <c r="Q8057" s="62"/>
      <c r="R8057" s="62"/>
      <c r="S8057" s="62"/>
      <c r="T8057" s="48"/>
      <c r="U8057" s="28"/>
      <c r="V8057" s="28"/>
      <c r="W8057" s="28"/>
      <c r="Y8057" s="79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97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</row>
    <row r="8058" spans="1:55" ht="14.25" customHeight="1">
      <c r="A8058" s="48"/>
      <c r="B8058" s="28"/>
      <c r="C8058" s="28"/>
      <c r="D8058" s="28"/>
      <c r="E8058" s="28"/>
      <c r="F8058" s="28"/>
      <c r="G8058" s="28"/>
      <c r="H8058" s="28"/>
      <c r="I8058" s="28"/>
      <c r="J8058" s="28"/>
      <c r="K8058" s="28"/>
      <c r="L8058" s="28"/>
      <c r="M8058" s="28"/>
      <c r="N8058" s="62"/>
      <c r="O8058" s="62"/>
      <c r="P8058" s="62"/>
      <c r="Q8058" s="62"/>
      <c r="R8058" s="62"/>
      <c r="S8058" s="62"/>
      <c r="T8058" s="48"/>
      <c r="U8058" s="28"/>
      <c r="V8058" s="28"/>
      <c r="W8058" s="28"/>
      <c r="Y8058" s="79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97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</row>
    <row r="8059" spans="1:55" ht="14.25" customHeight="1">
      <c r="A8059" s="48"/>
      <c r="B8059" s="28"/>
      <c r="C8059" s="28"/>
      <c r="D8059" s="28"/>
      <c r="E8059" s="28"/>
      <c r="F8059" s="28"/>
      <c r="G8059" s="28"/>
      <c r="H8059" s="28"/>
      <c r="I8059" s="28"/>
      <c r="J8059" s="28"/>
      <c r="K8059" s="28"/>
      <c r="L8059" s="28"/>
      <c r="M8059" s="28"/>
      <c r="N8059" s="62"/>
      <c r="O8059" s="62"/>
      <c r="P8059" s="62"/>
      <c r="Q8059" s="62"/>
      <c r="R8059" s="62"/>
      <c r="S8059" s="62"/>
      <c r="T8059" s="48"/>
      <c r="U8059" s="28"/>
      <c r="V8059" s="28"/>
      <c r="W8059" s="28"/>
      <c r="Y8059" s="79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97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</row>
    <row r="8060" spans="1:55" ht="14.25" customHeight="1">
      <c r="A8060" s="48"/>
      <c r="B8060" s="28"/>
      <c r="C8060" s="28"/>
      <c r="D8060" s="28"/>
      <c r="E8060" s="28"/>
      <c r="F8060" s="28"/>
      <c r="G8060" s="28"/>
      <c r="H8060" s="28"/>
      <c r="I8060" s="28"/>
      <c r="J8060" s="28"/>
      <c r="K8060" s="28"/>
      <c r="L8060" s="28"/>
      <c r="M8060" s="28"/>
      <c r="N8060" s="62"/>
      <c r="O8060" s="62"/>
      <c r="P8060" s="62"/>
      <c r="Q8060" s="62"/>
      <c r="R8060" s="62"/>
      <c r="S8060" s="62"/>
      <c r="T8060" s="48"/>
      <c r="U8060" s="28"/>
      <c r="V8060" s="28"/>
      <c r="W8060" s="28"/>
      <c r="Y8060" s="79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97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</row>
    <row r="8061" spans="1:55" ht="14.25" customHeight="1">
      <c r="A8061" s="48"/>
      <c r="B8061" s="28"/>
      <c r="C8061" s="28"/>
      <c r="D8061" s="28"/>
      <c r="E8061" s="28"/>
      <c r="F8061" s="28"/>
      <c r="G8061" s="28"/>
      <c r="H8061" s="28"/>
      <c r="I8061" s="28"/>
      <c r="J8061" s="28"/>
      <c r="K8061" s="28"/>
      <c r="L8061" s="28"/>
      <c r="M8061" s="28"/>
      <c r="N8061" s="62"/>
      <c r="O8061" s="62"/>
      <c r="P8061" s="62"/>
      <c r="Q8061" s="62"/>
      <c r="R8061" s="62"/>
      <c r="S8061" s="62"/>
      <c r="T8061" s="48"/>
      <c r="U8061" s="28"/>
      <c r="V8061" s="28"/>
      <c r="W8061" s="28"/>
      <c r="Y8061" s="79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97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</row>
    <row r="8062" spans="1:55" ht="14.25" customHeight="1">
      <c r="A8062" s="48"/>
      <c r="B8062" s="28"/>
      <c r="C8062" s="28"/>
      <c r="D8062" s="28"/>
      <c r="E8062" s="28"/>
      <c r="F8062" s="28"/>
      <c r="G8062" s="28"/>
      <c r="H8062" s="28"/>
      <c r="I8062" s="28"/>
      <c r="J8062" s="28"/>
      <c r="K8062" s="28"/>
      <c r="L8062" s="28"/>
      <c r="M8062" s="28"/>
      <c r="N8062" s="62"/>
      <c r="O8062" s="62"/>
      <c r="P8062" s="62"/>
      <c r="Q8062" s="62"/>
      <c r="R8062" s="62"/>
      <c r="S8062" s="62"/>
      <c r="T8062" s="48"/>
      <c r="U8062" s="28"/>
      <c r="V8062" s="28"/>
      <c r="W8062" s="28"/>
      <c r="Y8062" s="79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97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</row>
    <row r="8063" spans="1:55" ht="14.25" customHeight="1">
      <c r="A8063" s="48"/>
      <c r="B8063" s="28"/>
      <c r="C8063" s="28"/>
      <c r="D8063" s="28"/>
      <c r="E8063" s="28"/>
      <c r="F8063" s="28"/>
      <c r="G8063" s="28"/>
      <c r="H8063" s="28"/>
      <c r="I8063" s="28"/>
      <c r="J8063" s="28"/>
      <c r="K8063" s="28"/>
      <c r="L8063" s="28"/>
      <c r="M8063" s="28"/>
      <c r="N8063" s="62"/>
      <c r="O8063" s="62"/>
      <c r="P8063" s="62"/>
      <c r="Q8063" s="62"/>
      <c r="R8063" s="62"/>
      <c r="S8063" s="62"/>
      <c r="T8063" s="48"/>
      <c r="U8063" s="28"/>
      <c r="V8063" s="28"/>
      <c r="W8063" s="28"/>
      <c r="Y8063" s="79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97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</row>
    <row r="8064" spans="1:55" ht="14.25" customHeight="1">
      <c r="A8064" s="48"/>
      <c r="B8064" s="28"/>
      <c r="C8064" s="28"/>
      <c r="D8064" s="28"/>
      <c r="E8064" s="28"/>
      <c r="F8064" s="28"/>
      <c r="G8064" s="28"/>
      <c r="H8064" s="28"/>
      <c r="I8064" s="28"/>
      <c r="J8064" s="28"/>
      <c r="K8064" s="28"/>
      <c r="L8064" s="28"/>
      <c r="M8064" s="28"/>
      <c r="N8064" s="62"/>
      <c r="O8064" s="62"/>
      <c r="P8064" s="62"/>
      <c r="Q8064" s="62"/>
      <c r="R8064" s="62"/>
      <c r="S8064" s="62"/>
      <c r="T8064" s="48"/>
      <c r="U8064" s="28"/>
      <c r="V8064" s="28"/>
      <c r="W8064" s="28"/>
      <c r="Y8064" s="79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97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</row>
    <row r="8065" spans="1:55" ht="14.25" customHeight="1">
      <c r="A8065" s="48"/>
      <c r="B8065" s="28"/>
      <c r="C8065" s="28"/>
      <c r="D8065" s="28"/>
      <c r="E8065" s="28"/>
      <c r="F8065" s="28"/>
      <c r="G8065" s="28"/>
      <c r="H8065" s="28"/>
      <c r="I8065" s="28"/>
      <c r="J8065" s="28"/>
      <c r="K8065" s="28"/>
      <c r="L8065" s="28"/>
      <c r="M8065" s="28"/>
      <c r="N8065" s="62"/>
      <c r="O8065" s="62"/>
      <c r="P8065" s="62"/>
      <c r="Q8065" s="62"/>
      <c r="R8065" s="62"/>
      <c r="S8065" s="62"/>
      <c r="T8065" s="48"/>
      <c r="U8065" s="28"/>
      <c r="V8065" s="28"/>
      <c r="W8065" s="28"/>
      <c r="Y8065" s="79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97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</row>
    <row r="8066" spans="1:55" ht="14.25" customHeight="1">
      <c r="A8066" s="48"/>
      <c r="B8066" s="28"/>
      <c r="C8066" s="28"/>
      <c r="D8066" s="28"/>
      <c r="E8066" s="28"/>
      <c r="F8066" s="28"/>
      <c r="G8066" s="28"/>
      <c r="H8066" s="28"/>
      <c r="I8066" s="28"/>
      <c r="J8066" s="28"/>
      <c r="K8066" s="28"/>
      <c r="L8066" s="28"/>
      <c r="M8066" s="28"/>
      <c r="N8066" s="62"/>
      <c r="O8066" s="62"/>
      <c r="P8066" s="62"/>
      <c r="Q8066" s="62"/>
      <c r="R8066" s="62"/>
      <c r="S8066" s="62"/>
      <c r="T8066" s="48"/>
      <c r="U8066" s="28"/>
      <c r="V8066" s="28"/>
      <c r="W8066" s="28"/>
      <c r="Y8066" s="79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97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</row>
    <row r="8067" spans="1:55" ht="14.25" customHeight="1">
      <c r="A8067" s="48"/>
      <c r="B8067" s="28"/>
      <c r="C8067" s="28"/>
      <c r="D8067" s="28"/>
      <c r="E8067" s="28"/>
      <c r="F8067" s="28"/>
      <c r="G8067" s="28"/>
      <c r="H8067" s="28"/>
      <c r="I8067" s="28"/>
      <c r="J8067" s="28"/>
      <c r="K8067" s="28"/>
      <c r="L8067" s="28"/>
      <c r="M8067" s="28"/>
      <c r="N8067" s="62"/>
      <c r="O8067" s="62"/>
      <c r="P8067" s="62"/>
      <c r="Q8067" s="62"/>
      <c r="R8067" s="62"/>
      <c r="S8067" s="62"/>
      <c r="T8067" s="48"/>
      <c r="U8067" s="28"/>
      <c r="V8067" s="28"/>
      <c r="W8067" s="28"/>
      <c r="Y8067" s="79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97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</row>
    <row r="8068" spans="1:55" ht="14.25" customHeight="1">
      <c r="A8068" s="48"/>
      <c r="B8068" s="28"/>
      <c r="C8068" s="28"/>
      <c r="D8068" s="28"/>
      <c r="E8068" s="28"/>
      <c r="F8068" s="28"/>
      <c r="G8068" s="28"/>
      <c r="H8068" s="28"/>
      <c r="I8068" s="28"/>
      <c r="J8068" s="28"/>
      <c r="K8068" s="28"/>
      <c r="L8068" s="28"/>
      <c r="M8068" s="28"/>
      <c r="N8068" s="62"/>
      <c r="O8068" s="62"/>
      <c r="P8068" s="62"/>
      <c r="Q8068" s="62"/>
      <c r="R8068" s="62"/>
      <c r="S8068" s="62"/>
      <c r="T8068" s="48"/>
      <c r="U8068" s="28"/>
      <c r="V8068" s="28"/>
      <c r="W8068" s="28"/>
      <c r="Y8068" s="79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97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</row>
    <row r="8069" spans="1:55" ht="14.25" customHeight="1">
      <c r="A8069" s="48"/>
      <c r="B8069" s="28"/>
      <c r="C8069" s="28"/>
      <c r="D8069" s="28"/>
      <c r="E8069" s="28"/>
      <c r="F8069" s="28"/>
      <c r="G8069" s="28"/>
      <c r="H8069" s="28"/>
      <c r="I8069" s="28"/>
      <c r="J8069" s="28"/>
      <c r="K8069" s="28"/>
      <c r="L8069" s="28"/>
      <c r="M8069" s="28"/>
      <c r="N8069" s="62"/>
      <c r="O8069" s="62"/>
      <c r="P8069" s="62"/>
      <c r="Q8069" s="62"/>
      <c r="R8069" s="62"/>
      <c r="S8069" s="62"/>
      <c r="T8069" s="48"/>
      <c r="U8069" s="28"/>
      <c r="V8069" s="28"/>
      <c r="W8069" s="28"/>
      <c r="Y8069" s="79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97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</row>
    <row r="8070" spans="1:55" ht="14.25" customHeight="1">
      <c r="A8070" s="48"/>
      <c r="B8070" s="28"/>
      <c r="C8070" s="28"/>
      <c r="D8070" s="28"/>
      <c r="E8070" s="28"/>
      <c r="F8070" s="28"/>
      <c r="G8070" s="28"/>
      <c r="H8070" s="28"/>
      <c r="I8070" s="28"/>
      <c r="J8070" s="28"/>
      <c r="K8070" s="28"/>
      <c r="L8070" s="28"/>
      <c r="M8070" s="28"/>
      <c r="N8070" s="62"/>
      <c r="O8070" s="62"/>
      <c r="P8070" s="62"/>
      <c r="Q8070" s="62"/>
      <c r="R8070" s="62"/>
      <c r="S8070" s="62"/>
      <c r="T8070" s="48"/>
      <c r="U8070" s="28"/>
      <c r="V8070" s="28"/>
      <c r="W8070" s="28"/>
      <c r="Y8070" s="79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97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</row>
    <row r="8071" spans="1:55" ht="14.25" customHeight="1">
      <c r="A8071" s="48"/>
      <c r="B8071" s="28"/>
      <c r="C8071" s="28"/>
      <c r="D8071" s="28"/>
      <c r="E8071" s="28"/>
      <c r="F8071" s="28"/>
      <c r="G8071" s="28"/>
      <c r="H8071" s="28"/>
      <c r="I8071" s="28"/>
      <c r="J8071" s="28"/>
      <c r="K8071" s="28"/>
      <c r="L8071" s="28"/>
      <c r="M8071" s="28"/>
      <c r="N8071" s="62"/>
      <c r="O8071" s="62"/>
      <c r="P8071" s="62"/>
      <c r="Q8071" s="62"/>
      <c r="R8071" s="62"/>
      <c r="S8071" s="62"/>
      <c r="T8071" s="48"/>
      <c r="U8071" s="28"/>
      <c r="V8071" s="28"/>
      <c r="W8071" s="28"/>
      <c r="Y8071" s="79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97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</row>
    <row r="8072" spans="1:55" ht="14.25" customHeight="1">
      <c r="A8072" s="48"/>
      <c r="B8072" s="28"/>
      <c r="C8072" s="28"/>
      <c r="D8072" s="28"/>
      <c r="E8072" s="28"/>
      <c r="F8072" s="28"/>
      <c r="G8072" s="28"/>
      <c r="H8072" s="28"/>
      <c r="I8072" s="28"/>
      <c r="J8072" s="28"/>
      <c r="K8072" s="28"/>
      <c r="L8072" s="28"/>
      <c r="M8072" s="28"/>
      <c r="N8072" s="62"/>
      <c r="O8072" s="62"/>
      <c r="P8072" s="62"/>
      <c r="Q8072" s="62"/>
      <c r="R8072" s="62"/>
      <c r="S8072" s="62"/>
      <c r="T8072" s="48"/>
      <c r="U8072" s="28"/>
      <c r="V8072" s="28"/>
      <c r="W8072" s="28"/>
      <c r="Y8072" s="79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97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</row>
    <row r="8073" spans="1:55" ht="14.25" customHeight="1">
      <c r="A8073" s="48"/>
      <c r="B8073" s="28"/>
      <c r="C8073" s="28"/>
      <c r="D8073" s="28"/>
      <c r="E8073" s="28"/>
      <c r="F8073" s="28"/>
      <c r="G8073" s="28"/>
      <c r="H8073" s="28"/>
      <c r="I8073" s="28"/>
      <c r="J8073" s="28"/>
      <c r="K8073" s="28"/>
      <c r="L8073" s="28"/>
      <c r="M8073" s="28"/>
      <c r="N8073" s="62"/>
      <c r="O8073" s="62"/>
      <c r="P8073" s="62"/>
      <c r="Q8073" s="62"/>
      <c r="R8073" s="62"/>
      <c r="S8073" s="62"/>
      <c r="T8073" s="48"/>
      <c r="U8073" s="28"/>
      <c r="V8073" s="28"/>
      <c r="W8073" s="28"/>
      <c r="Y8073" s="79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97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</row>
    <row r="8074" spans="1:55" ht="14.25" customHeight="1">
      <c r="A8074" s="48"/>
      <c r="B8074" s="28"/>
      <c r="C8074" s="28"/>
      <c r="D8074" s="28"/>
      <c r="E8074" s="28"/>
      <c r="F8074" s="28"/>
      <c r="G8074" s="28"/>
      <c r="H8074" s="28"/>
      <c r="I8074" s="28"/>
      <c r="J8074" s="28"/>
      <c r="K8074" s="28"/>
      <c r="L8074" s="28"/>
      <c r="M8074" s="28"/>
      <c r="N8074" s="62"/>
      <c r="O8074" s="62"/>
      <c r="P8074" s="62"/>
      <c r="Q8074" s="62"/>
      <c r="R8074" s="62"/>
      <c r="S8074" s="62"/>
      <c r="T8074" s="48"/>
      <c r="U8074" s="28"/>
      <c r="V8074" s="28"/>
      <c r="W8074" s="28"/>
      <c r="Y8074" s="79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97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</row>
    <row r="8075" spans="1:55" ht="14.25" customHeight="1">
      <c r="A8075" s="48"/>
      <c r="B8075" s="28"/>
      <c r="C8075" s="28"/>
      <c r="D8075" s="28"/>
      <c r="E8075" s="28"/>
      <c r="F8075" s="28"/>
      <c r="G8075" s="28"/>
      <c r="H8075" s="28"/>
      <c r="I8075" s="28"/>
      <c r="J8075" s="28"/>
      <c r="K8075" s="28"/>
      <c r="L8075" s="28"/>
      <c r="M8075" s="28"/>
      <c r="N8075" s="62"/>
      <c r="O8075" s="62"/>
      <c r="P8075" s="62"/>
      <c r="Q8075" s="62"/>
      <c r="R8075" s="62"/>
      <c r="S8075" s="62"/>
      <c r="T8075" s="48"/>
      <c r="U8075" s="28"/>
      <c r="V8075" s="28"/>
      <c r="W8075" s="28"/>
      <c r="Y8075" s="79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97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</row>
    <row r="8076" spans="1:55" ht="14.25" customHeight="1">
      <c r="A8076" s="48"/>
      <c r="B8076" s="28"/>
      <c r="C8076" s="28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62"/>
      <c r="O8076" s="62"/>
      <c r="P8076" s="62"/>
      <c r="Q8076" s="62"/>
      <c r="R8076" s="62"/>
      <c r="S8076" s="62"/>
      <c r="T8076" s="48"/>
      <c r="U8076" s="28"/>
      <c r="V8076" s="28"/>
      <c r="W8076" s="28"/>
      <c r="Y8076" s="79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97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</row>
    <row r="8077" spans="1:55" ht="14.25" customHeight="1">
      <c r="A8077" s="48"/>
      <c r="B8077" s="28"/>
      <c r="C8077" s="28"/>
      <c r="D8077" s="28"/>
      <c r="E8077" s="28"/>
      <c r="F8077" s="28"/>
      <c r="G8077" s="28"/>
      <c r="H8077" s="28"/>
      <c r="I8077" s="28"/>
      <c r="J8077" s="28"/>
      <c r="K8077" s="28"/>
      <c r="L8077" s="28"/>
      <c r="M8077" s="28"/>
      <c r="N8077" s="62"/>
      <c r="O8077" s="62"/>
      <c r="P8077" s="62"/>
      <c r="Q8077" s="62"/>
      <c r="R8077" s="62"/>
      <c r="S8077" s="62"/>
      <c r="T8077" s="48"/>
      <c r="U8077" s="28"/>
      <c r="V8077" s="28"/>
      <c r="W8077" s="28"/>
      <c r="Y8077" s="79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97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</row>
    <row r="8078" spans="1:55" ht="14.25" customHeight="1">
      <c r="A8078" s="48"/>
      <c r="B8078" s="28"/>
      <c r="C8078" s="28"/>
      <c r="D8078" s="28"/>
      <c r="E8078" s="28"/>
      <c r="F8078" s="28"/>
      <c r="G8078" s="28"/>
      <c r="H8078" s="28"/>
      <c r="I8078" s="28"/>
      <c r="J8078" s="28"/>
      <c r="K8078" s="28"/>
      <c r="L8078" s="28"/>
      <c r="M8078" s="28"/>
      <c r="N8078" s="62"/>
      <c r="O8078" s="62"/>
      <c r="P8078" s="62"/>
      <c r="Q8078" s="62"/>
      <c r="R8078" s="62"/>
      <c r="S8078" s="62"/>
      <c r="T8078" s="48"/>
      <c r="U8078" s="28"/>
      <c r="V8078" s="28"/>
      <c r="W8078" s="28"/>
      <c r="Y8078" s="79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97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</row>
    <row r="8079" spans="1:55" ht="14.25" customHeight="1">
      <c r="A8079" s="48"/>
      <c r="B8079" s="28"/>
      <c r="C8079" s="28"/>
      <c r="D8079" s="28"/>
      <c r="E8079" s="28"/>
      <c r="F8079" s="28"/>
      <c r="G8079" s="28"/>
      <c r="H8079" s="28"/>
      <c r="I8079" s="28"/>
      <c r="J8079" s="28"/>
      <c r="K8079" s="28"/>
      <c r="L8079" s="28"/>
      <c r="M8079" s="28"/>
      <c r="N8079" s="62"/>
      <c r="O8079" s="62"/>
      <c r="P8079" s="62"/>
      <c r="Q8079" s="62"/>
      <c r="R8079" s="62"/>
      <c r="S8079" s="62"/>
      <c r="T8079" s="48"/>
      <c r="U8079" s="28"/>
      <c r="V8079" s="28"/>
      <c r="W8079" s="28"/>
      <c r="Y8079" s="79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97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</row>
    <row r="8080" spans="1:55" ht="14.25" customHeight="1">
      <c r="A8080" s="48"/>
      <c r="B8080" s="28"/>
      <c r="C8080" s="28"/>
      <c r="D8080" s="28"/>
      <c r="E8080" s="28"/>
      <c r="F8080" s="28"/>
      <c r="G8080" s="28"/>
      <c r="H8080" s="28"/>
      <c r="I8080" s="28"/>
      <c r="J8080" s="28"/>
      <c r="K8080" s="28"/>
      <c r="L8080" s="28"/>
      <c r="M8080" s="28"/>
      <c r="N8080" s="62"/>
      <c r="O8080" s="62"/>
      <c r="P8080" s="62"/>
      <c r="Q8080" s="62"/>
      <c r="R8080" s="62"/>
      <c r="S8080" s="62"/>
      <c r="T8080" s="48"/>
      <c r="U8080" s="28"/>
      <c r="V8080" s="28"/>
      <c r="W8080" s="28"/>
      <c r="Y8080" s="79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97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</row>
    <row r="8081" spans="1:55" ht="14.25" customHeight="1">
      <c r="A8081" s="48"/>
      <c r="B8081" s="28"/>
      <c r="C8081" s="28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/>
      <c r="N8081" s="62"/>
      <c r="O8081" s="62"/>
      <c r="P8081" s="62"/>
      <c r="Q8081" s="62"/>
      <c r="R8081" s="62"/>
      <c r="S8081" s="62"/>
      <c r="T8081" s="48"/>
      <c r="U8081" s="28"/>
      <c r="V8081" s="28"/>
      <c r="W8081" s="28"/>
      <c r="Y8081" s="79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97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</row>
    <row r="8082" spans="1:55" ht="14.25" customHeight="1">
      <c r="A8082" s="48"/>
      <c r="B8082" s="28"/>
      <c r="C8082" s="28"/>
      <c r="D8082" s="28"/>
      <c r="E8082" s="28"/>
      <c r="F8082" s="28"/>
      <c r="G8082" s="28"/>
      <c r="H8082" s="28"/>
      <c r="I8082" s="28"/>
      <c r="J8082" s="28"/>
      <c r="K8082" s="28"/>
      <c r="L8082" s="28"/>
      <c r="M8082" s="28"/>
      <c r="N8082" s="62"/>
      <c r="O8082" s="62"/>
      <c r="P8082" s="62"/>
      <c r="Q8082" s="62"/>
      <c r="R8082" s="62"/>
      <c r="S8082" s="62"/>
      <c r="T8082" s="48"/>
      <c r="U8082" s="28"/>
      <c r="V8082" s="28"/>
      <c r="W8082" s="28"/>
      <c r="Y8082" s="79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97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</row>
    <row r="8083" spans="1:55" ht="14.25" customHeight="1">
      <c r="A8083" s="48"/>
      <c r="B8083" s="28"/>
      <c r="C8083" s="28"/>
      <c r="D8083" s="28"/>
      <c r="E8083" s="28"/>
      <c r="F8083" s="28"/>
      <c r="G8083" s="28"/>
      <c r="H8083" s="28"/>
      <c r="I8083" s="28"/>
      <c r="J8083" s="28"/>
      <c r="K8083" s="28"/>
      <c r="L8083" s="28"/>
      <c r="M8083" s="28"/>
      <c r="N8083" s="62"/>
      <c r="O8083" s="62"/>
      <c r="P8083" s="62"/>
      <c r="Q8083" s="62"/>
      <c r="R8083" s="62"/>
      <c r="S8083" s="62"/>
      <c r="T8083" s="48"/>
      <c r="U8083" s="28"/>
      <c r="V8083" s="28"/>
      <c r="W8083" s="28"/>
      <c r="Y8083" s="79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97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</row>
    <row r="8084" spans="1:55" ht="14.25" customHeight="1">
      <c r="A8084" s="48"/>
      <c r="B8084" s="28"/>
      <c r="C8084" s="28"/>
      <c r="D8084" s="28"/>
      <c r="E8084" s="28"/>
      <c r="F8084" s="28"/>
      <c r="G8084" s="28"/>
      <c r="H8084" s="28"/>
      <c r="I8084" s="28"/>
      <c r="J8084" s="28"/>
      <c r="K8084" s="28"/>
      <c r="L8084" s="28"/>
      <c r="M8084" s="28"/>
      <c r="N8084" s="62"/>
      <c r="O8084" s="62"/>
      <c r="P8084" s="62"/>
      <c r="Q8084" s="62"/>
      <c r="R8084" s="62"/>
      <c r="S8084" s="62"/>
      <c r="T8084" s="48"/>
      <c r="U8084" s="28"/>
      <c r="V8084" s="28"/>
      <c r="W8084" s="28"/>
      <c r="Y8084" s="79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97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</row>
    <row r="8085" spans="1:55" ht="14.25" customHeight="1">
      <c r="A8085" s="48"/>
      <c r="B8085" s="28"/>
      <c r="C8085" s="28"/>
      <c r="D8085" s="28"/>
      <c r="E8085" s="28"/>
      <c r="F8085" s="28"/>
      <c r="G8085" s="28"/>
      <c r="H8085" s="28"/>
      <c r="I8085" s="28"/>
      <c r="J8085" s="28"/>
      <c r="K8085" s="28"/>
      <c r="L8085" s="28"/>
      <c r="M8085" s="28"/>
      <c r="N8085" s="62"/>
      <c r="O8085" s="62"/>
      <c r="P8085" s="62"/>
      <c r="Q8085" s="62"/>
      <c r="R8085" s="62"/>
      <c r="S8085" s="62"/>
      <c r="T8085" s="48"/>
      <c r="U8085" s="28"/>
      <c r="V8085" s="28"/>
      <c r="W8085" s="28"/>
      <c r="Y8085" s="79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97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</row>
    <row r="8086" spans="1:55" ht="14.25" customHeight="1">
      <c r="A8086" s="48"/>
      <c r="B8086" s="28"/>
      <c r="C8086" s="28"/>
      <c r="D8086" s="28"/>
      <c r="E8086" s="28"/>
      <c r="F8086" s="28"/>
      <c r="G8086" s="28"/>
      <c r="H8086" s="28"/>
      <c r="I8086" s="28"/>
      <c r="J8086" s="28"/>
      <c r="K8086" s="28"/>
      <c r="L8086" s="28"/>
      <c r="M8086" s="28"/>
      <c r="N8086" s="62"/>
      <c r="O8086" s="62"/>
      <c r="P8086" s="62"/>
      <c r="Q8086" s="62"/>
      <c r="R8086" s="62"/>
      <c r="S8086" s="62"/>
      <c r="T8086" s="48"/>
      <c r="U8086" s="28"/>
      <c r="V8086" s="28"/>
      <c r="W8086" s="28"/>
      <c r="Y8086" s="79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97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</row>
    <row r="8087" spans="1:55" ht="14.25" customHeight="1">
      <c r="A8087" s="48"/>
      <c r="B8087" s="28"/>
      <c r="C8087" s="28"/>
      <c r="D8087" s="28"/>
      <c r="E8087" s="28"/>
      <c r="F8087" s="28"/>
      <c r="G8087" s="28"/>
      <c r="H8087" s="28"/>
      <c r="I8087" s="28"/>
      <c r="J8087" s="28"/>
      <c r="K8087" s="28"/>
      <c r="L8087" s="28"/>
      <c r="M8087" s="28"/>
      <c r="N8087" s="62"/>
      <c r="O8087" s="62"/>
      <c r="P8087" s="62"/>
      <c r="Q8087" s="62"/>
      <c r="R8087" s="62"/>
      <c r="S8087" s="62"/>
      <c r="T8087" s="48"/>
      <c r="U8087" s="28"/>
      <c r="V8087" s="28"/>
      <c r="W8087" s="28"/>
      <c r="Y8087" s="79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97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</row>
    <row r="8088" spans="1:55" ht="14.25" customHeight="1">
      <c r="A8088" s="48"/>
      <c r="B8088" s="28"/>
      <c r="C8088" s="28"/>
      <c r="D8088" s="28"/>
      <c r="E8088" s="28"/>
      <c r="F8088" s="28"/>
      <c r="G8088" s="28"/>
      <c r="H8088" s="28"/>
      <c r="I8088" s="28"/>
      <c r="J8088" s="28"/>
      <c r="K8088" s="28"/>
      <c r="L8088" s="28"/>
      <c r="M8088" s="28"/>
      <c r="N8088" s="62"/>
      <c r="O8088" s="62"/>
      <c r="P8088" s="62"/>
      <c r="Q8088" s="62"/>
      <c r="R8088" s="62"/>
      <c r="S8088" s="62"/>
      <c r="T8088" s="48"/>
      <c r="U8088" s="28"/>
      <c r="V8088" s="28"/>
      <c r="W8088" s="28"/>
      <c r="Y8088" s="79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97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</row>
    <row r="8089" spans="1:55" ht="14.25" customHeight="1">
      <c r="A8089" s="48"/>
      <c r="B8089" s="28"/>
      <c r="C8089" s="28"/>
      <c r="D8089" s="28"/>
      <c r="E8089" s="28"/>
      <c r="F8089" s="28"/>
      <c r="G8089" s="28"/>
      <c r="H8089" s="28"/>
      <c r="I8089" s="28"/>
      <c r="J8089" s="28"/>
      <c r="K8089" s="28"/>
      <c r="L8089" s="28"/>
      <c r="M8089" s="28"/>
      <c r="N8089" s="62"/>
      <c r="O8089" s="62"/>
      <c r="P8089" s="62"/>
      <c r="Q8089" s="62"/>
      <c r="R8089" s="62"/>
      <c r="S8089" s="62"/>
      <c r="T8089" s="48"/>
      <c r="U8089" s="28"/>
      <c r="V8089" s="28"/>
      <c r="W8089" s="28"/>
      <c r="Y8089" s="79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97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</row>
    <row r="8090" spans="1:55" ht="14.25" customHeight="1">
      <c r="A8090" s="48"/>
      <c r="B8090" s="28"/>
      <c r="C8090" s="28"/>
      <c r="D8090" s="28"/>
      <c r="E8090" s="28"/>
      <c r="F8090" s="28"/>
      <c r="G8090" s="28"/>
      <c r="H8090" s="28"/>
      <c r="I8090" s="28"/>
      <c r="J8090" s="28"/>
      <c r="K8090" s="28"/>
      <c r="L8090" s="28"/>
      <c r="M8090" s="28"/>
      <c r="N8090" s="62"/>
      <c r="O8090" s="62"/>
      <c r="P8090" s="62"/>
      <c r="Q8090" s="62"/>
      <c r="R8090" s="62"/>
      <c r="S8090" s="62"/>
      <c r="T8090" s="48"/>
      <c r="U8090" s="28"/>
      <c r="V8090" s="28"/>
      <c r="W8090" s="28"/>
      <c r="Y8090" s="79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97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</row>
    <row r="8091" spans="1:55" ht="14.25" customHeight="1">
      <c r="A8091" s="48"/>
      <c r="B8091" s="28"/>
      <c r="C8091" s="28"/>
      <c r="D8091" s="28"/>
      <c r="E8091" s="28"/>
      <c r="F8091" s="28"/>
      <c r="G8091" s="28"/>
      <c r="H8091" s="28"/>
      <c r="I8091" s="28"/>
      <c r="J8091" s="28"/>
      <c r="K8091" s="28"/>
      <c r="L8091" s="28"/>
      <c r="M8091" s="28"/>
      <c r="N8091" s="62"/>
      <c r="O8091" s="62"/>
      <c r="P8091" s="62"/>
      <c r="Q8091" s="62"/>
      <c r="R8091" s="62"/>
      <c r="S8091" s="62"/>
      <c r="T8091" s="48"/>
      <c r="U8091" s="28"/>
      <c r="V8091" s="28"/>
      <c r="W8091" s="28"/>
      <c r="Y8091" s="79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97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</row>
    <row r="8092" spans="1:55" ht="14.25" customHeight="1">
      <c r="A8092" s="48"/>
      <c r="B8092" s="28"/>
      <c r="C8092" s="28"/>
      <c r="D8092" s="28"/>
      <c r="E8092" s="28"/>
      <c r="F8092" s="28"/>
      <c r="G8092" s="28"/>
      <c r="H8092" s="28"/>
      <c r="I8092" s="28"/>
      <c r="J8092" s="28"/>
      <c r="K8092" s="28"/>
      <c r="L8092" s="28"/>
      <c r="M8092" s="28"/>
      <c r="N8092" s="62"/>
      <c r="O8092" s="62"/>
      <c r="P8092" s="62"/>
      <c r="Q8092" s="62"/>
      <c r="R8092" s="62"/>
      <c r="S8092" s="62"/>
      <c r="T8092" s="48"/>
      <c r="U8092" s="28"/>
      <c r="V8092" s="28"/>
      <c r="W8092" s="28"/>
      <c r="Y8092" s="79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97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</row>
    <row r="8093" spans="1:55" ht="14.25" customHeight="1">
      <c r="A8093" s="48"/>
      <c r="B8093" s="28"/>
      <c r="C8093" s="28"/>
      <c r="D8093" s="28"/>
      <c r="E8093" s="28"/>
      <c r="F8093" s="28"/>
      <c r="G8093" s="28"/>
      <c r="H8093" s="28"/>
      <c r="I8093" s="28"/>
      <c r="J8093" s="28"/>
      <c r="K8093" s="28"/>
      <c r="L8093" s="28"/>
      <c r="M8093" s="28"/>
      <c r="N8093" s="62"/>
      <c r="O8093" s="62"/>
      <c r="P8093" s="62"/>
      <c r="Q8093" s="62"/>
      <c r="R8093" s="62"/>
      <c r="S8093" s="62"/>
      <c r="T8093" s="48"/>
      <c r="U8093" s="28"/>
      <c r="V8093" s="28"/>
      <c r="W8093" s="28"/>
      <c r="Y8093" s="79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97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</row>
    <row r="8094" spans="1:55" ht="14.25" customHeight="1">
      <c r="A8094" s="48"/>
      <c r="B8094" s="28"/>
      <c r="C8094" s="28"/>
      <c r="D8094" s="28"/>
      <c r="E8094" s="28"/>
      <c r="F8094" s="28"/>
      <c r="G8094" s="28"/>
      <c r="H8094" s="28"/>
      <c r="I8094" s="28"/>
      <c r="J8094" s="28"/>
      <c r="K8094" s="28"/>
      <c r="L8094" s="28"/>
      <c r="M8094" s="28"/>
      <c r="N8094" s="62"/>
      <c r="O8094" s="62"/>
      <c r="P8094" s="62"/>
      <c r="Q8094" s="62"/>
      <c r="R8094" s="62"/>
      <c r="S8094" s="62"/>
      <c r="T8094" s="48"/>
      <c r="U8094" s="28"/>
      <c r="V8094" s="28"/>
      <c r="W8094" s="28"/>
      <c r="Y8094" s="79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97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</row>
    <row r="8095" spans="1:55" ht="14.25" customHeight="1">
      <c r="A8095" s="48"/>
      <c r="B8095" s="28"/>
      <c r="C8095" s="28"/>
      <c r="D8095" s="28"/>
      <c r="E8095" s="28"/>
      <c r="F8095" s="28"/>
      <c r="G8095" s="28"/>
      <c r="H8095" s="28"/>
      <c r="I8095" s="28"/>
      <c r="J8095" s="28"/>
      <c r="K8095" s="28"/>
      <c r="L8095" s="28"/>
      <c r="M8095" s="28"/>
      <c r="N8095" s="62"/>
      <c r="O8095" s="62"/>
      <c r="P8095" s="62"/>
      <c r="Q8095" s="62"/>
      <c r="R8095" s="62"/>
      <c r="S8095" s="62"/>
      <c r="T8095" s="48"/>
      <c r="U8095" s="28"/>
      <c r="V8095" s="28"/>
      <c r="W8095" s="28"/>
      <c r="Y8095" s="79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97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</row>
    <row r="8096" spans="1:55" ht="14.25" customHeight="1">
      <c r="A8096" s="48"/>
      <c r="B8096" s="28"/>
      <c r="C8096" s="28"/>
      <c r="D8096" s="28"/>
      <c r="E8096" s="28"/>
      <c r="F8096" s="28"/>
      <c r="G8096" s="28"/>
      <c r="H8096" s="28"/>
      <c r="I8096" s="28"/>
      <c r="J8096" s="28"/>
      <c r="K8096" s="28"/>
      <c r="L8096" s="28"/>
      <c r="M8096" s="28"/>
      <c r="N8096" s="62"/>
      <c r="O8096" s="62"/>
      <c r="P8096" s="62"/>
      <c r="Q8096" s="62"/>
      <c r="R8096" s="62"/>
      <c r="S8096" s="62"/>
      <c r="T8096" s="48"/>
      <c r="U8096" s="28"/>
      <c r="V8096" s="28"/>
      <c r="W8096" s="28"/>
      <c r="Y8096" s="79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97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</row>
    <row r="8097" spans="1:55" ht="14.25" customHeight="1">
      <c r="A8097" s="48"/>
      <c r="B8097" s="28"/>
      <c r="C8097" s="28"/>
      <c r="D8097" s="28"/>
      <c r="E8097" s="28"/>
      <c r="F8097" s="28"/>
      <c r="G8097" s="28"/>
      <c r="H8097" s="28"/>
      <c r="I8097" s="28"/>
      <c r="J8097" s="28"/>
      <c r="K8097" s="28"/>
      <c r="L8097" s="28"/>
      <c r="M8097" s="28"/>
      <c r="N8097" s="62"/>
      <c r="O8097" s="62"/>
      <c r="P8097" s="62"/>
      <c r="Q8097" s="62"/>
      <c r="R8097" s="62"/>
      <c r="S8097" s="62"/>
      <c r="T8097" s="48"/>
      <c r="U8097" s="28"/>
      <c r="V8097" s="28"/>
      <c r="W8097" s="28"/>
      <c r="Y8097" s="79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97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</row>
    <row r="8098" spans="1:55" ht="14.25" customHeight="1">
      <c r="A8098" s="48"/>
      <c r="B8098" s="28"/>
      <c r="C8098" s="28"/>
      <c r="D8098" s="28"/>
      <c r="E8098" s="28"/>
      <c r="F8098" s="28"/>
      <c r="G8098" s="28"/>
      <c r="H8098" s="28"/>
      <c r="I8098" s="28"/>
      <c r="J8098" s="28"/>
      <c r="K8098" s="28"/>
      <c r="L8098" s="28"/>
      <c r="M8098" s="28"/>
      <c r="N8098" s="62"/>
      <c r="O8098" s="62"/>
      <c r="P8098" s="62"/>
      <c r="Q8098" s="62"/>
      <c r="R8098" s="62"/>
      <c r="S8098" s="62"/>
      <c r="T8098" s="48"/>
      <c r="U8098" s="28"/>
      <c r="V8098" s="28"/>
      <c r="W8098" s="28"/>
      <c r="Y8098" s="79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97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</row>
    <row r="8099" spans="1:55" ht="14.25" customHeight="1">
      <c r="A8099" s="48"/>
      <c r="B8099" s="28"/>
      <c r="C8099" s="28"/>
      <c r="D8099" s="28"/>
      <c r="E8099" s="28"/>
      <c r="F8099" s="28"/>
      <c r="G8099" s="28"/>
      <c r="H8099" s="28"/>
      <c r="I8099" s="28"/>
      <c r="J8099" s="28"/>
      <c r="K8099" s="28"/>
      <c r="L8099" s="28"/>
      <c r="M8099" s="28"/>
      <c r="N8099" s="62"/>
      <c r="O8099" s="62"/>
      <c r="P8099" s="62"/>
      <c r="Q8099" s="62"/>
      <c r="R8099" s="62"/>
      <c r="S8099" s="62"/>
      <c r="T8099" s="48"/>
      <c r="U8099" s="28"/>
      <c r="V8099" s="28"/>
      <c r="W8099" s="28"/>
      <c r="Y8099" s="79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97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</row>
    <row r="8100" spans="1:55" ht="14.25" customHeight="1">
      <c r="A8100" s="48"/>
      <c r="B8100" s="28"/>
      <c r="C8100" s="28"/>
      <c r="D8100" s="28"/>
      <c r="E8100" s="28"/>
      <c r="F8100" s="28"/>
      <c r="G8100" s="28"/>
      <c r="H8100" s="28"/>
      <c r="I8100" s="28"/>
      <c r="J8100" s="28"/>
      <c r="K8100" s="28"/>
      <c r="L8100" s="28"/>
      <c r="M8100" s="28"/>
      <c r="N8100" s="62"/>
      <c r="O8100" s="62"/>
      <c r="P8100" s="62"/>
      <c r="Q8100" s="62"/>
      <c r="R8100" s="62"/>
      <c r="S8100" s="62"/>
      <c r="T8100" s="48"/>
      <c r="U8100" s="28"/>
      <c r="V8100" s="28"/>
      <c r="W8100" s="28"/>
      <c r="Y8100" s="79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97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</row>
    <row r="8101" spans="1:55" ht="14.25" customHeight="1">
      <c r="A8101" s="48"/>
      <c r="B8101" s="28"/>
      <c r="C8101" s="28"/>
      <c r="D8101" s="28"/>
      <c r="E8101" s="28"/>
      <c r="F8101" s="28"/>
      <c r="G8101" s="28"/>
      <c r="H8101" s="28"/>
      <c r="I8101" s="28"/>
      <c r="J8101" s="28"/>
      <c r="K8101" s="28"/>
      <c r="L8101" s="28"/>
      <c r="M8101" s="28"/>
      <c r="N8101" s="62"/>
      <c r="O8101" s="62"/>
      <c r="P8101" s="62"/>
      <c r="Q8101" s="62"/>
      <c r="R8101" s="62"/>
      <c r="S8101" s="62"/>
      <c r="T8101" s="48"/>
      <c r="U8101" s="28"/>
      <c r="V8101" s="28"/>
      <c r="W8101" s="28"/>
      <c r="Y8101" s="79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97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</row>
    <row r="8102" spans="1:55" ht="14.25" customHeight="1">
      <c r="A8102" s="48"/>
      <c r="B8102" s="28"/>
      <c r="C8102" s="28"/>
      <c r="D8102" s="28"/>
      <c r="E8102" s="28"/>
      <c r="F8102" s="28"/>
      <c r="G8102" s="28"/>
      <c r="H8102" s="28"/>
      <c r="I8102" s="28"/>
      <c r="J8102" s="28"/>
      <c r="K8102" s="28"/>
      <c r="L8102" s="28"/>
      <c r="M8102" s="28"/>
      <c r="N8102" s="62"/>
      <c r="O8102" s="62"/>
      <c r="P8102" s="62"/>
      <c r="Q8102" s="62"/>
      <c r="R8102" s="62"/>
      <c r="S8102" s="62"/>
      <c r="T8102" s="48"/>
      <c r="U8102" s="28"/>
      <c r="V8102" s="28"/>
      <c r="W8102" s="28"/>
      <c r="Y8102" s="79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97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</row>
    <row r="8103" spans="1:55" ht="14.25" customHeight="1">
      <c r="A8103" s="48"/>
      <c r="B8103" s="28"/>
      <c r="C8103" s="28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62"/>
      <c r="O8103" s="62"/>
      <c r="P8103" s="62"/>
      <c r="Q8103" s="62"/>
      <c r="R8103" s="62"/>
      <c r="S8103" s="62"/>
      <c r="T8103" s="48"/>
      <c r="U8103" s="28"/>
      <c r="V8103" s="28"/>
      <c r="W8103" s="28"/>
      <c r="Y8103" s="79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97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</row>
    <row r="8104" spans="1:55" ht="14.25" customHeight="1">
      <c r="A8104" s="48"/>
      <c r="B8104" s="28"/>
      <c r="C8104" s="28"/>
      <c r="D8104" s="28"/>
      <c r="E8104" s="28"/>
      <c r="F8104" s="28"/>
      <c r="G8104" s="28"/>
      <c r="H8104" s="28"/>
      <c r="I8104" s="28"/>
      <c r="J8104" s="28"/>
      <c r="K8104" s="28"/>
      <c r="L8104" s="28"/>
      <c r="M8104" s="28"/>
      <c r="N8104" s="62"/>
      <c r="O8104" s="62"/>
      <c r="P8104" s="62"/>
      <c r="Q8104" s="62"/>
      <c r="R8104" s="62"/>
      <c r="S8104" s="62"/>
      <c r="T8104" s="48"/>
      <c r="U8104" s="28"/>
      <c r="V8104" s="28"/>
      <c r="W8104" s="28"/>
      <c r="Y8104" s="79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97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</row>
    <row r="8105" spans="1:55" ht="14.25" customHeight="1">
      <c r="A8105" s="48"/>
      <c r="B8105" s="28"/>
      <c r="C8105" s="28"/>
      <c r="D8105" s="28"/>
      <c r="E8105" s="28"/>
      <c r="F8105" s="28"/>
      <c r="G8105" s="28"/>
      <c r="H8105" s="28"/>
      <c r="I8105" s="28"/>
      <c r="J8105" s="28"/>
      <c r="K8105" s="28"/>
      <c r="L8105" s="28"/>
      <c r="M8105" s="28"/>
      <c r="N8105" s="62"/>
      <c r="O8105" s="62"/>
      <c r="P8105" s="62"/>
      <c r="Q8105" s="62"/>
      <c r="R8105" s="62"/>
      <c r="S8105" s="62"/>
      <c r="T8105" s="48"/>
      <c r="U8105" s="28"/>
      <c r="V8105" s="28"/>
      <c r="W8105" s="28"/>
      <c r="Y8105" s="79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97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</row>
    <row r="8106" spans="1:55" ht="14.25" customHeight="1">
      <c r="A8106" s="48"/>
      <c r="B8106" s="28"/>
      <c r="C8106" s="28"/>
      <c r="D8106" s="28"/>
      <c r="E8106" s="28"/>
      <c r="F8106" s="28"/>
      <c r="G8106" s="28"/>
      <c r="H8106" s="28"/>
      <c r="I8106" s="28"/>
      <c r="J8106" s="28"/>
      <c r="K8106" s="28"/>
      <c r="L8106" s="28"/>
      <c r="M8106" s="28"/>
      <c r="N8106" s="62"/>
      <c r="O8106" s="62"/>
      <c r="P8106" s="62"/>
      <c r="Q8106" s="62"/>
      <c r="R8106" s="62"/>
      <c r="S8106" s="62"/>
      <c r="T8106" s="48"/>
      <c r="U8106" s="28"/>
      <c r="V8106" s="28"/>
      <c r="W8106" s="28"/>
      <c r="Y8106" s="79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97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</row>
    <row r="8107" spans="1:55" ht="14.25" customHeight="1">
      <c r="A8107" s="48"/>
      <c r="B8107" s="28"/>
      <c r="C8107" s="28"/>
      <c r="D8107" s="28"/>
      <c r="E8107" s="28"/>
      <c r="F8107" s="28"/>
      <c r="G8107" s="28"/>
      <c r="H8107" s="28"/>
      <c r="I8107" s="28"/>
      <c r="J8107" s="28"/>
      <c r="K8107" s="28"/>
      <c r="L8107" s="28"/>
      <c r="M8107" s="28"/>
      <c r="N8107" s="62"/>
      <c r="O8107" s="62"/>
      <c r="P8107" s="62"/>
      <c r="Q8107" s="62"/>
      <c r="R8107" s="62"/>
      <c r="S8107" s="62"/>
      <c r="T8107" s="48"/>
      <c r="U8107" s="28"/>
      <c r="V8107" s="28"/>
      <c r="W8107" s="28"/>
      <c r="Y8107" s="79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97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</row>
    <row r="8108" spans="1:55" ht="14.25" customHeight="1">
      <c r="A8108" s="48"/>
      <c r="B8108" s="28"/>
      <c r="C8108" s="28"/>
      <c r="D8108" s="28"/>
      <c r="E8108" s="28"/>
      <c r="F8108" s="28"/>
      <c r="G8108" s="28"/>
      <c r="H8108" s="28"/>
      <c r="I8108" s="28"/>
      <c r="J8108" s="28"/>
      <c r="K8108" s="28"/>
      <c r="L8108" s="28"/>
      <c r="M8108" s="28"/>
      <c r="N8108" s="62"/>
      <c r="O8108" s="62"/>
      <c r="P8108" s="62"/>
      <c r="Q8108" s="62"/>
      <c r="R8108" s="62"/>
      <c r="S8108" s="62"/>
      <c r="T8108" s="48"/>
      <c r="U8108" s="28"/>
      <c r="V8108" s="28"/>
      <c r="W8108" s="28"/>
      <c r="Y8108" s="79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97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</row>
    <row r="8109" spans="1:55" ht="14.25" customHeight="1">
      <c r="A8109" s="48"/>
      <c r="B8109" s="28"/>
      <c r="C8109" s="28"/>
      <c r="D8109" s="28"/>
      <c r="E8109" s="28"/>
      <c r="F8109" s="28"/>
      <c r="G8109" s="28"/>
      <c r="H8109" s="28"/>
      <c r="I8109" s="28"/>
      <c r="J8109" s="28"/>
      <c r="K8109" s="28"/>
      <c r="L8109" s="28"/>
      <c r="M8109" s="28"/>
      <c r="N8109" s="62"/>
      <c r="O8109" s="62"/>
      <c r="P8109" s="62"/>
      <c r="Q8109" s="62"/>
      <c r="R8109" s="62"/>
      <c r="S8109" s="62"/>
      <c r="T8109" s="48"/>
      <c r="U8109" s="28"/>
      <c r="V8109" s="28"/>
      <c r="W8109" s="28"/>
      <c r="Y8109" s="79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97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</row>
    <row r="8110" spans="1:55" ht="14.25" customHeight="1">
      <c r="A8110" s="48"/>
      <c r="B8110" s="28"/>
      <c r="C8110" s="28"/>
      <c r="D8110" s="28"/>
      <c r="E8110" s="28"/>
      <c r="F8110" s="28"/>
      <c r="G8110" s="28"/>
      <c r="H8110" s="28"/>
      <c r="I8110" s="28"/>
      <c r="J8110" s="28"/>
      <c r="K8110" s="28"/>
      <c r="L8110" s="28"/>
      <c r="M8110" s="28"/>
      <c r="N8110" s="62"/>
      <c r="O8110" s="62"/>
      <c r="P8110" s="62"/>
      <c r="Q8110" s="62"/>
      <c r="R8110" s="62"/>
      <c r="S8110" s="62"/>
      <c r="T8110" s="48"/>
      <c r="U8110" s="28"/>
      <c r="V8110" s="28"/>
      <c r="W8110" s="28"/>
      <c r="Y8110" s="79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97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</row>
    <row r="8111" spans="1:55" ht="14.25" customHeight="1">
      <c r="A8111" s="48"/>
      <c r="B8111" s="28"/>
      <c r="C8111" s="28"/>
      <c r="D8111" s="28"/>
      <c r="E8111" s="28"/>
      <c r="F8111" s="28"/>
      <c r="G8111" s="28"/>
      <c r="H8111" s="28"/>
      <c r="I8111" s="28"/>
      <c r="J8111" s="28"/>
      <c r="K8111" s="28"/>
      <c r="L8111" s="28"/>
      <c r="M8111" s="28"/>
      <c r="N8111" s="62"/>
      <c r="O8111" s="62"/>
      <c r="P8111" s="62"/>
      <c r="Q8111" s="62"/>
      <c r="R8111" s="62"/>
      <c r="S8111" s="62"/>
      <c r="T8111" s="48"/>
      <c r="U8111" s="28"/>
      <c r="V8111" s="28"/>
      <c r="W8111" s="28"/>
      <c r="Y8111" s="79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97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</row>
    <row r="8112" spans="1:55" ht="14.25" customHeight="1">
      <c r="A8112" s="48"/>
      <c r="B8112" s="28"/>
      <c r="C8112" s="28"/>
      <c r="D8112" s="28"/>
      <c r="E8112" s="28"/>
      <c r="F8112" s="28"/>
      <c r="G8112" s="28"/>
      <c r="H8112" s="28"/>
      <c r="I8112" s="28"/>
      <c r="J8112" s="28"/>
      <c r="K8112" s="28"/>
      <c r="L8112" s="28"/>
      <c r="M8112" s="28"/>
      <c r="N8112" s="62"/>
      <c r="O8112" s="62"/>
      <c r="P8112" s="62"/>
      <c r="Q8112" s="62"/>
      <c r="R8112" s="62"/>
      <c r="S8112" s="62"/>
      <c r="T8112" s="48"/>
      <c r="U8112" s="28"/>
      <c r="V8112" s="28"/>
      <c r="W8112" s="28"/>
      <c r="Y8112" s="79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97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</row>
    <row r="8113" spans="1:55" ht="14.25" customHeight="1">
      <c r="A8113" s="48"/>
      <c r="B8113" s="28"/>
      <c r="C8113" s="28"/>
      <c r="D8113" s="28"/>
      <c r="E8113" s="28"/>
      <c r="F8113" s="28"/>
      <c r="G8113" s="28"/>
      <c r="H8113" s="28"/>
      <c r="I8113" s="28"/>
      <c r="J8113" s="28"/>
      <c r="K8113" s="28"/>
      <c r="L8113" s="28"/>
      <c r="M8113" s="28"/>
      <c r="N8113" s="62"/>
      <c r="O8113" s="62"/>
      <c r="P8113" s="62"/>
      <c r="Q8113" s="62"/>
      <c r="R8113" s="62"/>
      <c r="S8113" s="62"/>
      <c r="T8113" s="48"/>
      <c r="U8113" s="28"/>
      <c r="V8113" s="28"/>
      <c r="W8113" s="28"/>
      <c r="Y8113" s="79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97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</row>
    <row r="8114" spans="1:55" ht="14.25" customHeight="1">
      <c r="A8114" s="48"/>
      <c r="B8114" s="28"/>
      <c r="C8114" s="28"/>
      <c r="D8114" s="28"/>
      <c r="E8114" s="28"/>
      <c r="F8114" s="28"/>
      <c r="G8114" s="28"/>
      <c r="H8114" s="28"/>
      <c r="I8114" s="28"/>
      <c r="J8114" s="28"/>
      <c r="K8114" s="28"/>
      <c r="L8114" s="28"/>
      <c r="M8114" s="28"/>
      <c r="N8114" s="62"/>
      <c r="O8114" s="62"/>
      <c r="P8114" s="62"/>
      <c r="Q8114" s="62"/>
      <c r="R8114" s="62"/>
      <c r="S8114" s="62"/>
      <c r="T8114" s="48"/>
      <c r="U8114" s="28"/>
      <c r="V8114" s="28"/>
      <c r="W8114" s="28"/>
      <c r="Y8114" s="79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97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</row>
    <row r="8115" spans="1:55" ht="14.25" customHeight="1">
      <c r="A8115" s="48"/>
      <c r="B8115" s="28"/>
      <c r="C8115" s="28"/>
      <c r="D8115" s="28"/>
      <c r="E8115" s="28"/>
      <c r="F8115" s="28"/>
      <c r="G8115" s="28"/>
      <c r="H8115" s="28"/>
      <c r="I8115" s="28"/>
      <c r="J8115" s="28"/>
      <c r="K8115" s="28"/>
      <c r="L8115" s="28"/>
      <c r="M8115" s="28"/>
      <c r="N8115" s="62"/>
      <c r="O8115" s="62"/>
      <c r="P8115" s="62"/>
      <c r="Q8115" s="62"/>
      <c r="R8115" s="62"/>
      <c r="S8115" s="62"/>
      <c r="T8115" s="48"/>
      <c r="U8115" s="28"/>
      <c r="V8115" s="28"/>
      <c r="W8115" s="28"/>
      <c r="Y8115" s="79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97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</row>
    <row r="8116" spans="1:55" ht="14.25" customHeight="1">
      <c r="A8116" s="48"/>
      <c r="B8116" s="28"/>
      <c r="C8116" s="28"/>
      <c r="D8116" s="28"/>
      <c r="E8116" s="28"/>
      <c r="F8116" s="28"/>
      <c r="G8116" s="28"/>
      <c r="H8116" s="28"/>
      <c r="I8116" s="28"/>
      <c r="J8116" s="28"/>
      <c r="K8116" s="28"/>
      <c r="L8116" s="28"/>
      <c r="M8116" s="28"/>
      <c r="N8116" s="62"/>
      <c r="O8116" s="62"/>
      <c r="P8116" s="62"/>
      <c r="Q8116" s="62"/>
      <c r="R8116" s="62"/>
      <c r="S8116" s="62"/>
      <c r="T8116" s="48"/>
      <c r="U8116" s="28"/>
      <c r="V8116" s="28"/>
      <c r="W8116" s="28"/>
      <c r="Y8116" s="79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97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</row>
    <row r="8117" spans="1:55" ht="14.25" customHeight="1">
      <c r="A8117" s="48"/>
      <c r="B8117" s="28"/>
      <c r="C8117" s="28"/>
      <c r="D8117" s="28"/>
      <c r="E8117" s="28"/>
      <c r="F8117" s="28"/>
      <c r="G8117" s="28"/>
      <c r="H8117" s="28"/>
      <c r="I8117" s="28"/>
      <c r="J8117" s="28"/>
      <c r="K8117" s="28"/>
      <c r="L8117" s="28"/>
      <c r="M8117" s="28"/>
      <c r="N8117" s="62"/>
      <c r="O8117" s="62"/>
      <c r="P8117" s="62"/>
      <c r="Q8117" s="62"/>
      <c r="R8117" s="62"/>
      <c r="S8117" s="62"/>
      <c r="T8117" s="48"/>
      <c r="U8117" s="28"/>
      <c r="V8117" s="28"/>
      <c r="W8117" s="28"/>
      <c r="Y8117" s="79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97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</row>
    <row r="8118" spans="1:55" ht="14.25" customHeight="1">
      <c r="A8118" s="48"/>
      <c r="B8118" s="28"/>
      <c r="C8118" s="28"/>
      <c r="D8118" s="28"/>
      <c r="E8118" s="28"/>
      <c r="F8118" s="28"/>
      <c r="G8118" s="28"/>
      <c r="H8118" s="28"/>
      <c r="I8118" s="28"/>
      <c r="J8118" s="28"/>
      <c r="K8118" s="28"/>
      <c r="L8118" s="28"/>
      <c r="M8118" s="28"/>
      <c r="N8118" s="62"/>
      <c r="O8118" s="62"/>
      <c r="P8118" s="62"/>
      <c r="Q8118" s="62"/>
      <c r="R8118" s="62"/>
      <c r="S8118" s="62"/>
      <c r="T8118" s="48"/>
      <c r="U8118" s="28"/>
      <c r="V8118" s="28"/>
      <c r="W8118" s="28"/>
      <c r="Y8118" s="79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97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</row>
    <row r="8119" spans="1:55" ht="14.25" customHeight="1">
      <c r="A8119" s="48"/>
      <c r="B8119" s="28"/>
      <c r="C8119" s="28"/>
      <c r="D8119" s="28"/>
      <c r="E8119" s="28"/>
      <c r="F8119" s="28"/>
      <c r="G8119" s="28"/>
      <c r="H8119" s="28"/>
      <c r="I8119" s="28"/>
      <c r="J8119" s="28"/>
      <c r="K8119" s="28"/>
      <c r="L8119" s="28"/>
      <c r="M8119" s="28"/>
      <c r="N8119" s="62"/>
      <c r="O8119" s="62"/>
      <c r="P8119" s="62"/>
      <c r="Q8119" s="62"/>
      <c r="R8119" s="62"/>
      <c r="S8119" s="62"/>
      <c r="T8119" s="48"/>
      <c r="U8119" s="28"/>
      <c r="V8119" s="28"/>
      <c r="W8119" s="28"/>
      <c r="Y8119" s="79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97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</row>
    <row r="8120" spans="1:55" ht="14.25" customHeight="1">
      <c r="A8120" s="48"/>
      <c r="B8120" s="28"/>
      <c r="C8120" s="28"/>
      <c r="D8120" s="28"/>
      <c r="E8120" s="28"/>
      <c r="F8120" s="28"/>
      <c r="G8120" s="28"/>
      <c r="H8120" s="28"/>
      <c r="I8120" s="28"/>
      <c r="J8120" s="28"/>
      <c r="K8120" s="28"/>
      <c r="L8120" s="28"/>
      <c r="M8120" s="28"/>
      <c r="N8120" s="62"/>
      <c r="O8120" s="62"/>
      <c r="P8120" s="62"/>
      <c r="Q8120" s="62"/>
      <c r="R8120" s="62"/>
      <c r="S8120" s="62"/>
      <c r="T8120" s="48"/>
      <c r="U8120" s="28"/>
      <c r="V8120" s="28"/>
      <c r="W8120" s="28"/>
      <c r="Y8120" s="79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97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</row>
    <row r="8121" spans="1:55" ht="14.25" customHeight="1">
      <c r="A8121" s="48"/>
      <c r="B8121" s="28"/>
      <c r="C8121" s="28"/>
      <c r="D8121" s="28"/>
      <c r="E8121" s="28"/>
      <c r="F8121" s="28"/>
      <c r="G8121" s="28"/>
      <c r="H8121" s="28"/>
      <c r="I8121" s="28"/>
      <c r="J8121" s="28"/>
      <c r="K8121" s="28"/>
      <c r="L8121" s="28"/>
      <c r="M8121" s="28"/>
      <c r="N8121" s="62"/>
      <c r="O8121" s="62"/>
      <c r="P8121" s="62"/>
      <c r="Q8121" s="62"/>
      <c r="R8121" s="62"/>
      <c r="S8121" s="62"/>
      <c r="T8121" s="48"/>
      <c r="U8121" s="28"/>
      <c r="V8121" s="28"/>
      <c r="W8121" s="28"/>
      <c r="Y8121" s="79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97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</row>
    <row r="8122" spans="1:55" ht="14.25" customHeight="1">
      <c r="A8122" s="48"/>
      <c r="B8122" s="28"/>
      <c r="C8122" s="28"/>
      <c r="D8122" s="28"/>
      <c r="E8122" s="28"/>
      <c r="F8122" s="28"/>
      <c r="G8122" s="28"/>
      <c r="H8122" s="28"/>
      <c r="I8122" s="28"/>
      <c r="J8122" s="28"/>
      <c r="K8122" s="28"/>
      <c r="L8122" s="28"/>
      <c r="M8122" s="28"/>
      <c r="N8122" s="62"/>
      <c r="O8122" s="62"/>
      <c r="P8122" s="62"/>
      <c r="Q8122" s="62"/>
      <c r="R8122" s="62"/>
      <c r="S8122" s="62"/>
      <c r="T8122" s="48"/>
      <c r="U8122" s="28"/>
      <c r="V8122" s="28"/>
      <c r="W8122" s="28"/>
      <c r="Y8122" s="79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97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</row>
    <row r="8123" spans="1:55" ht="14.25" customHeight="1">
      <c r="A8123" s="48"/>
      <c r="B8123" s="28"/>
      <c r="C8123" s="28"/>
      <c r="D8123" s="28"/>
      <c r="E8123" s="28"/>
      <c r="F8123" s="28"/>
      <c r="G8123" s="28"/>
      <c r="H8123" s="28"/>
      <c r="I8123" s="28"/>
      <c r="J8123" s="28"/>
      <c r="K8123" s="28"/>
      <c r="L8123" s="28"/>
      <c r="M8123" s="28"/>
      <c r="N8123" s="62"/>
      <c r="O8123" s="62"/>
      <c r="P8123" s="62"/>
      <c r="Q8123" s="62"/>
      <c r="R8123" s="62"/>
      <c r="S8123" s="62"/>
      <c r="T8123" s="48"/>
      <c r="U8123" s="28"/>
      <c r="V8123" s="28"/>
      <c r="W8123" s="28"/>
      <c r="Y8123" s="79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97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</row>
    <row r="8124" spans="1:55" ht="14.25" customHeight="1">
      <c r="A8124" s="48"/>
      <c r="B8124" s="28"/>
      <c r="C8124" s="28"/>
      <c r="D8124" s="28"/>
      <c r="E8124" s="28"/>
      <c r="F8124" s="28"/>
      <c r="G8124" s="28"/>
      <c r="H8124" s="28"/>
      <c r="I8124" s="28"/>
      <c r="J8124" s="28"/>
      <c r="K8124" s="28"/>
      <c r="L8124" s="28"/>
      <c r="M8124" s="28"/>
      <c r="N8124" s="62"/>
      <c r="O8124" s="62"/>
      <c r="P8124" s="62"/>
      <c r="Q8124" s="62"/>
      <c r="R8124" s="62"/>
      <c r="S8124" s="62"/>
      <c r="T8124" s="48"/>
      <c r="U8124" s="28"/>
      <c r="V8124" s="28"/>
      <c r="W8124" s="28"/>
      <c r="Y8124" s="79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97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</row>
    <row r="8125" spans="1:55" ht="14.25" customHeight="1">
      <c r="A8125" s="48"/>
      <c r="B8125" s="28"/>
      <c r="C8125" s="28"/>
      <c r="D8125" s="28"/>
      <c r="E8125" s="28"/>
      <c r="F8125" s="28"/>
      <c r="G8125" s="28"/>
      <c r="H8125" s="28"/>
      <c r="I8125" s="28"/>
      <c r="J8125" s="28"/>
      <c r="K8125" s="28"/>
      <c r="L8125" s="28"/>
      <c r="M8125" s="28"/>
      <c r="N8125" s="62"/>
      <c r="O8125" s="62"/>
      <c r="P8125" s="62"/>
      <c r="Q8125" s="62"/>
      <c r="R8125" s="62"/>
      <c r="S8125" s="62"/>
      <c r="T8125" s="48"/>
      <c r="U8125" s="28"/>
      <c r="V8125" s="28"/>
      <c r="W8125" s="28"/>
      <c r="Y8125" s="79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97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</row>
    <row r="8126" spans="1:55" ht="14.25" customHeight="1">
      <c r="A8126" s="48"/>
      <c r="B8126" s="28"/>
      <c r="C8126" s="28"/>
      <c r="D8126" s="28"/>
      <c r="E8126" s="28"/>
      <c r="F8126" s="28"/>
      <c r="G8126" s="28"/>
      <c r="H8126" s="28"/>
      <c r="I8126" s="28"/>
      <c r="J8126" s="28"/>
      <c r="K8126" s="28"/>
      <c r="L8126" s="28"/>
      <c r="M8126" s="28"/>
      <c r="N8126" s="62"/>
      <c r="O8126" s="62"/>
      <c r="P8126" s="62"/>
      <c r="Q8126" s="62"/>
      <c r="R8126" s="62"/>
      <c r="S8126" s="62"/>
      <c r="T8126" s="48"/>
      <c r="U8126" s="28"/>
      <c r="V8126" s="28"/>
      <c r="W8126" s="28"/>
      <c r="Y8126" s="79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97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</row>
    <row r="8127" spans="1:55" ht="14.25" customHeight="1">
      <c r="A8127" s="48"/>
      <c r="B8127" s="28"/>
      <c r="C8127" s="28"/>
      <c r="D8127" s="28"/>
      <c r="E8127" s="28"/>
      <c r="F8127" s="28"/>
      <c r="G8127" s="28"/>
      <c r="H8127" s="28"/>
      <c r="I8127" s="28"/>
      <c r="J8127" s="28"/>
      <c r="K8127" s="28"/>
      <c r="L8127" s="28"/>
      <c r="M8127" s="28"/>
      <c r="N8127" s="62"/>
      <c r="O8127" s="62"/>
      <c r="P8127" s="62"/>
      <c r="Q8127" s="62"/>
      <c r="R8127" s="62"/>
      <c r="S8127" s="62"/>
      <c r="T8127" s="48"/>
      <c r="U8127" s="28"/>
      <c r="V8127" s="28"/>
      <c r="W8127" s="28"/>
      <c r="Y8127" s="79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97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</row>
    <row r="8128" spans="1:55" ht="14.25" customHeight="1">
      <c r="A8128" s="48"/>
      <c r="B8128" s="28"/>
      <c r="C8128" s="28"/>
      <c r="D8128" s="28"/>
      <c r="E8128" s="28"/>
      <c r="F8128" s="28"/>
      <c r="G8128" s="28"/>
      <c r="H8128" s="28"/>
      <c r="I8128" s="28"/>
      <c r="J8128" s="28"/>
      <c r="K8128" s="28"/>
      <c r="L8128" s="28"/>
      <c r="M8128" s="28"/>
      <c r="N8128" s="62"/>
      <c r="O8128" s="62"/>
      <c r="P8128" s="62"/>
      <c r="Q8128" s="62"/>
      <c r="R8128" s="62"/>
      <c r="S8128" s="62"/>
      <c r="T8128" s="48"/>
      <c r="U8128" s="28"/>
      <c r="V8128" s="28"/>
      <c r="W8128" s="28"/>
      <c r="Y8128" s="79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97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</row>
    <row r="8129" spans="1:55" ht="14.25" customHeight="1">
      <c r="A8129" s="48"/>
      <c r="B8129" s="28"/>
      <c r="C8129" s="28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62"/>
      <c r="O8129" s="62"/>
      <c r="P8129" s="62"/>
      <c r="Q8129" s="62"/>
      <c r="R8129" s="62"/>
      <c r="S8129" s="62"/>
      <c r="T8129" s="48"/>
      <c r="U8129" s="28"/>
      <c r="V8129" s="28"/>
      <c r="W8129" s="28"/>
      <c r="Y8129" s="79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97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</row>
    <row r="8130" spans="1:55" ht="14.25" customHeight="1">
      <c r="A8130" s="48"/>
      <c r="B8130" s="28"/>
      <c r="C8130" s="28"/>
      <c r="D8130" s="28"/>
      <c r="E8130" s="28"/>
      <c r="F8130" s="28"/>
      <c r="G8130" s="28"/>
      <c r="H8130" s="28"/>
      <c r="I8130" s="28"/>
      <c r="J8130" s="28"/>
      <c r="K8130" s="28"/>
      <c r="L8130" s="28"/>
      <c r="M8130" s="28"/>
      <c r="N8130" s="62"/>
      <c r="O8130" s="62"/>
      <c r="P8130" s="62"/>
      <c r="Q8130" s="62"/>
      <c r="R8130" s="62"/>
      <c r="S8130" s="62"/>
      <c r="T8130" s="48"/>
      <c r="U8130" s="28"/>
      <c r="V8130" s="28"/>
      <c r="W8130" s="28"/>
      <c r="Y8130" s="79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97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</row>
    <row r="8131" spans="1:55" ht="14.25" customHeight="1">
      <c r="A8131" s="48"/>
      <c r="B8131" s="28"/>
      <c r="C8131" s="28"/>
      <c r="D8131" s="28"/>
      <c r="E8131" s="28"/>
      <c r="F8131" s="28"/>
      <c r="G8131" s="28"/>
      <c r="H8131" s="28"/>
      <c r="I8131" s="28"/>
      <c r="J8131" s="28"/>
      <c r="K8131" s="28"/>
      <c r="L8131" s="28"/>
      <c r="M8131" s="28"/>
      <c r="N8131" s="62"/>
      <c r="O8131" s="62"/>
      <c r="P8131" s="62"/>
      <c r="Q8131" s="62"/>
      <c r="R8131" s="62"/>
      <c r="S8131" s="62"/>
      <c r="T8131" s="48"/>
      <c r="U8131" s="28"/>
      <c r="V8131" s="28"/>
      <c r="W8131" s="28"/>
      <c r="Y8131" s="79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97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</row>
    <row r="8132" spans="1:55" ht="14.25" customHeight="1">
      <c r="A8132" s="48"/>
      <c r="B8132" s="28"/>
      <c r="C8132" s="28"/>
      <c r="D8132" s="28"/>
      <c r="E8132" s="28"/>
      <c r="F8132" s="28"/>
      <c r="G8132" s="28"/>
      <c r="H8132" s="28"/>
      <c r="I8132" s="28"/>
      <c r="J8132" s="28"/>
      <c r="K8132" s="28"/>
      <c r="L8132" s="28"/>
      <c r="M8132" s="28"/>
      <c r="N8132" s="62"/>
      <c r="O8132" s="62"/>
      <c r="P8132" s="62"/>
      <c r="Q8132" s="62"/>
      <c r="R8132" s="62"/>
      <c r="S8132" s="62"/>
      <c r="T8132" s="48"/>
      <c r="U8132" s="28"/>
      <c r="V8132" s="28"/>
      <c r="W8132" s="28"/>
      <c r="Y8132" s="79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97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</row>
    <row r="8133" spans="1:55" ht="14.25" customHeight="1">
      <c r="A8133" s="48"/>
      <c r="B8133" s="28"/>
      <c r="C8133" s="28"/>
      <c r="D8133" s="28"/>
      <c r="E8133" s="28"/>
      <c r="F8133" s="28"/>
      <c r="G8133" s="28"/>
      <c r="H8133" s="28"/>
      <c r="I8133" s="28"/>
      <c r="J8133" s="28"/>
      <c r="K8133" s="28"/>
      <c r="L8133" s="28"/>
      <c r="M8133" s="28"/>
      <c r="N8133" s="62"/>
      <c r="O8133" s="62"/>
      <c r="P8133" s="62"/>
      <c r="Q8133" s="62"/>
      <c r="R8133" s="62"/>
      <c r="S8133" s="62"/>
      <c r="T8133" s="48"/>
      <c r="U8133" s="28"/>
      <c r="V8133" s="28"/>
      <c r="W8133" s="28"/>
      <c r="Y8133" s="79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97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</row>
    <row r="8134" spans="1:55" ht="14.25" customHeight="1">
      <c r="A8134" s="48"/>
      <c r="B8134" s="28"/>
      <c r="C8134" s="28"/>
      <c r="D8134" s="28"/>
      <c r="E8134" s="28"/>
      <c r="F8134" s="28"/>
      <c r="G8134" s="28"/>
      <c r="H8134" s="28"/>
      <c r="I8134" s="28"/>
      <c r="J8134" s="28"/>
      <c r="K8134" s="28"/>
      <c r="L8134" s="28"/>
      <c r="M8134" s="28"/>
      <c r="N8134" s="62"/>
      <c r="O8134" s="62"/>
      <c r="P8134" s="62"/>
      <c r="Q8134" s="62"/>
      <c r="R8134" s="62"/>
      <c r="S8134" s="62"/>
      <c r="T8134" s="48"/>
      <c r="U8134" s="28"/>
      <c r="V8134" s="28"/>
      <c r="W8134" s="28"/>
      <c r="Y8134" s="79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97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</row>
    <row r="8135" spans="1:55" ht="14.25" customHeight="1">
      <c r="A8135" s="48"/>
      <c r="B8135" s="28"/>
      <c r="C8135" s="28"/>
      <c r="D8135" s="28"/>
      <c r="E8135" s="28"/>
      <c r="F8135" s="28"/>
      <c r="G8135" s="28"/>
      <c r="H8135" s="28"/>
      <c r="I8135" s="28"/>
      <c r="J8135" s="28"/>
      <c r="K8135" s="28"/>
      <c r="L8135" s="28"/>
      <c r="M8135" s="28"/>
      <c r="N8135" s="62"/>
      <c r="O8135" s="62"/>
      <c r="P8135" s="62"/>
      <c r="Q8135" s="62"/>
      <c r="R8135" s="62"/>
      <c r="S8135" s="62"/>
      <c r="T8135" s="48"/>
      <c r="U8135" s="28"/>
      <c r="V8135" s="28"/>
      <c r="W8135" s="28"/>
      <c r="Y8135" s="79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97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</row>
    <row r="8136" spans="1:55" ht="14.25" customHeight="1">
      <c r="A8136" s="48"/>
      <c r="B8136" s="28"/>
      <c r="C8136" s="28"/>
      <c r="D8136" s="28"/>
      <c r="E8136" s="28"/>
      <c r="F8136" s="28"/>
      <c r="G8136" s="28"/>
      <c r="H8136" s="28"/>
      <c r="I8136" s="28"/>
      <c r="J8136" s="28"/>
      <c r="K8136" s="28"/>
      <c r="L8136" s="28"/>
      <c r="M8136" s="28"/>
      <c r="N8136" s="62"/>
      <c r="O8136" s="62"/>
      <c r="P8136" s="62"/>
      <c r="Q8136" s="62"/>
      <c r="R8136" s="62"/>
      <c r="S8136" s="62"/>
      <c r="T8136" s="48"/>
      <c r="U8136" s="28"/>
      <c r="V8136" s="28"/>
      <c r="W8136" s="28"/>
      <c r="Y8136" s="79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97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</row>
    <row r="8137" spans="1:55" ht="14.25" customHeight="1">
      <c r="A8137" s="48"/>
      <c r="B8137" s="28"/>
      <c r="C8137" s="28"/>
      <c r="D8137" s="28"/>
      <c r="E8137" s="28"/>
      <c r="F8137" s="28"/>
      <c r="G8137" s="28"/>
      <c r="H8137" s="28"/>
      <c r="I8137" s="28"/>
      <c r="J8137" s="28"/>
      <c r="K8137" s="28"/>
      <c r="L8137" s="28"/>
      <c r="M8137" s="28"/>
      <c r="N8137" s="62"/>
      <c r="O8137" s="62"/>
      <c r="P8137" s="62"/>
      <c r="Q8137" s="62"/>
      <c r="R8137" s="62"/>
      <c r="S8137" s="62"/>
      <c r="T8137" s="48"/>
      <c r="U8137" s="28"/>
      <c r="V8137" s="28"/>
      <c r="W8137" s="28"/>
      <c r="Y8137" s="79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97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</row>
    <row r="8138" spans="1:55" ht="14.25" customHeight="1">
      <c r="A8138" s="48"/>
      <c r="B8138" s="28"/>
      <c r="C8138" s="28"/>
      <c r="D8138" s="28"/>
      <c r="E8138" s="28"/>
      <c r="F8138" s="28"/>
      <c r="G8138" s="28"/>
      <c r="H8138" s="28"/>
      <c r="I8138" s="28"/>
      <c r="J8138" s="28"/>
      <c r="K8138" s="28"/>
      <c r="L8138" s="28"/>
      <c r="M8138" s="28"/>
      <c r="N8138" s="62"/>
      <c r="O8138" s="62"/>
      <c r="P8138" s="62"/>
      <c r="Q8138" s="62"/>
      <c r="R8138" s="62"/>
      <c r="S8138" s="62"/>
      <c r="T8138" s="48"/>
      <c r="U8138" s="28"/>
      <c r="V8138" s="28"/>
      <c r="W8138" s="28"/>
      <c r="Y8138" s="79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97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</row>
    <row r="8139" spans="1:55" ht="14.25" customHeight="1">
      <c r="A8139" s="48"/>
      <c r="B8139" s="28"/>
      <c r="C8139" s="28"/>
      <c r="D8139" s="28"/>
      <c r="E8139" s="28"/>
      <c r="F8139" s="28"/>
      <c r="G8139" s="28"/>
      <c r="H8139" s="28"/>
      <c r="I8139" s="28"/>
      <c r="J8139" s="28"/>
      <c r="K8139" s="28"/>
      <c r="L8139" s="28"/>
      <c r="M8139" s="28"/>
      <c r="N8139" s="62"/>
      <c r="O8139" s="62"/>
      <c r="P8139" s="62"/>
      <c r="Q8139" s="62"/>
      <c r="R8139" s="62"/>
      <c r="S8139" s="62"/>
      <c r="T8139" s="48"/>
      <c r="U8139" s="28"/>
      <c r="V8139" s="28"/>
      <c r="W8139" s="28"/>
      <c r="Y8139" s="79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97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</row>
    <row r="8140" spans="1:55" ht="14.25" customHeight="1">
      <c r="A8140" s="48"/>
      <c r="B8140" s="28"/>
      <c r="C8140" s="28"/>
      <c r="D8140" s="28"/>
      <c r="E8140" s="28"/>
      <c r="F8140" s="28"/>
      <c r="G8140" s="28"/>
      <c r="H8140" s="28"/>
      <c r="I8140" s="28"/>
      <c r="J8140" s="28"/>
      <c r="K8140" s="28"/>
      <c r="L8140" s="28"/>
      <c r="M8140" s="28"/>
      <c r="N8140" s="62"/>
      <c r="O8140" s="62"/>
      <c r="P8140" s="62"/>
      <c r="Q8140" s="62"/>
      <c r="R8140" s="62"/>
      <c r="S8140" s="62"/>
      <c r="T8140" s="48"/>
      <c r="U8140" s="28"/>
      <c r="V8140" s="28"/>
      <c r="W8140" s="28"/>
      <c r="Y8140" s="79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97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</row>
    <row r="8141" spans="1:55" ht="14.25" customHeight="1">
      <c r="A8141" s="48"/>
      <c r="B8141" s="28"/>
      <c r="C8141" s="28"/>
      <c r="D8141" s="28"/>
      <c r="E8141" s="28"/>
      <c r="F8141" s="28"/>
      <c r="G8141" s="28"/>
      <c r="H8141" s="28"/>
      <c r="I8141" s="28"/>
      <c r="J8141" s="28"/>
      <c r="K8141" s="28"/>
      <c r="L8141" s="28"/>
      <c r="M8141" s="28"/>
      <c r="N8141" s="62"/>
      <c r="O8141" s="62"/>
      <c r="P8141" s="62"/>
      <c r="Q8141" s="62"/>
      <c r="R8141" s="62"/>
      <c r="S8141" s="62"/>
      <c r="T8141" s="48"/>
      <c r="U8141" s="28"/>
      <c r="V8141" s="28"/>
      <c r="W8141" s="28"/>
      <c r="Y8141" s="79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97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</row>
    <row r="8142" spans="1:55" ht="14.25" customHeight="1">
      <c r="A8142" s="48"/>
      <c r="B8142" s="28"/>
      <c r="C8142" s="28"/>
      <c r="D8142" s="28"/>
      <c r="E8142" s="28"/>
      <c r="F8142" s="28"/>
      <c r="G8142" s="28"/>
      <c r="H8142" s="28"/>
      <c r="I8142" s="28"/>
      <c r="J8142" s="28"/>
      <c r="K8142" s="28"/>
      <c r="L8142" s="28"/>
      <c r="M8142" s="28"/>
      <c r="N8142" s="62"/>
      <c r="O8142" s="62"/>
      <c r="P8142" s="62"/>
      <c r="Q8142" s="62"/>
      <c r="R8142" s="62"/>
      <c r="S8142" s="62"/>
      <c r="T8142" s="48"/>
      <c r="U8142" s="28"/>
      <c r="V8142" s="28"/>
      <c r="W8142" s="28"/>
      <c r="Y8142" s="79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97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</row>
    <row r="8143" spans="1:55" ht="14.25" customHeight="1">
      <c r="A8143" s="48"/>
      <c r="B8143" s="28"/>
      <c r="C8143" s="28"/>
      <c r="D8143" s="28"/>
      <c r="E8143" s="28"/>
      <c r="F8143" s="28"/>
      <c r="G8143" s="28"/>
      <c r="H8143" s="28"/>
      <c r="I8143" s="28"/>
      <c r="J8143" s="28"/>
      <c r="K8143" s="28"/>
      <c r="L8143" s="28"/>
      <c r="M8143" s="28"/>
      <c r="N8143" s="62"/>
      <c r="O8143" s="62"/>
      <c r="P8143" s="62"/>
      <c r="Q8143" s="62"/>
      <c r="R8143" s="62"/>
      <c r="S8143" s="62"/>
      <c r="T8143" s="48"/>
      <c r="U8143" s="28"/>
      <c r="V8143" s="28"/>
      <c r="W8143" s="28"/>
      <c r="Y8143" s="79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97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</row>
    <row r="8144" spans="1:55" ht="14.25" customHeight="1">
      <c r="A8144" s="48"/>
      <c r="B8144" s="28"/>
      <c r="C8144" s="28"/>
      <c r="D8144" s="28"/>
      <c r="E8144" s="28"/>
      <c r="F8144" s="28"/>
      <c r="G8144" s="28"/>
      <c r="H8144" s="28"/>
      <c r="I8144" s="28"/>
      <c r="J8144" s="28"/>
      <c r="K8144" s="28"/>
      <c r="L8144" s="28"/>
      <c r="M8144" s="28"/>
      <c r="N8144" s="62"/>
      <c r="O8144" s="62"/>
      <c r="P8144" s="62"/>
      <c r="Q8144" s="62"/>
      <c r="R8144" s="62"/>
      <c r="S8144" s="62"/>
      <c r="T8144" s="48"/>
      <c r="U8144" s="28"/>
      <c r="V8144" s="28"/>
      <c r="W8144" s="28"/>
      <c r="Y8144" s="79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97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</row>
    <row r="8145" spans="1:55" ht="14.25" customHeight="1">
      <c r="A8145" s="48"/>
      <c r="B8145" s="28"/>
      <c r="C8145" s="28"/>
      <c r="D8145" s="28"/>
      <c r="E8145" s="28"/>
      <c r="F8145" s="28"/>
      <c r="G8145" s="28"/>
      <c r="H8145" s="28"/>
      <c r="I8145" s="28"/>
      <c r="J8145" s="28"/>
      <c r="K8145" s="28"/>
      <c r="L8145" s="28"/>
      <c r="M8145" s="28"/>
      <c r="N8145" s="62"/>
      <c r="O8145" s="62"/>
      <c r="P8145" s="62"/>
      <c r="Q8145" s="62"/>
      <c r="R8145" s="62"/>
      <c r="S8145" s="62"/>
      <c r="T8145" s="48"/>
      <c r="U8145" s="28"/>
      <c r="V8145" s="28"/>
      <c r="W8145" s="28"/>
      <c r="Y8145" s="79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97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</row>
    <row r="8146" spans="1:55" ht="14.25" customHeight="1">
      <c r="A8146" s="48"/>
      <c r="B8146" s="28"/>
      <c r="C8146" s="28"/>
      <c r="D8146" s="28"/>
      <c r="E8146" s="28"/>
      <c r="F8146" s="28"/>
      <c r="G8146" s="28"/>
      <c r="H8146" s="28"/>
      <c r="I8146" s="28"/>
      <c r="J8146" s="28"/>
      <c r="K8146" s="28"/>
      <c r="L8146" s="28"/>
      <c r="M8146" s="28"/>
      <c r="N8146" s="62"/>
      <c r="O8146" s="62"/>
      <c r="P8146" s="62"/>
      <c r="Q8146" s="62"/>
      <c r="R8146" s="62"/>
      <c r="S8146" s="62"/>
      <c r="T8146" s="48"/>
      <c r="U8146" s="28"/>
      <c r="V8146" s="28"/>
      <c r="W8146" s="28"/>
      <c r="Y8146" s="79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97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</row>
    <row r="8147" spans="1:55" ht="14.25" customHeight="1">
      <c r="A8147" s="48"/>
      <c r="B8147" s="28"/>
      <c r="C8147" s="28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/>
      <c r="N8147" s="62"/>
      <c r="O8147" s="62"/>
      <c r="P8147" s="62"/>
      <c r="Q8147" s="62"/>
      <c r="R8147" s="62"/>
      <c r="S8147" s="62"/>
      <c r="T8147" s="48"/>
      <c r="U8147" s="28"/>
      <c r="V8147" s="28"/>
      <c r="W8147" s="28"/>
      <c r="Y8147" s="79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97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</row>
    <row r="8148" spans="1:55" ht="14.25" customHeight="1">
      <c r="A8148" s="48"/>
      <c r="B8148" s="28"/>
      <c r="C8148" s="28"/>
      <c r="D8148" s="28"/>
      <c r="E8148" s="28"/>
      <c r="F8148" s="28"/>
      <c r="G8148" s="28"/>
      <c r="H8148" s="28"/>
      <c r="I8148" s="28"/>
      <c r="J8148" s="28"/>
      <c r="K8148" s="28"/>
      <c r="L8148" s="28"/>
      <c r="M8148" s="28"/>
      <c r="N8148" s="62"/>
      <c r="O8148" s="62"/>
      <c r="P8148" s="62"/>
      <c r="Q8148" s="62"/>
      <c r="R8148" s="62"/>
      <c r="S8148" s="62"/>
      <c r="T8148" s="48"/>
      <c r="U8148" s="28"/>
      <c r="V8148" s="28"/>
      <c r="W8148" s="28"/>
      <c r="Y8148" s="79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97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</row>
    <row r="8149" spans="1:55" ht="14.25" customHeight="1">
      <c r="A8149" s="48"/>
      <c r="B8149" s="28"/>
      <c r="C8149" s="28"/>
      <c r="D8149" s="28"/>
      <c r="E8149" s="28"/>
      <c r="F8149" s="28"/>
      <c r="G8149" s="28"/>
      <c r="H8149" s="28"/>
      <c r="I8149" s="28"/>
      <c r="J8149" s="28"/>
      <c r="K8149" s="28"/>
      <c r="L8149" s="28"/>
      <c r="M8149" s="28"/>
      <c r="N8149" s="62"/>
      <c r="O8149" s="62"/>
      <c r="P8149" s="62"/>
      <c r="Q8149" s="62"/>
      <c r="R8149" s="62"/>
      <c r="S8149" s="62"/>
      <c r="T8149" s="48"/>
      <c r="U8149" s="28"/>
      <c r="V8149" s="28"/>
      <c r="W8149" s="28"/>
      <c r="Y8149" s="79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97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</row>
    <row r="8150" spans="1:55" ht="14.25" customHeight="1">
      <c r="A8150" s="48"/>
      <c r="B8150" s="28"/>
      <c r="C8150" s="28"/>
      <c r="D8150" s="28"/>
      <c r="E8150" s="28"/>
      <c r="F8150" s="28"/>
      <c r="G8150" s="28"/>
      <c r="H8150" s="28"/>
      <c r="I8150" s="28"/>
      <c r="J8150" s="28"/>
      <c r="K8150" s="28"/>
      <c r="L8150" s="28"/>
      <c r="M8150" s="28"/>
      <c r="N8150" s="62"/>
      <c r="O8150" s="62"/>
      <c r="P8150" s="62"/>
      <c r="Q8150" s="62"/>
      <c r="R8150" s="62"/>
      <c r="S8150" s="62"/>
      <c r="T8150" s="48"/>
      <c r="U8150" s="28"/>
      <c r="V8150" s="28"/>
      <c r="W8150" s="28"/>
      <c r="Y8150" s="79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97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</row>
    <row r="8151" spans="1:55" ht="14.25" customHeight="1">
      <c r="A8151" s="48"/>
      <c r="B8151" s="28"/>
      <c r="C8151" s="28"/>
      <c r="D8151" s="28"/>
      <c r="E8151" s="28"/>
      <c r="F8151" s="28"/>
      <c r="G8151" s="28"/>
      <c r="H8151" s="28"/>
      <c r="I8151" s="28"/>
      <c r="J8151" s="28"/>
      <c r="K8151" s="28"/>
      <c r="L8151" s="28"/>
      <c r="M8151" s="28"/>
      <c r="N8151" s="62"/>
      <c r="O8151" s="62"/>
      <c r="P8151" s="62"/>
      <c r="Q8151" s="62"/>
      <c r="R8151" s="62"/>
      <c r="S8151" s="62"/>
      <c r="T8151" s="48"/>
      <c r="U8151" s="28"/>
      <c r="V8151" s="28"/>
      <c r="W8151" s="28"/>
      <c r="Y8151" s="79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97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</row>
    <row r="8152" spans="1:55" ht="14.25" customHeight="1">
      <c r="A8152" s="48"/>
      <c r="B8152" s="28"/>
      <c r="C8152" s="28"/>
      <c r="D8152" s="28"/>
      <c r="E8152" s="28"/>
      <c r="F8152" s="28"/>
      <c r="G8152" s="28"/>
      <c r="H8152" s="28"/>
      <c r="I8152" s="28"/>
      <c r="J8152" s="28"/>
      <c r="K8152" s="28"/>
      <c r="L8152" s="28"/>
      <c r="M8152" s="28"/>
      <c r="N8152" s="62"/>
      <c r="O8152" s="62"/>
      <c r="P8152" s="62"/>
      <c r="Q8152" s="62"/>
      <c r="R8152" s="62"/>
      <c r="S8152" s="62"/>
      <c r="T8152" s="48"/>
      <c r="U8152" s="28"/>
      <c r="V8152" s="28"/>
      <c r="W8152" s="28"/>
      <c r="Y8152" s="79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97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</row>
    <row r="8153" spans="1:55" ht="14.25" customHeight="1">
      <c r="A8153" s="48"/>
      <c r="B8153" s="28"/>
      <c r="C8153" s="28"/>
      <c r="D8153" s="28"/>
      <c r="E8153" s="28"/>
      <c r="F8153" s="28"/>
      <c r="G8153" s="28"/>
      <c r="H8153" s="28"/>
      <c r="I8153" s="28"/>
      <c r="J8153" s="28"/>
      <c r="K8153" s="28"/>
      <c r="L8153" s="28"/>
      <c r="M8153" s="28"/>
      <c r="N8153" s="62"/>
      <c r="O8153" s="62"/>
      <c r="P8153" s="62"/>
      <c r="Q8153" s="62"/>
      <c r="R8153" s="62"/>
      <c r="S8153" s="62"/>
      <c r="T8153" s="48"/>
      <c r="U8153" s="28"/>
      <c r="V8153" s="28"/>
      <c r="W8153" s="28"/>
      <c r="Y8153" s="79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97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</row>
    <row r="8154" spans="1:55" ht="14.25" customHeight="1">
      <c r="A8154" s="48"/>
      <c r="B8154" s="28"/>
      <c r="C8154" s="28"/>
      <c r="D8154" s="28"/>
      <c r="E8154" s="28"/>
      <c r="F8154" s="28"/>
      <c r="G8154" s="28"/>
      <c r="H8154" s="28"/>
      <c r="I8154" s="28"/>
      <c r="J8154" s="28"/>
      <c r="K8154" s="28"/>
      <c r="L8154" s="28"/>
      <c r="M8154" s="28"/>
      <c r="N8154" s="62"/>
      <c r="O8154" s="62"/>
      <c r="P8154" s="62"/>
      <c r="Q8154" s="62"/>
      <c r="R8154" s="62"/>
      <c r="S8154" s="62"/>
      <c r="T8154" s="48"/>
      <c r="U8154" s="28"/>
      <c r="V8154" s="28"/>
      <c r="W8154" s="28"/>
      <c r="Y8154" s="79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97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</row>
    <row r="8155" spans="1:55" ht="14.25" customHeight="1">
      <c r="A8155" s="48"/>
      <c r="B8155" s="28"/>
      <c r="C8155" s="28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62"/>
      <c r="O8155" s="62"/>
      <c r="P8155" s="62"/>
      <c r="Q8155" s="62"/>
      <c r="R8155" s="62"/>
      <c r="S8155" s="62"/>
      <c r="T8155" s="48"/>
      <c r="U8155" s="28"/>
      <c r="V8155" s="28"/>
      <c r="W8155" s="28"/>
      <c r="Y8155" s="79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97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</row>
    <row r="8156" spans="1:55" ht="14.25" customHeight="1">
      <c r="A8156" s="48"/>
      <c r="B8156" s="28"/>
      <c r="C8156" s="28"/>
      <c r="D8156" s="28"/>
      <c r="E8156" s="28"/>
      <c r="F8156" s="28"/>
      <c r="G8156" s="28"/>
      <c r="H8156" s="28"/>
      <c r="I8156" s="28"/>
      <c r="J8156" s="28"/>
      <c r="K8156" s="28"/>
      <c r="L8156" s="28"/>
      <c r="M8156" s="28"/>
      <c r="N8156" s="62"/>
      <c r="O8156" s="62"/>
      <c r="P8156" s="62"/>
      <c r="Q8156" s="62"/>
      <c r="R8156" s="62"/>
      <c r="S8156" s="62"/>
      <c r="T8156" s="48"/>
      <c r="U8156" s="28"/>
      <c r="V8156" s="28"/>
      <c r="W8156" s="28"/>
      <c r="Y8156" s="79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97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</row>
    <row r="8157" spans="1:55" ht="14.25" customHeight="1">
      <c r="A8157" s="48"/>
      <c r="B8157" s="28"/>
      <c r="C8157" s="28"/>
      <c r="D8157" s="28"/>
      <c r="E8157" s="28"/>
      <c r="F8157" s="28"/>
      <c r="G8157" s="28"/>
      <c r="H8157" s="28"/>
      <c r="I8157" s="28"/>
      <c r="J8157" s="28"/>
      <c r="K8157" s="28"/>
      <c r="L8157" s="28"/>
      <c r="M8157" s="28"/>
      <c r="N8157" s="62"/>
      <c r="O8157" s="62"/>
      <c r="P8157" s="62"/>
      <c r="Q8157" s="62"/>
      <c r="R8157" s="62"/>
      <c r="S8157" s="62"/>
      <c r="T8157" s="48"/>
      <c r="U8157" s="28"/>
      <c r="V8157" s="28"/>
      <c r="W8157" s="28"/>
      <c r="Y8157" s="79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97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</row>
    <row r="8158" spans="1:55" ht="14.25" customHeight="1">
      <c r="A8158" s="48"/>
      <c r="B8158" s="28"/>
      <c r="C8158" s="28"/>
      <c r="D8158" s="28"/>
      <c r="E8158" s="28"/>
      <c r="F8158" s="28"/>
      <c r="G8158" s="28"/>
      <c r="H8158" s="28"/>
      <c r="I8158" s="28"/>
      <c r="J8158" s="28"/>
      <c r="K8158" s="28"/>
      <c r="L8158" s="28"/>
      <c r="M8158" s="28"/>
      <c r="N8158" s="62"/>
      <c r="O8158" s="62"/>
      <c r="P8158" s="62"/>
      <c r="Q8158" s="62"/>
      <c r="R8158" s="62"/>
      <c r="S8158" s="62"/>
      <c r="T8158" s="48"/>
      <c r="U8158" s="28"/>
      <c r="V8158" s="28"/>
      <c r="W8158" s="28"/>
      <c r="Y8158" s="79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97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</row>
    <row r="8159" spans="1:55" ht="14.25" customHeight="1">
      <c r="A8159" s="48"/>
      <c r="B8159" s="28"/>
      <c r="C8159" s="28"/>
      <c r="D8159" s="28"/>
      <c r="E8159" s="28"/>
      <c r="F8159" s="28"/>
      <c r="G8159" s="28"/>
      <c r="H8159" s="28"/>
      <c r="I8159" s="28"/>
      <c r="J8159" s="28"/>
      <c r="K8159" s="28"/>
      <c r="L8159" s="28"/>
      <c r="M8159" s="28"/>
      <c r="N8159" s="62"/>
      <c r="O8159" s="62"/>
      <c r="P8159" s="62"/>
      <c r="Q8159" s="62"/>
      <c r="R8159" s="62"/>
      <c r="S8159" s="62"/>
      <c r="T8159" s="48"/>
      <c r="U8159" s="28"/>
      <c r="V8159" s="28"/>
      <c r="W8159" s="28"/>
      <c r="Y8159" s="79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97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</row>
    <row r="8160" spans="1:55" ht="14.25" customHeight="1">
      <c r="A8160" s="48"/>
      <c r="B8160" s="28"/>
      <c r="C8160" s="28"/>
      <c r="D8160" s="28"/>
      <c r="E8160" s="28"/>
      <c r="F8160" s="28"/>
      <c r="G8160" s="28"/>
      <c r="H8160" s="28"/>
      <c r="I8160" s="28"/>
      <c r="J8160" s="28"/>
      <c r="K8160" s="28"/>
      <c r="L8160" s="28"/>
      <c r="M8160" s="28"/>
      <c r="N8160" s="62"/>
      <c r="O8160" s="62"/>
      <c r="P8160" s="62"/>
      <c r="Q8160" s="62"/>
      <c r="R8160" s="62"/>
      <c r="S8160" s="62"/>
      <c r="T8160" s="48"/>
      <c r="U8160" s="28"/>
      <c r="V8160" s="28"/>
      <c r="W8160" s="28"/>
      <c r="Y8160" s="79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97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</row>
    <row r="8161" spans="1:55" ht="14.25" customHeight="1">
      <c r="A8161" s="48"/>
      <c r="B8161" s="28"/>
      <c r="C8161" s="28"/>
      <c r="D8161" s="28"/>
      <c r="E8161" s="28"/>
      <c r="F8161" s="28"/>
      <c r="G8161" s="28"/>
      <c r="H8161" s="28"/>
      <c r="I8161" s="28"/>
      <c r="J8161" s="28"/>
      <c r="K8161" s="28"/>
      <c r="L8161" s="28"/>
      <c r="M8161" s="28"/>
      <c r="N8161" s="62"/>
      <c r="O8161" s="62"/>
      <c r="P8161" s="62"/>
      <c r="Q8161" s="62"/>
      <c r="R8161" s="62"/>
      <c r="S8161" s="62"/>
      <c r="T8161" s="48"/>
      <c r="U8161" s="28"/>
      <c r="V8161" s="28"/>
      <c r="W8161" s="28"/>
      <c r="Y8161" s="79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97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</row>
    <row r="8162" spans="1:55" ht="14.25" customHeight="1">
      <c r="A8162" s="48"/>
      <c r="B8162" s="28"/>
      <c r="C8162" s="28"/>
      <c r="D8162" s="28"/>
      <c r="E8162" s="28"/>
      <c r="F8162" s="28"/>
      <c r="G8162" s="28"/>
      <c r="H8162" s="28"/>
      <c r="I8162" s="28"/>
      <c r="J8162" s="28"/>
      <c r="K8162" s="28"/>
      <c r="L8162" s="28"/>
      <c r="M8162" s="28"/>
      <c r="N8162" s="62"/>
      <c r="O8162" s="62"/>
      <c r="P8162" s="62"/>
      <c r="Q8162" s="62"/>
      <c r="R8162" s="62"/>
      <c r="S8162" s="62"/>
      <c r="T8162" s="48"/>
      <c r="U8162" s="28"/>
      <c r="V8162" s="28"/>
      <c r="W8162" s="28"/>
      <c r="Y8162" s="79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97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</row>
    <row r="8163" spans="1:55" ht="14.25" customHeight="1">
      <c r="A8163" s="48"/>
      <c r="B8163" s="28"/>
      <c r="C8163" s="28"/>
      <c r="D8163" s="28"/>
      <c r="E8163" s="28"/>
      <c r="F8163" s="28"/>
      <c r="G8163" s="28"/>
      <c r="H8163" s="28"/>
      <c r="I8163" s="28"/>
      <c r="J8163" s="28"/>
      <c r="K8163" s="28"/>
      <c r="L8163" s="28"/>
      <c r="M8163" s="28"/>
      <c r="N8163" s="62"/>
      <c r="O8163" s="62"/>
      <c r="P8163" s="62"/>
      <c r="Q8163" s="62"/>
      <c r="R8163" s="62"/>
      <c r="S8163" s="62"/>
      <c r="T8163" s="48"/>
      <c r="U8163" s="28"/>
      <c r="V8163" s="28"/>
      <c r="W8163" s="28"/>
      <c r="Y8163" s="79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97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</row>
    <row r="8164" spans="1:55" ht="14.25" customHeight="1">
      <c r="A8164" s="48"/>
      <c r="B8164" s="28"/>
      <c r="C8164" s="28"/>
      <c r="D8164" s="28"/>
      <c r="E8164" s="28"/>
      <c r="F8164" s="28"/>
      <c r="G8164" s="28"/>
      <c r="H8164" s="28"/>
      <c r="I8164" s="28"/>
      <c r="J8164" s="28"/>
      <c r="K8164" s="28"/>
      <c r="L8164" s="28"/>
      <c r="M8164" s="28"/>
      <c r="N8164" s="62"/>
      <c r="O8164" s="62"/>
      <c r="P8164" s="62"/>
      <c r="Q8164" s="62"/>
      <c r="R8164" s="62"/>
      <c r="S8164" s="62"/>
      <c r="T8164" s="48"/>
      <c r="U8164" s="28"/>
      <c r="V8164" s="28"/>
      <c r="W8164" s="28"/>
      <c r="Y8164" s="79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97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</row>
    <row r="8165" spans="1:55" ht="14.25" customHeight="1">
      <c r="A8165" s="48"/>
      <c r="B8165" s="28"/>
      <c r="C8165" s="28"/>
      <c r="D8165" s="28"/>
      <c r="E8165" s="28"/>
      <c r="F8165" s="28"/>
      <c r="G8165" s="28"/>
      <c r="H8165" s="28"/>
      <c r="I8165" s="28"/>
      <c r="J8165" s="28"/>
      <c r="K8165" s="28"/>
      <c r="L8165" s="28"/>
      <c r="M8165" s="28"/>
      <c r="N8165" s="62"/>
      <c r="O8165" s="62"/>
      <c r="P8165" s="62"/>
      <c r="Q8165" s="62"/>
      <c r="R8165" s="62"/>
      <c r="S8165" s="62"/>
      <c r="T8165" s="48"/>
      <c r="U8165" s="28"/>
      <c r="V8165" s="28"/>
      <c r="W8165" s="28"/>
      <c r="Y8165" s="79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97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</row>
    <row r="8166" spans="1:55" ht="14.25" customHeight="1">
      <c r="A8166" s="48"/>
      <c r="B8166" s="28"/>
      <c r="C8166" s="28"/>
      <c r="D8166" s="28"/>
      <c r="E8166" s="28"/>
      <c r="F8166" s="28"/>
      <c r="G8166" s="28"/>
      <c r="H8166" s="28"/>
      <c r="I8166" s="28"/>
      <c r="J8166" s="28"/>
      <c r="K8166" s="28"/>
      <c r="L8166" s="28"/>
      <c r="M8166" s="28"/>
      <c r="N8166" s="62"/>
      <c r="O8166" s="62"/>
      <c r="P8166" s="62"/>
      <c r="Q8166" s="62"/>
      <c r="R8166" s="62"/>
      <c r="S8166" s="62"/>
      <c r="T8166" s="48"/>
      <c r="U8166" s="28"/>
      <c r="V8166" s="28"/>
      <c r="W8166" s="28"/>
      <c r="Y8166" s="79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97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</row>
    <row r="8167" spans="1:55" ht="14.25" customHeight="1">
      <c r="A8167" s="48"/>
      <c r="B8167" s="28"/>
      <c r="C8167" s="28"/>
      <c r="D8167" s="28"/>
      <c r="E8167" s="28"/>
      <c r="F8167" s="28"/>
      <c r="G8167" s="28"/>
      <c r="H8167" s="28"/>
      <c r="I8167" s="28"/>
      <c r="J8167" s="28"/>
      <c r="K8167" s="28"/>
      <c r="L8167" s="28"/>
      <c r="M8167" s="28"/>
      <c r="N8167" s="62"/>
      <c r="O8167" s="62"/>
      <c r="P8167" s="62"/>
      <c r="Q8167" s="62"/>
      <c r="R8167" s="62"/>
      <c r="S8167" s="62"/>
      <c r="T8167" s="48"/>
      <c r="U8167" s="28"/>
      <c r="V8167" s="28"/>
      <c r="W8167" s="28"/>
      <c r="Y8167" s="79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97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</row>
    <row r="8168" spans="1:55" ht="14.25" customHeight="1">
      <c r="A8168" s="48"/>
      <c r="B8168" s="28"/>
      <c r="C8168" s="28"/>
      <c r="D8168" s="28"/>
      <c r="E8168" s="28"/>
      <c r="F8168" s="28"/>
      <c r="G8168" s="28"/>
      <c r="H8168" s="28"/>
      <c r="I8168" s="28"/>
      <c r="J8168" s="28"/>
      <c r="K8168" s="28"/>
      <c r="L8168" s="28"/>
      <c r="M8168" s="28"/>
      <c r="N8168" s="62"/>
      <c r="O8168" s="62"/>
      <c r="P8168" s="62"/>
      <c r="Q8168" s="62"/>
      <c r="R8168" s="62"/>
      <c r="S8168" s="62"/>
      <c r="T8168" s="48"/>
      <c r="U8168" s="28"/>
      <c r="V8168" s="28"/>
      <c r="W8168" s="28"/>
      <c r="Y8168" s="79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97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</row>
    <row r="8169" spans="1:55" ht="14.25" customHeight="1">
      <c r="A8169" s="48"/>
      <c r="B8169" s="28"/>
      <c r="C8169" s="28"/>
      <c r="D8169" s="28"/>
      <c r="E8169" s="28"/>
      <c r="F8169" s="28"/>
      <c r="G8169" s="28"/>
      <c r="H8169" s="28"/>
      <c r="I8169" s="28"/>
      <c r="J8169" s="28"/>
      <c r="K8169" s="28"/>
      <c r="L8169" s="28"/>
      <c r="M8169" s="28"/>
      <c r="N8169" s="62"/>
      <c r="O8169" s="62"/>
      <c r="P8169" s="62"/>
      <c r="Q8169" s="62"/>
      <c r="R8169" s="62"/>
      <c r="S8169" s="62"/>
      <c r="T8169" s="48"/>
      <c r="U8169" s="28"/>
      <c r="V8169" s="28"/>
      <c r="W8169" s="28"/>
      <c r="Y8169" s="79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97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</row>
    <row r="8170" spans="1:55" ht="14.25" customHeight="1">
      <c r="A8170" s="48"/>
      <c r="B8170" s="28"/>
      <c r="C8170" s="28"/>
      <c r="D8170" s="28"/>
      <c r="E8170" s="28"/>
      <c r="F8170" s="28"/>
      <c r="G8170" s="28"/>
      <c r="H8170" s="28"/>
      <c r="I8170" s="28"/>
      <c r="J8170" s="28"/>
      <c r="K8170" s="28"/>
      <c r="L8170" s="28"/>
      <c r="M8170" s="28"/>
      <c r="N8170" s="62"/>
      <c r="O8170" s="62"/>
      <c r="P8170" s="62"/>
      <c r="Q8170" s="62"/>
      <c r="R8170" s="62"/>
      <c r="S8170" s="62"/>
      <c r="T8170" s="48"/>
      <c r="U8170" s="28"/>
      <c r="V8170" s="28"/>
      <c r="W8170" s="28"/>
      <c r="Y8170" s="79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97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</row>
    <row r="8171" spans="1:55" ht="14.25" customHeight="1">
      <c r="A8171" s="48"/>
      <c r="B8171" s="28"/>
      <c r="C8171" s="28"/>
      <c r="D8171" s="28"/>
      <c r="E8171" s="28"/>
      <c r="F8171" s="28"/>
      <c r="G8171" s="28"/>
      <c r="H8171" s="28"/>
      <c r="I8171" s="28"/>
      <c r="J8171" s="28"/>
      <c r="K8171" s="28"/>
      <c r="L8171" s="28"/>
      <c r="M8171" s="28"/>
      <c r="N8171" s="62"/>
      <c r="O8171" s="62"/>
      <c r="P8171" s="62"/>
      <c r="Q8171" s="62"/>
      <c r="R8171" s="62"/>
      <c r="S8171" s="62"/>
      <c r="T8171" s="48"/>
      <c r="U8171" s="28"/>
      <c r="V8171" s="28"/>
      <c r="W8171" s="28"/>
      <c r="Y8171" s="79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97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</row>
    <row r="8172" spans="1:55" ht="14.25" customHeight="1">
      <c r="A8172" s="48"/>
      <c r="B8172" s="28"/>
      <c r="C8172" s="28"/>
      <c r="D8172" s="28"/>
      <c r="E8172" s="28"/>
      <c r="F8172" s="28"/>
      <c r="G8172" s="28"/>
      <c r="H8172" s="28"/>
      <c r="I8172" s="28"/>
      <c r="J8172" s="28"/>
      <c r="K8172" s="28"/>
      <c r="L8172" s="28"/>
      <c r="M8172" s="28"/>
      <c r="N8172" s="62"/>
      <c r="O8172" s="62"/>
      <c r="P8172" s="62"/>
      <c r="Q8172" s="62"/>
      <c r="R8172" s="62"/>
      <c r="S8172" s="62"/>
      <c r="T8172" s="48"/>
      <c r="U8172" s="28"/>
      <c r="V8172" s="28"/>
      <c r="W8172" s="28"/>
      <c r="Y8172" s="79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97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</row>
    <row r="8173" spans="1:55" ht="14.25" customHeight="1">
      <c r="A8173" s="48"/>
      <c r="B8173" s="28"/>
      <c r="C8173" s="28"/>
      <c r="D8173" s="28"/>
      <c r="E8173" s="28"/>
      <c r="F8173" s="28"/>
      <c r="G8173" s="28"/>
      <c r="H8173" s="28"/>
      <c r="I8173" s="28"/>
      <c r="J8173" s="28"/>
      <c r="K8173" s="28"/>
      <c r="L8173" s="28"/>
      <c r="M8173" s="28"/>
      <c r="N8173" s="62"/>
      <c r="O8173" s="62"/>
      <c r="P8173" s="62"/>
      <c r="Q8173" s="62"/>
      <c r="R8173" s="62"/>
      <c r="S8173" s="62"/>
      <c r="T8173" s="48"/>
      <c r="U8173" s="28"/>
      <c r="V8173" s="28"/>
      <c r="W8173" s="28"/>
      <c r="Y8173" s="79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97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</row>
    <row r="8174" spans="1:55" ht="14.25" customHeight="1">
      <c r="A8174" s="48"/>
      <c r="B8174" s="28"/>
      <c r="C8174" s="28"/>
      <c r="D8174" s="28"/>
      <c r="E8174" s="28"/>
      <c r="F8174" s="28"/>
      <c r="G8174" s="28"/>
      <c r="H8174" s="28"/>
      <c r="I8174" s="28"/>
      <c r="J8174" s="28"/>
      <c r="K8174" s="28"/>
      <c r="L8174" s="28"/>
      <c r="M8174" s="28"/>
      <c r="N8174" s="62"/>
      <c r="O8174" s="62"/>
      <c r="P8174" s="62"/>
      <c r="Q8174" s="62"/>
      <c r="R8174" s="62"/>
      <c r="S8174" s="62"/>
      <c r="T8174" s="48"/>
      <c r="U8174" s="28"/>
      <c r="V8174" s="28"/>
      <c r="W8174" s="28"/>
      <c r="Y8174" s="79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97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</row>
    <row r="8175" spans="1:55" ht="14.25" customHeight="1">
      <c r="A8175" s="48"/>
      <c r="B8175" s="28"/>
      <c r="C8175" s="28"/>
      <c r="D8175" s="28"/>
      <c r="E8175" s="28"/>
      <c r="F8175" s="28"/>
      <c r="G8175" s="28"/>
      <c r="H8175" s="28"/>
      <c r="I8175" s="28"/>
      <c r="J8175" s="28"/>
      <c r="K8175" s="28"/>
      <c r="L8175" s="28"/>
      <c r="M8175" s="28"/>
      <c r="N8175" s="62"/>
      <c r="O8175" s="62"/>
      <c r="P8175" s="62"/>
      <c r="Q8175" s="62"/>
      <c r="R8175" s="62"/>
      <c r="S8175" s="62"/>
      <c r="T8175" s="48"/>
      <c r="U8175" s="28"/>
      <c r="V8175" s="28"/>
      <c r="W8175" s="28"/>
      <c r="Y8175" s="79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97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</row>
    <row r="8176" spans="1:55" ht="14.25" customHeight="1">
      <c r="A8176" s="48"/>
      <c r="B8176" s="28"/>
      <c r="C8176" s="28"/>
      <c r="D8176" s="28"/>
      <c r="E8176" s="28"/>
      <c r="F8176" s="28"/>
      <c r="G8176" s="28"/>
      <c r="H8176" s="28"/>
      <c r="I8176" s="28"/>
      <c r="J8176" s="28"/>
      <c r="K8176" s="28"/>
      <c r="L8176" s="28"/>
      <c r="M8176" s="28"/>
      <c r="N8176" s="62"/>
      <c r="O8176" s="62"/>
      <c r="P8176" s="62"/>
      <c r="Q8176" s="62"/>
      <c r="R8176" s="62"/>
      <c r="S8176" s="62"/>
      <c r="T8176" s="48"/>
      <c r="U8176" s="28"/>
      <c r="V8176" s="28"/>
      <c r="W8176" s="28"/>
      <c r="Y8176" s="79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97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</row>
    <row r="8177" spans="1:55" ht="14.25" customHeight="1">
      <c r="A8177" s="48"/>
      <c r="B8177" s="28"/>
      <c r="C8177" s="28"/>
      <c r="D8177" s="28"/>
      <c r="E8177" s="28"/>
      <c r="F8177" s="28"/>
      <c r="G8177" s="28"/>
      <c r="H8177" s="28"/>
      <c r="I8177" s="28"/>
      <c r="J8177" s="28"/>
      <c r="K8177" s="28"/>
      <c r="L8177" s="28"/>
      <c r="M8177" s="28"/>
      <c r="N8177" s="62"/>
      <c r="O8177" s="62"/>
      <c r="P8177" s="62"/>
      <c r="Q8177" s="62"/>
      <c r="R8177" s="62"/>
      <c r="S8177" s="62"/>
      <c r="T8177" s="48"/>
      <c r="U8177" s="28"/>
      <c r="V8177" s="28"/>
      <c r="W8177" s="28"/>
      <c r="Y8177" s="79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97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</row>
    <row r="8178" spans="1:55" ht="14.25" customHeight="1">
      <c r="A8178" s="48"/>
      <c r="B8178" s="28"/>
      <c r="C8178" s="28"/>
      <c r="D8178" s="28"/>
      <c r="E8178" s="28"/>
      <c r="F8178" s="28"/>
      <c r="G8178" s="28"/>
      <c r="H8178" s="28"/>
      <c r="I8178" s="28"/>
      <c r="J8178" s="28"/>
      <c r="K8178" s="28"/>
      <c r="L8178" s="28"/>
      <c r="M8178" s="28"/>
      <c r="N8178" s="62"/>
      <c r="O8178" s="62"/>
      <c r="P8178" s="62"/>
      <c r="Q8178" s="62"/>
      <c r="R8178" s="62"/>
      <c r="S8178" s="62"/>
      <c r="T8178" s="48"/>
      <c r="U8178" s="28"/>
      <c r="V8178" s="28"/>
      <c r="W8178" s="28"/>
      <c r="Y8178" s="79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97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</row>
    <row r="8179" spans="1:55" ht="14.25" customHeight="1">
      <c r="A8179" s="48"/>
      <c r="B8179" s="28"/>
      <c r="C8179" s="28"/>
      <c r="D8179" s="28"/>
      <c r="E8179" s="28"/>
      <c r="F8179" s="28"/>
      <c r="G8179" s="28"/>
      <c r="H8179" s="28"/>
      <c r="I8179" s="28"/>
      <c r="J8179" s="28"/>
      <c r="K8179" s="28"/>
      <c r="L8179" s="28"/>
      <c r="M8179" s="28"/>
      <c r="N8179" s="62"/>
      <c r="O8179" s="62"/>
      <c r="P8179" s="62"/>
      <c r="Q8179" s="62"/>
      <c r="R8179" s="62"/>
      <c r="S8179" s="62"/>
      <c r="T8179" s="48"/>
      <c r="U8179" s="28"/>
      <c r="V8179" s="28"/>
      <c r="W8179" s="28"/>
      <c r="Y8179" s="79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97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</row>
    <row r="8180" spans="1:55" ht="14.25" customHeight="1">
      <c r="A8180" s="48"/>
      <c r="B8180" s="28"/>
      <c r="C8180" s="28"/>
      <c r="D8180" s="28"/>
      <c r="E8180" s="28"/>
      <c r="F8180" s="28"/>
      <c r="G8180" s="28"/>
      <c r="H8180" s="28"/>
      <c r="I8180" s="28"/>
      <c r="J8180" s="28"/>
      <c r="K8180" s="28"/>
      <c r="L8180" s="28"/>
      <c r="M8180" s="28"/>
      <c r="N8180" s="62"/>
      <c r="O8180" s="62"/>
      <c r="P8180" s="62"/>
      <c r="Q8180" s="62"/>
      <c r="R8180" s="62"/>
      <c r="S8180" s="62"/>
      <c r="T8180" s="48"/>
      <c r="U8180" s="28"/>
      <c r="V8180" s="28"/>
      <c r="W8180" s="28"/>
      <c r="Y8180" s="79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97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</row>
    <row r="8181" spans="1:55" ht="14.25" customHeight="1">
      <c r="A8181" s="48"/>
      <c r="B8181" s="28"/>
      <c r="C8181" s="28"/>
      <c r="D8181" s="28"/>
      <c r="E8181" s="28"/>
      <c r="F8181" s="28"/>
      <c r="G8181" s="28"/>
      <c r="H8181" s="28"/>
      <c r="I8181" s="28"/>
      <c r="J8181" s="28"/>
      <c r="K8181" s="28"/>
      <c r="L8181" s="28"/>
      <c r="M8181" s="28"/>
      <c r="N8181" s="62"/>
      <c r="O8181" s="62"/>
      <c r="P8181" s="62"/>
      <c r="Q8181" s="62"/>
      <c r="R8181" s="62"/>
      <c r="S8181" s="62"/>
      <c r="T8181" s="48"/>
      <c r="U8181" s="28"/>
      <c r="V8181" s="28"/>
      <c r="W8181" s="28"/>
      <c r="Y8181" s="79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97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</row>
    <row r="8182" spans="1:55" ht="14.25" customHeight="1">
      <c r="A8182" s="48"/>
      <c r="B8182" s="28"/>
      <c r="C8182" s="28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62"/>
      <c r="O8182" s="62"/>
      <c r="P8182" s="62"/>
      <c r="Q8182" s="62"/>
      <c r="R8182" s="62"/>
      <c r="S8182" s="62"/>
      <c r="T8182" s="48"/>
      <c r="U8182" s="28"/>
      <c r="V8182" s="28"/>
      <c r="W8182" s="28"/>
      <c r="Y8182" s="79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97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</row>
    <row r="8183" spans="1:55" ht="14.25" customHeight="1">
      <c r="A8183" s="48"/>
      <c r="B8183" s="28"/>
      <c r="C8183" s="28"/>
      <c r="D8183" s="28"/>
      <c r="E8183" s="28"/>
      <c r="F8183" s="28"/>
      <c r="G8183" s="28"/>
      <c r="H8183" s="28"/>
      <c r="I8183" s="28"/>
      <c r="J8183" s="28"/>
      <c r="K8183" s="28"/>
      <c r="L8183" s="28"/>
      <c r="M8183" s="28"/>
      <c r="N8183" s="62"/>
      <c r="O8183" s="62"/>
      <c r="P8183" s="62"/>
      <c r="Q8183" s="62"/>
      <c r="R8183" s="62"/>
      <c r="S8183" s="62"/>
      <c r="T8183" s="48"/>
      <c r="U8183" s="28"/>
      <c r="V8183" s="28"/>
      <c r="W8183" s="28"/>
      <c r="Y8183" s="79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97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</row>
    <row r="8184" spans="1:55" ht="14.25" customHeight="1">
      <c r="A8184" s="48"/>
      <c r="B8184" s="28"/>
      <c r="C8184" s="28"/>
      <c r="D8184" s="28"/>
      <c r="E8184" s="28"/>
      <c r="F8184" s="28"/>
      <c r="G8184" s="28"/>
      <c r="H8184" s="28"/>
      <c r="I8184" s="28"/>
      <c r="J8184" s="28"/>
      <c r="K8184" s="28"/>
      <c r="L8184" s="28"/>
      <c r="M8184" s="28"/>
      <c r="N8184" s="62"/>
      <c r="O8184" s="62"/>
      <c r="P8184" s="62"/>
      <c r="Q8184" s="62"/>
      <c r="R8184" s="62"/>
      <c r="S8184" s="62"/>
      <c r="T8184" s="48"/>
      <c r="U8184" s="28"/>
      <c r="V8184" s="28"/>
      <c r="W8184" s="28"/>
      <c r="Y8184" s="79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97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</row>
    <row r="8185" spans="1:55" ht="14.25" customHeight="1">
      <c r="A8185" s="48"/>
      <c r="B8185" s="28"/>
      <c r="C8185" s="28"/>
      <c r="D8185" s="28"/>
      <c r="E8185" s="28"/>
      <c r="F8185" s="28"/>
      <c r="G8185" s="28"/>
      <c r="H8185" s="28"/>
      <c r="I8185" s="28"/>
      <c r="J8185" s="28"/>
      <c r="K8185" s="28"/>
      <c r="L8185" s="28"/>
      <c r="M8185" s="28"/>
      <c r="N8185" s="62"/>
      <c r="O8185" s="62"/>
      <c r="P8185" s="62"/>
      <c r="Q8185" s="62"/>
      <c r="R8185" s="62"/>
      <c r="S8185" s="62"/>
      <c r="T8185" s="48"/>
      <c r="U8185" s="28"/>
      <c r="V8185" s="28"/>
      <c r="W8185" s="28"/>
      <c r="Y8185" s="79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97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</row>
    <row r="8186" spans="1:55" ht="14.25" customHeight="1">
      <c r="A8186" s="48"/>
      <c r="B8186" s="28"/>
      <c r="C8186" s="28"/>
      <c r="D8186" s="28"/>
      <c r="E8186" s="28"/>
      <c r="F8186" s="28"/>
      <c r="G8186" s="28"/>
      <c r="H8186" s="28"/>
      <c r="I8186" s="28"/>
      <c r="J8186" s="28"/>
      <c r="K8186" s="28"/>
      <c r="L8186" s="28"/>
      <c r="M8186" s="28"/>
      <c r="N8186" s="62"/>
      <c r="O8186" s="62"/>
      <c r="P8186" s="62"/>
      <c r="Q8186" s="62"/>
      <c r="R8186" s="62"/>
      <c r="S8186" s="62"/>
      <c r="T8186" s="48"/>
      <c r="U8186" s="28"/>
      <c r="V8186" s="28"/>
      <c r="W8186" s="28"/>
      <c r="Y8186" s="79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97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</row>
    <row r="8187" spans="1:55" ht="14.25" customHeight="1">
      <c r="A8187" s="48"/>
      <c r="B8187" s="28"/>
      <c r="C8187" s="28"/>
      <c r="D8187" s="28"/>
      <c r="E8187" s="28"/>
      <c r="F8187" s="28"/>
      <c r="G8187" s="28"/>
      <c r="H8187" s="28"/>
      <c r="I8187" s="28"/>
      <c r="J8187" s="28"/>
      <c r="K8187" s="28"/>
      <c r="L8187" s="28"/>
      <c r="M8187" s="28"/>
      <c r="N8187" s="62"/>
      <c r="O8187" s="62"/>
      <c r="P8187" s="62"/>
      <c r="Q8187" s="62"/>
      <c r="R8187" s="62"/>
      <c r="S8187" s="62"/>
      <c r="T8187" s="48"/>
      <c r="U8187" s="28"/>
      <c r="V8187" s="28"/>
      <c r="W8187" s="28"/>
      <c r="Y8187" s="79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97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</row>
    <row r="8188" spans="1:55" ht="14.25" customHeight="1">
      <c r="A8188" s="48"/>
      <c r="B8188" s="28"/>
      <c r="C8188" s="28"/>
      <c r="D8188" s="28"/>
      <c r="E8188" s="28"/>
      <c r="F8188" s="28"/>
      <c r="G8188" s="28"/>
      <c r="H8188" s="28"/>
      <c r="I8188" s="28"/>
      <c r="J8188" s="28"/>
      <c r="K8188" s="28"/>
      <c r="L8188" s="28"/>
      <c r="M8188" s="28"/>
      <c r="N8188" s="62"/>
      <c r="O8188" s="62"/>
      <c r="P8188" s="62"/>
      <c r="Q8188" s="62"/>
      <c r="R8188" s="62"/>
      <c r="S8188" s="62"/>
      <c r="T8188" s="48"/>
      <c r="U8188" s="28"/>
      <c r="V8188" s="28"/>
      <c r="W8188" s="28"/>
      <c r="Y8188" s="79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97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</row>
    <row r="8189" spans="1:55" ht="14.25" customHeight="1">
      <c r="A8189" s="48"/>
      <c r="B8189" s="28"/>
      <c r="C8189" s="28"/>
      <c r="D8189" s="28"/>
      <c r="E8189" s="28"/>
      <c r="F8189" s="28"/>
      <c r="G8189" s="28"/>
      <c r="H8189" s="28"/>
      <c r="I8189" s="28"/>
      <c r="J8189" s="28"/>
      <c r="K8189" s="28"/>
      <c r="L8189" s="28"/>
      <c r="M8189" s="28"/>
      <c r="N8189" s="62"/>
      <c r="O8189" s="62"/>
      <c r="P8189" s="62"/>
      <c r="Q8189" s="62"/>
      <c r="R8189" s="62"/>
      <c r="S8189" s="62"/>
      <c r="T8189" s="48"/>
      <c r="U8189" s="28"/>
      <c r="V8189" s="28"/>
      <c r="W8189" s="28"/>
      <c r="Y8189" s="79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97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</row>
    <row r="8190" spans="1:55" ht="14.25" customHeight="1">
      <c r="A8190" s="48"/>
      <c r="B8190" s="28"/>
      <c r="C8190" s="28"/>
      <c r="D8190" s="28"/>
      <c r="E8190" s="28"/>
      <c r="F8190" s="28"/>
      <c r="G8190" s="28"/>
      <c r="H8190" s="28"/>
      <c r="I8190" s="28"/>
      <c r="J8190" s="28"/>
      <c r="K8190" s="28"/>
      <c r="L8190" s="28"/>
      <c r="M8190" s="28"/>
      <c r="N8190" s="62"/>
      <c r="O8190" s="62"/>
      <c r="P8190" s="62"/>
      <c r="Q8190" s="62"/>
      <c r="R8190" s="62"/>
      <c r="S8190" s="62"/>
      <c r="T8190" s="48"/>
      <c r="U8190" s="28"/>
      <c r="V8190" s="28"/>
      <c r="W8190" s="28"/>
      <c r="Y8190" s="79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97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</row>
    <row r="8191" spans="1:55" ht="14.25" customHeight="1">
      <c r="A8191" s="48"/>
      <c r="B8191" s="28"/>
      <c r="C8191" s="28"/>
      <c r="D8191" s="28"/>
      <c r="E8191" s="28"/>
      <c r="F8191" s="28"/>
      <c r="G8191" s="28"/>
      <c r="H8191" s="28"/>
      <c r="I8191" s="28"/>
      <c r="J8191" s="28"/>
      <c r="K8191" s="28"/>
      <c r="L8191" s="28"/>
      <c r="M8191" s="28"/>
      <c r="N8191" s="62"/>
      <c r="O8191" s="62"/>
      <c r="P8191" s="62"/>
      <c r="Q8191" s="62"/>
      <c r="R8191" s="62"/>
      <c r="S8191" s="62"/>
      <c r="T8191" s="48"/>
      <c r="U8191" s="28"/>
      <c r="V8191" s="28"/>
      <c r="W8191" s="28"/>
      <c r="Y8191" s="79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97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</row>
    <row r="8192" spans="1:55" ht="14.25" customHeight="1">
      <c r="A8192" s="48"/>
      <c r="B8192" s="28"/>
      <c r="C8192" s="28"/>
      <c r="D8192" s="28"/>
      <c r="E8192" s="28"/>
      <c r="F8192" s="28"/>
      <c r="G8192" s="28"/>
      <c r="H8192" s="28"/>
      <c r="I8192" s="28"/>
      <c r="J8192" s="28"/>
      <c r="K8192" s="28"/>
      <c r="L8192" s="28"/>
      <c r="M8192" s="28"/>
      <c r="N8192" s="62"/>
      <c r="O8192" s="62"/>
      <c r="P8192" s="62"/>
      <c r="Q8192" s="62"/>
      <c r="R8192" s="62"/>
      <c r="S8192" s="62"/>
      <c r="T8192" s="48"/>
      <c r="U8192" s="28"/>
      <c r="V8192" s="28"/>
      <c r="W8192" s="28"/>
      <c r="Y8192" s="79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97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</row>
    <row r="8193" spans="1:55" ht="14.25" customHeight="1">
      <c r="A8193" s="48"/>
      <c r="B8193" s="28"/>
      <c r="C8193" s="28"/>
      <c r="D8193" s="28"/>
      <c r="E8193" s="28"/>
      <c r="F8193" s="28"/>
      <c r="G8193" s="28"/>
      <c r="H8193" s="28"/>
      <c r="I8193" s="28"/>
      <c r="J8193" s="28"/>
      <c r="K8193" s="28"/>
      <c r="L8193" s="28"/>
      <c r="M8193" s="28"/>
      <c r="N8193" s="62"/>
      <c r="O8193" s="62"/>
      <c r="P8193" s="62"/>
      <c r="Q8193" s="62"/>
      <c r="R8193" s="62"/>
      <c r="S8193" s="62"/>
      <c r="T8193" s="48"/>
      <c r="U8193" s="28"/>
      <c r="V8193" s="28"/>
      <c r="W8193" s="28"/>
      <c r="Y8193" s="79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97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</row>
    <row r="8194" spans="1:55" ht="14.25" customHeight="1">
      <c r="A8194" s="48"/>
      <c r="B8194" s="28"/>
      <c r="C8194" s="28"/>
      <c r="D8194" s="28"/>
      <c r="E8194" s="28"/>
      <c r="F8194" s="28"/>
      <c r="G8194" s="28"/>
      <c r="H8194" s="28"/>
      <c r="I8194" s="28"/>
      <c r="J8194" s="28"/>
      <c r="K8194" s="28"/>
      <c r="L8194" s="28"/>
      <c r="M8194" s="28"/>
      <c r="N8194" s="62"/>
      <c r="O8194" s="62"/>
      <c r="P8194" s="62"/>
      <c r="Q8194" s="62"/>
      <c r="R8194" s="62"/>
      <c r="S8194" s="62"/>
      <c r="T8194" s="48"/>
      <c r="U8194" s="28"/>
      <c r="V8194" s="28"/>
      <c r="W8194" s="28"/>
      <c r="Y8194" s="79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97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</row>
    <row r="8195" spans="1:55" ht="14.25" customHeight="1">
      <c r="A8195" s="48"/>
      <c r="B8195" s="28"/>
      <c r="C8195" s="28"/>
      <c r="D8195" s="28"/>
      <c r="E8195" s="28"/>
      <c r="F8195" s="28"/>
      <c r="G8195" s="28"/>
      <c r="H8195" s="28"/>
      <c r="I8195" s="28"/>
      <c r="J8195" s="28"/>
      <c r="K8195" s="28"/>
      <c r="L8195" s="28"/>
      <c r="M8195" s="28"/>
      <c r="N8195" s="62"/>
      <c r="O8195" s="62"/>
      <c r="P8195" s="62"/>
      <c r="Q8195" s="62"/>
      <c r="R8195" s="62"/>
      <c r="S8195" s="62"/>
      <c r="T8195" s="48"/>
      <c r="U8195" s="28"/>
      <c r="V8195" s="28"/>
      <c r="W8195" s="28"/>
      <c r="Y8195" s="79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97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</row>
    <row r="8196" spans="1:55" ht="14.25" customHeight="1">
      <c r="A8196" s="48"/>
      <c r="B8196" s="28"/>
      <c r="C8196" s="28"/>
      <c r="D8196" s="28"/>
      <c r="E8196" s="28"/>
      <c r="F8196" s="28"/>
      <c r="G8196" s="28"/>
      <c r="H8196" s="28"/>
      <c r="I8196" s="28"/>
      <c r="J8196" s="28"/>
      <c r="K8196" s="28"/>
      <c r="L8196" s="28"/>
      <c r="M8196" s="28"/>
      <c r="N8196" s="62"/>
      <c r="O8196" s="62"/>
      <c r="P8196" s="62"/>
      <c r="Q8196" s="62"/>
      <c r="R8196" s="62"/>
      <c r="S8196" s="62"/>
      <c r="T8196" s="48"/>
      <c r="U8196" s="28"/>
      <c r="V8196" s="28"/>
      <c r="W8196" s="28"/>
      <c r="Y8196" s="79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97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</row>
    <row r="8197" spans="1:55" ht="14.25" customHeight="1">
      <c r="A8197" s="48"/>
      <c r="B8197" s="28"/>
      <c r="C8197" s="28"/>
      <c r="D8197" s="28"/>
      <c r="E8197" s="28"/>
      <c r="F8197" s="28"/>
      <c r="G8197" s="28"/>
      <c r="H8197" s="28"/>
      <c r="I8197" s="28"/>
      <c r="J8197" s="28"/>
      <c r="K8197" s="28"/>
      <c r="L8197" s="28"/>
      <c r="M8197" s="28"/>
      <c r="N8197" s="62"/>
      <c r="O8197" s="62"/>
      <c r="P8197" s="62"/>
      <c r="Q8197" s="62"/>
      <c r="R8197" s="62"/>
      <c r="S8197" s="62"/>
      <c r="T8197" s="48"/>
      <c r="U8197" s="28"/>
      <c r="V8197" s="28"/>
      <c r="W8197" s="28"/>
      <c r="Y8197" s="79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97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</row>
    <row r="8198" spans="1:55" ht="14.25" customHeight="1">
      <c r="A8198" s="48"/>
      <c r="B8198" s="28"/>
      <c r="C8198" s="28"/>
      <c r="D8198" s="28"/>
      <c r="E8198" s="28"/>
      <c r="F8198" s="28"/>
      <c r="G8198" s="28"/>
      <c r="H8198" s="28"/>
      <c r="I8198" s="28"/>
      <c r="J8198" s="28"/>
      <c r="K8198" s="28"/>
      <c r="L8198" s="28"/>
      <c r="M8198" s="28"/>
      <c r="N8198" s="62"/>
      <c r="O8198" s="62"/>
      <c r="P8198" s="62"/>
      <c r="Q8198" s="62"/>
      <c r="R8198" s="62"/>
      <c r="S8198" s="62"/>
      <c r="T8198" s="48"/>
      <c r="U8198" s="28"/>
      <c r="V8198" s="28"/>
      <c r="W8198" s="28"/>
      <c r="Y8198" s="79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97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</row>
    <row r="8199" spans="1:55" ht="14.25" customHeight="1">
      <c r="A8199" s="48"/>
      <c r="B8199" s="28"/>
      <c r="C8199" s="28"/>
      <c r="D8199" s="28"/>
      <c r="E8199" s="28"/>
      <c r="F8199" s="28"/>
      <c r="G8199" s="28"/>
      <c r="H8199" s="28"/>
      <c r="I8199" s="28"/>
      <c r="J8199" s="28"/>
      <c r="K8199" s="28"/>
      <c r="L8199" s="28"/>
      <c r="M8199" s="28"/>
      <c r="N8199" s="62"/>
      <c r="O8199" s="62"/>
      <c r="P8199" s="62"/>
      <c r="Q8199" s="62"/>
      <c r="R8199" s="62"/>
      <c r="S8199" s="62"/>
      <c r="T8199" s="48"/>
      <c r="U8199" s="28"/>
      <c r="V8199" s="28"/>
      <c r="W8199" s="28"/>
      <c r="Y8199" s="79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97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</row>
    <row r="8200" spans="1:55" ht="14.25" customHeight="1">
      <c r="A8200" s="48"/>
      <c r="B8200" s="28"/>
      <c r="C8200" s="28"/>
      <c r="D8200" s="28"/>
      <c r="E8200" s="28"/>
      <c r="F8200" s="28"/>
      <c r="G8200" s="28"/>
      <c r="H8200" s="28"/>
      <c r="I8200" s="28"/>
      <c r="J8200" s="28"/>
      <c r="K8200" s="28"/>
      <c r="L8200" s="28"/>
      <c r="M8200" s="28"/>
      <c r="N8200" s="62"/>
      <c r="O8200" s="62"/>
      <c r="P8200" s="62"/>
      <c r="Q8200" s="62"/>
      <c r="R8200" s="62"/>
      <c r="S8200" s="62"/>
      <c r="T8200" s="48"/>
      <c r="U8200" s="28"/>
      <c r="V8200" s="28"/>
      <c r="W8200" s="28"/>
      <c r="Y8200" s="79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97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</row>
    <row r="8201" spans="1:55" ht="14.25" customHeight="1">
      <c r="A8201" s="48"/>
      <c r="B8201" s="28"/>
      <c r="C8201" s="28"/>
      <c r="D8201" s="28"/>
      <c r="E8201" s="28"/>
      <c r="F8201" s="28"/>
      <c r="G8201" s="28"/>
      <c r="H8201" s="28"/>
      <c r="I8201" s="28"/>
      <c r="J8201" s="28"/>
      <c r="K8201" s="28"/>
      <c r="L8201" s="28"/>
      <c r="M8201" s="28"/>
      <c r="N8201" s="62"/>
      <c r="O8201" s="62"/>
      <c r="P8201" s="62"/>
      <c r="Q8201" s="62"/>
      <c r="R8201" s="62"/>
      <c r="S8201" s="62"/>
      <c r="T8201" s="48"/>
      <c r="U8201" s="28"/>
      <c r="V8201" s="28"/>
      <c r="W8201" s="28"/>
      <c r="Y8201" s="79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97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</row>
    <row r="8202" spans="1:55" ht="14.25" customHeight="1">
      <c r="A8202" s="48"/>
      <c r="B8202" s="28"/>
      <c r="C8202" s="28"/>
      <c r="D8202" s="28"/>
      <c r="E8202" s="28"/>
      <c r="F8202" s="28"/>
      <c r="G8202" s="28"/>
      <c r="H8202" s="28"/>
      <c r="I8202" s="28"/>
      <c r="J8202" s="28"/>
      <c r="K8202" s="28"/>
      <c r="L8202" s="28"/>
      <c r="M8202" s="28"/>
      <c r="N8202" s="62"/>
      <c r="O8202" s="62"/>
      <c r="P8202" s="62"/>
      <c r="Q8202" s="62"/>
      <c r="R8202" s="62"/>
      <c r="S8202" s="62"/>
      <c r="T8202" s="48"/>
      <c r="U8202" s="28"/>
      <c r="V8202" s="28"/>
      <c r="W8202" s="28"/>
      <c r="Y8202" s="79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97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</row>
    <row r="8203" spans="1:55" ht="14.25" customHeight="1">
      <c r="A8203" s="48"/>
      <c r="B8203" s="28"/>
      <c r="C8203" s="28"/>
      <c r="D8203" s="28"/>
      <c r="E8203" s="28"/>
      <c r="F8203" s="28"/>
      <c r="G8203" s="28"/>
      <c r="H8203" s="28"/>
      <c r="I8203" s="28"/>
      <c r="J8203" s="28"/>
      <c r="K8203" s="28"/>
      <c r="L8203" s="28"/>
      <c r="M8203" s="28"/>
      <c r="N8203" s="62"/>
      <c r="O8203" s="62"/>
      <c r="P8203" s="62"/>
      <c r="Q8203" s="62"/>
      <c r="R8203" s="62"/>
      <c r="S8203" s="62"/>
      <c r="T8203" s="48"/>
      <c r="U8203" s="28"/>
      <c r="V8203" s="28"/>
      <c r="W8203" s="28"/>
      <c r="Y8203" s="79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97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</row>
    <row r="8204" spans="1:55" ht="14.25" customHeight="1">
      <c r="A8204" s="48"/>
      <c r="B8204" s="28"/>
      <c r="C8204" s="28"/>
      <c r="D8204" s="28"/>
      <c r="E8204" s="28"/>
      <c r="F8204" s="28"/>
      <c r="G8204" s="28"/>
      <c r="H8204" s="28"/>
      <c r="I8204" s="28"/>
      <c r="J8204" s="28"/>
      <c r="K8204" s="28"/>
      <c r="L8204" s="28"/>
      <c r="M8204" s="28"/>
      <c r="N8204" s="62"/>
      <c r="O8204" s="62"/>
      <c r="P8204" s="62"/>
      <c r="Q8204" s="62"/>
      <c r="R8204" s="62"/>
      <c r="S8204" s="62"/>
      <c r="T8204" s="48"/>
      <c r="U8204" s="28"/>
      <c r="V8204" s="28"/>
      <c r="W8204" s="28"/>
      <c r="Y8204" s="79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97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</row>
    <row r="8205" spans="1:55" ht="14.25" customHeight="1">
      <c r="A8205" s="48"/>
      <c r="B8205" s="28"/>
      <c r="C8205" s="28"/>
      <c r="D8205" s="28"/>
      <c r="E8205" s="28"/>
      <c r="F8205" s="28"/>
      <c r="G8205" s="28"/>
      <c r="H8205" s="28"/>
      <c r="I8205" s="28"/>
      <c r="J8205" s="28"/>
      <c r="K8205" s="28"/>
      <c r="L8205" s="28"/>
      <c r="M8205" s="28"/>
      <c r="N8205" s="62"/>
      <c r="O8205" s="62"/>
      <c r="P8205" s="62"/>
      <c r="Q8205" s="62"/>
      <c r="R8205" s="62"/>
      <c r="S8205" s="62"/>
      <c r="T8205" s="48"/>
      <c r="U8205" s="28"/>
      <c r="V8205" s="28"/>
      <c r="W8205" s="28"/>
      <c r="Y8205" s="79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97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</row>
    <row r="8206" spans="1:55" ht="14.25" customHeight="1">
      <c r="A8206" s="48"/>
      <c r="B8206" s="28"/>
      <c r="C8206" s="28"/>
      <c r="D8206" s="28"/>
      <c r="E8206" s="28"/>
      <c r="F8206" s="28"/>
      <c r="G8206" s="28"/>
      <c r="H8206" s="28"/>
      <c r="I8206" s="28"/>
      <c r="J8206" s="28"/>
      <c r="K8206" s="28"/>
      <c r="L8206" s="28"/>
      <c r="M8206" s="28"/>
      <c r="N8206" s="62"/>
      <c r="O8206" s="62"/>
      <c r="P8206" s="62"/>
      <c r="Q8206" s="62"/>
      <c r="R8206" s="62"/>
      <c r="S8206" s="62"/>
      <c r="T8206" s="48"/>
      <c r="U8206" s="28"/>
      <c r="V8206" s="28"/>
      <c r="W8206" s="28"/>
      <c r="Y8206" s="79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97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</row>
    <row r="8207" spans="1:55" ht="14.25" customHeight="1">
      <c r="A8207" s="48"/>
      <c r="B8207" s="28"/>
      <c r="C8207" s="28"/>
      <c r="D8207" s="28"/>
      <c r="E8207" s="28"/>
      <c r="F8207" s="28"/>
      <c r="G8207" s="28"/>
      <c r="H8207" s="28"/>
      <c r="I8207" s="28"/>
      <c r="J8207" s="28"/>
      <c r="K8207" s="28"/>
      <c r="L8207" s="28"/>
      <c r="M8207" s="28"/>
      <c r="N8207" s="62"/>
      <c r="O8207" s="62"/>
      <c r="P8207" s="62"/>
      <c r="Q8207" s="62"/>
      <c r="R8207" s="62"/>
      <c r="S8207" s="62"/>
      <c r="T8207" s="48"/>
      <c r="U8207" s="28"/>
      <c r="V8207" s="28"/>
      <c r="W8207" s="28"/>
      <c r="Y8207" s="79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28"/>
      <c r="AR8207" s="97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</row>
    <row r="8208" spans="1:55" ht="14.25" customHeight="1">
      <c r="A8208" s="48"/>
      <c r="B8208" s="28"/>
      <c r="C8208" s="28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62"/>
      <c r="O8208" s="62"/>
      <c r="P8208" s="62"/>
      <c r="Q8208" s="62"/>
      <c r="R8208" s="62"/>
      <c r="S8208" s="62"/>
      <c r="T8208" s="48"/>
      <c r="U8208" s="28"/>
      <c r="V8208" s="28"/>
      <c r="W8208" s="28"/>
      <c r="Y8208" s="79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28"/>
      <c r="AR8208" s="97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</row>
    <row r="8209" spans="1:55" ht="14.25" customHeight="1">
      <c r="A8209" s="48"/>
      <c r="B8209" s="28"/>
      <c r="C8209" s="28"/>
      <c r="D8209" s="28"/>
      <c r="E8209" s="28"/>
      <c r="F8209" s="28"/>
      <c r="G8209" s="28"/>
      <c r="H8209" s="28"/>
      <c r="I8209" s="28"/>
      <c r="J8209" s="28"/>
      <c r="K8209" s="28"/>
      <c r="L8209" s="28"/>
      <c r="M8209" s="28"/>
      <c r="N8209" s="62"/>
      <c r="O8209" s="62"/>
      <c r="P8209" s="62"/>
      <c r="Q8209" s="62"/>
      <c r="R8209" s="62"/>
      <c r="S8209" s="62"/>
      <c r="T8209" s="48"/>
      <c r="U8209" s="28"/>
      <c r="V8209" s="28"/>
      <c r="W8209" s="28"/>
      <c r="Y8209" s="79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28"/>
      <c r="AR8209" s="97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</row>
    <row r="8210" spans="1:55" ht="14.25" customHeight="1">
      <c r="A8210" s="48"/>
      <c r="B8210" s="28"/>
      <c r="C8210" s="28"/>
      <c r="D8210" s="28"/>
      <c r="E8210" s="28"/>
      <c r="F8210" s="28"/>
      <c r="G8210" s="28"/>
      <c r="H8210" s="28"/>
      <c r="I8210" s="28"/>
      <c r="J8210" s="28"/>
      <c r="K8210" s="28"/>
      <c r="L8210" s="28"/>
      <c r="M8210" s="28"/>
      <c r="N8210" s="62"/>
      <c r="O8210" s="62"/>
      <c r="P8210" s="62"/>
      <c r="Q8210" s="62"/>
      <c r="R8210" s="62"/>
      <c r="S8210" s="62"/>
      <c r="T8210" s="48"/>
      <c r="U8210" s="28"/>
      <c r="V8210" s="28"/>
      <c r="W8210" s="28"/>
      <c r="Y8210" s="79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28"/>
      <c r="AR8210" s="97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</row>
    <row r="8211" spans="1:55" ht="14.25" customHeight="1">
      <c r="A8211" s="48"/>
      <c r="B8211" s="28"/>
      <c r="C8211" s="28"/>
      <c r="D8211" s="28"/>
      <c r="E8211" s="28"/>
      <c r="F8211" s="28"/>
      <c r="G8211" s="28"/>
      <c r="H8211" s="28"/>
      <c r="I8211" s="28"/>
      <c r="J8211" s="28"/>
      <c r="K8211" s="28"/>
      <c r="L8211" s="28"/>
      <c r="M8211" s="28"/>
      <c r="N8211" s="62"/>
      <c r="O8211" s="62"/>
      <c r="P8211" s="62"/>
      <c r="Q8211" s="62"/>
      <c r="R8211" s="62"/>
      <c r="S8211" s="62"/>
      <c r="T8211" s="48"/>
      <c r="U8211" s="28"/>
      <c r="V8211" s="28"/>
      <c r="W8211" s="28"/>
      <c r="Y8211" s="79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28"/>
      <c r="AR8211" s="97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</row>
    <row r="8212" spans="1:55" ht="14.25" customHeight="1">
      <c r="A8212" s="48"/>
      <c r="B8212" s="28"/>
      <c r="C8212" s="28"/>
      <c r="D8212" s="28"/>
      <c r="E8212" s="28"/>
      <c r="F8212" s="28"/>
      <c r="G8212" s="28"/>
      <c r="H8212" s="28"/>
      <c r="I8212" s="28"/>
      <c r="J8212" s="28"/>
      <c r="K8212" s="28"/>
      <c r="L8212" s="28"/>
      <c r="M8212" s="28"/>
      <c r="N8212" s="62"/>
      <c r="O8212" s="62"/>
      <c r="P8212" s="62"/>
      <c r="Q8212" s="62"/>
      <c r="R8212" s="62"/>
      <c r="S8212" s="62"/>
      <c r="T8212" s="48"/>
      <c r="U8212" s="28"/>
      <c r="V8212" s="28"/>
      <c r="W8212" s="28"/>
      <c r="Y8212" s="79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28"/>
      <c r="AR8212" s="97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</row>
    <row r="8213" spans="1:55" ht="14.25" customHeight="1">
      <c r="A8213" s="48"/>
      <c r="B8213" s="28"/>
      <c r="C8213" s="28"/>
      <c r="D8213" s="28"/>
      <c r="E8213" s="28"/>
      <c r="F8213" s="28"/>
      <c r="G8213" s="28"/>
      <c r="H8213" s="28"/>
      <c r="I8213" s="28"/>
      <c r="J8213" s="28"/>
      <c r="K8213" s="28"/>
      <c r="L8213" s="28"/>
      <c r="M8213" s="28"/>
      <c r="N8213" s="62"/>
      <c r="O8213" s="62"/>
      <c r="P8213" s="62"/>
      <c r="Q8213" s="62"/>
      <c r="R8213" s="62"/>
      <c r="S8213" s="62"/>
      <c r="T8213" s="48"/>
      <c r="U8213" s="28"/>
      <c r="V8213" s="28"/>
      <c r="W8213" s="28"/>
      <c r="Y8213" s="79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28"/>
      <c r="AR8213" s="97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</row>
    <row r="8214" spans="1:55" ht="14.25" customHeight="1">
      <c r="A8214" s="48"/>
      <c r="B8214" s="28"/>
      <c r="C8214" s="28"/>
      <c r="D8214" s="28"/>
      <c r="E8214" s="28"/>
      <c r="F8214" s="28"/>
      <c r="G8214" s="28"/>
      <c r="H8214" s="28"/>
      <c r="I8214" s="28"/>
      <c r="J8214" s="28"/>
      <c r="K8214" s="28"/>
      <c r="L8214" s="28"/>
      <c r="M8214" s="28"/>
      <c r="N8214" s="62"/>
      <c r="O8214" s="62"/>
      <c r="P8214" s="62"/>
      <c r="Q8214" s="62"/>
      <c r="R8214" s="62"/>
      <c r="S8214" s="62"/>
      <c r="T8214" s="48"/>
      <c r="U8214" s="28"/>
      <c r="V8214" s="28"/>
      <c r="W8214" s="28"/>
      <c r="Y8214" s="79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28"/>
      <c r="AR8214" s="97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</row>
    <row r="8215" spans="1:55" ht="14.25" customHeight="1">
      <c r="A8215" s="48"/>
      <c r="B8215" s="28"/>
      <c r="C8215" s="28"/>
      <c r="D8215" s="28"/>
      <c r="E8215" s="28"/>
      <c r="F8215" s="28"/>
      <c r="G8215" s="28"/>
      <c r="H8215" s="28"/>
      <c r="I8215" s="28"/>
      <c r="J8215" s="28"/>
      <c r="K8215" s="28"/>
      <c r="L8215" s="28"/>
      <c r="M8215" s="28"/>
      <c r="N8215" s="62"/>
      <c r="O8215" s="62"/>
      <c r="P8215" s="62"/>
      <c r="Q8215" s="62"/>
      <c r="R8215" s="62"/>
      <c r="S8215" s="62"/>
      <c r="T8215" s="48"/>
      <c r="U8215" s="28"/>
      <c r="V8215" s="28"/>
      <c r="W8215" s="28"/>
      <c r="Y8215" s="79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28"/>
      <c r="AR8215" s="97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</row>
    <row r="8216" spans="1:55" ht="14.25" customHeight="1">
      <c r="A8216" s="48"/>
      <c r="B8216" s="28"/>
      <c r="C8216" s="28"/>
      <c r="D8216" s="28"/>
      <c r="E8216" s="28"/>
      <c r="F8216" s="28"/>
      <c r="G8216" s="28"/>
      <c r="H8216" s="28"/>
      <c r="I8216" s="28"/>
      <c r="J8216" s="28"/>
      <c r="K8216" s="28"/>
      <c r="L8216" s="28"/>
      <c r="M8216" s="28"/>
      <c r="N8216" s="62"/>
      <c r="O8216" s="62"/>
      <c r="P8216" s="62"/>
      <c r="Q8216" s="62"/>
      <c r="R8216" s="62"/>
      <c r="S8216" s="62"/>
      <c r="T8216" s="48"/>
      <c r="U8216" s="28"/>
      <c r="V8216" s="28"/>
      <c r="W8216" s="28"/>
      <c r="Y8216" s="79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28"/>
      <c r="AR8216" s="97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</row>
    <row r="8217" spans="1:55" ht="14.25" customHeight="1">
      <c r="A8217" s="48"/>
      <c r="B8217" s="28"/>
      <c r="C8217" s="28"/>
      <c r="D8217" s="28"/>
      <c r="E8217" s="28"/>
      <c r="F8217" s="28"/>
      <c r="G8217" s="28"/>
      <c r="H8217" s="28"/>
      <c r="I8217" s="28"/>
      <c r="J8217" s="28"/>
      <c r="K8217" s="28"/>
      <c r="L8217" s="28"/>
      <c r="M8217" s="28"/>
      <c r="N8217" s="62"/>
      <c r="O8217" s="62"/>
      <c r="P8217" s="62"/>
      <c r="Q8217" s="62"/>
      <c r="R8217" s="62"/>
      <c r="S8217" s="62"/>
      <c r="T8217" s="48"/>
      <c r="U8217" s="28"/>
      <c r="V8217" s="28"/>
      <c r="W8217" s="28"/>
      <c r="Y8217" s="79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28"/>
      <c r="AR8217" s="97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</row>
    <row r="8218" spans="1:55" ht="14.25" customHeight="1">
      <c r="A8218" s="48"/>
      <c r="B8218" s="28"/>
      <c r="C8218" s="28"/>
      <c r="D8218" s="28"/>
      <c r="E8218" s="28"/>
      <c r="F8218" s="28"/>
      <c r="G8218" s="28"/>
      <c r="H8218" s="28"/>
      <c r="I8218" s="28"/>
      <c r="J8218" s="28"/>
      <c r="K8218" s="28"/>
      <c r="L8218" s="28"/>
      <c r="M8218" s="28"/>
      <c r="N8218" s="62"/>
      <c r="O8218" s="62"/>
      <c r="P8218" s="62"/>
      <c r="Q8218" s="62"/>
      <c r="R8218" s="62"/>
      <c r="S8218" s="62"/>
      <c r="T8218" s="48"/>
      <c r="U8218" s="28"/>
      <c r="V8218" s="28"/>
      <c r="W8218" s="28"/>
      <c r="Y8218" s="79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28"/>
      <c r="AR8218" s="97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</row>
    <row r="8219" spans="1:55" ht="14.25" customHeight="1">
      <c r="A8219" s="48"/>
      <c r="B8219" s="28"/>
      <c r="C8219" s="28"/>
      <c r="D8219" s="28"/>
      <c r="E8219" s="28"/>
      <c r="F8219" s="28"/>
      <c r="G8219" s="28"/>
      <c r="H8219" s="28"/>
      <c r="I8219" s="28"/>
      <c r="J8219" s="28"/>
      <c r="K8219" s="28"/>
      <c r="L8219" s="28"/>
      <c r="M8219" s="28"/>
      <c r="N8219" s="62"/>
      <c r="O8219" s="62"/>
      <c r="P8219" s="62"/>
      <c r="Q8219" s="62"/>
      <c r="R8219" s="62"/>
      <c r="S8219" s="62"/>
      <c r="T8219" s="48"/>
      <c r="U8219" s="28"/>
      <c r="V8219" s="28"/>
      <c r="W8219" s="28"/>
      <c r="Y8219" s="79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28"/>
      <c r="AR8219" s="97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</row>
    <row r="8220" spans="1:55" ht="14.25" customHeight="1">
      <c r="A8220" s="48"/>
      <c r="B8220" s="28"/>
      <c r="C8220" s="28"/>
      <c r="D8220" s="28"/>
      <c r="E8220" s="28"/>
      <c r="F8220" s="28"/>
      <c r="G8220" s="28"/>
      <c r="H8220" s="28"/>
      <c r="I8220" s="28"/>
      <c r="J8220" s="28"/>
      <c r="K8220" s="28"/>
      <c r="L8220" s="28"/>
      <c r="M8220" s="28"/>
      <c r="N8220" s="62"/>
      <c r="O8220" s="62"/>
      <c r="P8220" s="62"/>
      <c r="Q8220" s="62"/>
      <c r="R8220" s="62"/>
      <c r="S8220" s="62"/>
      <c r="T8220" s="48"/>
      <c r="U8220" s="28"/>
      <c r="V8220" s="28"/>
      <c r="W8220" s="28"/>
      <c r="Y8220" s="79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28"/>
      <c r="AR8220" s="97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</row>
    <row r="8221" spans="1:55" ht="14.25" customHeight="1">
      <c r="A8221" s="48"/>
      <c r="B8221" s="28"/>
      <c r="C8221" s="28"/>
      <c r="D8221" s="28"/>
      <c r="E8221" s="28"/>
      <c r="F8221" s="28"/>
      <c r="G8221" s="28"/>
      <c r="H8221" s="28"/>
      <c r="I8221" s="28"/>
      <c r="J8221" s="28"/>
      <c r="K8221" s="28"/>
      <c r="L8221" s="28"/>
      <c r="M8221" s="28"/>
      <c r="N8221" s="62"/>
      <c r="O8221" s="62"/>
      <c r="P8221" s="62"/>
      <c r="Q8221" s="62"/>
      <c r="R8221" s="62"/>
      <c r="S8221" s="62"/>
      <c r="T8221" s="48"/>
      <c r="U8221" s="28"/>
      <c r="V8221" s="28"/>
      <c r="W8221" s="28"/>
      <c r="Y8221" s="79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28"/>
      <c r="AR8221" s="97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</row>
    <row r="8222" spans="1:55" ht="14.25" customHeight="1">
      <c r="A8222" s="48"/>
      <c r="B8222" s="28"/>
      <c r="C8222" s="28"/>
      <c r="D8222" s="28"/>
      <c r="E8222" s="28"/>
      <c r="F8222" s="28"/>
      <c r="G8222" s="28"/>
      <c r="H8222" s="28"/>
      <c r="I8222" s="28"/>
      <c r="J8222" s="28"/>
      <c r="K8222" s="28"/>
      <c r="L8222" s="28"/>
      <c r="M8222" s="28"/>
      <c r="N8222" s="62"/>
      <c r="O8222" s="62"/>
      <c r="P8222" s="62"/>
      <c r="Q8222" s="62"/>
      <c r="R8222" s="62"/>
      <c r="S8222" s="62"/>
      <c r="T8222" s="48"/>
      <c r="U8222" s="28"/>
      <c r="V8222" s="28"/>
      <c r="W8222" s="28"/>
      <c r="Y8222" s="79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28"/>
      <c r="AR8222" s="97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</row>
    <row r="8223" spans="1:55" ht="14.25" customHeight="1">
      <c r="A8223" s="48"/>
      <c r="B8223" s="28"/>
      <c r="C8223" s="28"/>
      <c r="D8223" s="28"/>
      <c r="E8223" s="28"/>
      <c r="F8223" s="28"/>
      <c r="G8223" s="28"/>
      <c r="H8223" s="28"/>
      <c r="I8223" s="28"/>
      <c r="J8223" s="28"/>
      <c r="K8223" s="28"/>
      <c r="L8223" s="28"/>
      <c r="M8223" s="28"/>
      <c r="N8223" s="62"/>
      <c r="O8223" s="62"/>
      <c r="P8223" s="62"/>
      <c r="Q8223" s="62"/>
      <c r="R8223" s="62"/>
      <c r="S8223" s="62"/>
      <c r="T8223" s="48"/>
      <c r="U8223" s="28"/>
      <c r="V8223" s="28"/>
      <c r="W8223" s="28"/>
      <c r="Y8223" s="79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28"/>
      <c r="AR8223" s="97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</row>
    <row r="8224" spans="1:55" ht="14.25" customHeight="1">
      <c r="A8224" s="48"/>
      <c r="B8224" s="28"/>
      <c r="C8224" s="28"/>
      <c r="D8224" s="28"/>
      <c r="E8224" s="28"/>
      <c r="F8224" s="28"/>
      <c r="G8224" s="28"/>
      <c r="H8224" s="28"/>
      <c r="I8224" s="28"/>
      <c r="J8224" s="28"/>
      <c r="K8224" s="28"/>
      <c r="L8224" s="28"/>
      <c r="M8224" s="28"/>
      <c r="N8224" s="62"/>
      <c r="O8224" s="62"/>
      <c r="P8224" s="62"/>
      <c r="Q8224" s="62"/>
      <c r="R8224" s="62"/>
      <c r="S8224" s="62"/>
      <c r="T8224" s="48"/>
      <c r="U8224" s="28"/>
      <c r="V8224" s="28"/>
      <c r="W8224" s="28"/>
      <c r="Y8224" s="79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28"/>
      <c r="AR8224" s="97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</row>
    <row r="8225" spans="1:55" ht="14.25" customHeight="1">
      <c r="A8225" s="48"/>
      <c r="B8225" s="28"/>
      <c r="C8225" s="28"/>
      <c r="D8225" s="28"/>
      <c r="E8225" s="28"/>
      <c r="F8225" s="28"/>
      <c r="G8225" s="28"/>
      <c r="H8225" s="28"/>
      <c r="I8225" s="28"/>
      <c r="J8225" s="28"/>
      <c r="K8225" s="28"/>
      <c r="L8225" s="28"/>
      <c r="M8225" s="28"/>
      <c r="N8225" s="62"/>
      <c r="O8225" s="62"/>
      <c r="P8225" s="62"/>
      <c r="Q8225" s="62"/>
      <c r="R8225" s="62"/>
      <c r="S8225" s="62"/>
      <c r="T8225" s="48"/>
      <c r="U8225" s="28"/>
      <c r="V8225" s="28"/>
      <c r="W8225" s="28"/>
      <c r="Y8225" s="79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28"/>
      <c r="AR8225" s="97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</row>
    <row r="8226" spans="1:55" ht="14.25" customHeight="1">
      <c r="A8226" s="48"/>
      <c r="B8226" s="28"/>
      <c r="C8226" s="28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62"/>
      <c r="O8226" s="62"/>
      <c r="P8226" s="62"/>
      <c r="Q8226" s="62"/>
      <c r="R8226" s="62"/>
      <c r="S8226" s="62"/>
      <c r="T8226" s="48"/>
      <c r="U8226" s="28"/>
      <c r="V8226" s="28"/>
      <c r="W8226" s="28"/>
      <c r="Y8226" s="79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28"/>
      <c r="AR8226" s="97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</row>
    <row r="8227" spans="1:55" ht="14.25" customHeight="1">
      <c r="A8227" s="48"/>
      <c r="B8227" s="28"/>
      <c r="C8227" s="28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62"/>
      <c r="O8227" s="62"/>
      <c r="P8227" s="62"/>
      <c r="Q8227" s="62"/>
      <c r="R8227" s="62"/>
      <c r="S8227" s="62"/>
      <c r="T8227" s="48"/>
      <c r="U8227" s="28"/>
      <c r="V8227" s="28"/>
      <c r="W8227" s="28"/>
      <c r="Y8227" s="79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28"/>
      <c r="AR8227" s="97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</row>
    <row r="8228" spans="1:55" ht="14.25" customHeight="1">
      <c r="A8228" s="48"/>
      <c r="B8228" s="28"/>
      <c r="C8228" s="28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62"/>
      <c r="O8228" s="62"/>
      <c r="P8228" s="62"/>
      <c r="Q8228" s="62"/>
      <c r="R8228" s="62"/>
      <c r="S8228" s="62"/>
      <c r="T8228" s="48"/>
      <c r="U8228" s="28"/>
      <c r="V8228" s="28"/>
      <c r="W8228" s="28"/>
      <c r="Y8228" s="79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28"/>
      <c r="AR8228" s="97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</row>
    <row r="8229" spans="1:55" ht="14.25" customHeight="1">
      <c r="A8229" s="48"/>
      <c r="B8229" s="28"/>
      <c r="C8229" s="28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62"/>
      <c r="O8229" s="62"/>
      <c r="P8229" s="62"/>
      <c r="Q8229" s="62"/>
      <c r="R8229" s="62"/>
      <c r="S8229" s="62"/>
      <c r="T8229" s="48"/>
      <c r="U8229" s="28"/>
      <c r="V8229" s="28"/>
      <c r="W8229" s="28"/>
      <c r="Y8229" s="79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28"/>
      <c r="AR8229" s="97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</row>
    <row r="8230" spans="1:55" ht="14.25" customHeight="1">
      <c r="A8230" s="48"/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62"/>
      <c r="O8230" s="62"/>
      <c r="P8230" s="62"/>
      <c r="Q8230" s="62"/>
      <c r="R8230" s="62"/>
      <c r="S8230" s="62"/>
      <c r="T8230" s="48"/>
      <c r="U8230" s="28"/>
      <c r="V8230" s="28"/>
      <c r="W8230" s="28"/>
      <c r="Y8230" s="79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28"/>
      <c r="AR8230" s="97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</row>
    <row r="8231" spans="1:55" ht="14.25" customHeight="1">
      <c r="A8231" s="48"/>
      <c r="B8231" s="28"/>
      <c r="C8231" s="28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62"/>
      <c r="O8231" s="62"/>
      <c r="P8231" s="62"/>
      <c r="Q8231" s="62"/>
      <c r="R8231" s="62"/>
      <c r="S8231" s="62"/>
      <c r="T8231" s="48"/>
      <c r="U8231" s="28"/>
      <c r="V8231" s="28"/>
      <c r="W8231" s="28"/>
      <c r="Y8231" s="79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28"/>
      <c r="AR8231" s="97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</row>
    <row r="8232" spans="1:55" ht="14.25" customHeight="1">
      <c r="A8232" s="48"/>
      <c r="B8232" s="28"/>
      <c r="C8232" s="28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62"/>
      <c r="O8232" s="62"/>
      <c r="P8232" s="62"/>
      <c r="Q8232" s="62"/>
      <c r="R8232" s="62"/>
      <c r="S8232" s="62"/>
      <c r="T8232" s="48"/>
      <c r="U8232" s="28"/>
      <c r="V8232" s="28"/>
      <c r="W8232" s="28"/>
      <c r="Y8232" s="79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28"/>
      <c r="AR8232" s="97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</row>
    <row r="8233" spans="1:55" ht="14.25" customHeight="1">
      <c r="A8233" s="48"/>
      <c r="B8233" s="28"/>
      <c r="C8233" s="28"/>
      <c r="D8233" s="28"/>
      <c r="E8233" s="28"/>
      <c r="F8233" s="28"/>
      <c r="G8233" s="28"/>
      <c r="H8233" s="28"/>
      <c r="I8233" s="28"/>
      <c r="J8233" s="28"/>
      <c r="K8233" s="28"/>
      <c r="L8233" s="28"/>
      <c r="M8233" s="28"/>
      <c r="N8233" s="62"/>
      <c r="O8233" s="62"/>
      <c r="P8233" s="62"/>
      <c r="Q8233" s="62"/>
      <c r="R8233" s="62"/>
      <c r="S8233" s="62"/>
      <c r="T8233" s="48"/>
      <c r="U8233" s="28"/>
      <c r="V8233" s="28"/>
      <c r="W8233" s="28"/>
      <c r="Y8233" s="79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28"/>
      <c r="AR8233" s="97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</row>
    <row r="8234" spans="1:55" ht="14.25" customHeight="1">
      <c r="A8234" s="48"/>
      <c r="B8234" s="28"/>
      <c r="C8234" s="28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62"/>
      <c r="O8234" s="62"/>
      <c r="P8234" s="62"/>
      <c r="Q8234" s="62"/>
      <c r="R8234" s="62"/>
      <c r="S8234" s="62"/>
      <c r="T8234" s="48"/>
      <c r="U8234" s="28"/>
      <c r="V8234" s="28"/>
      <c r="W8234" s="28"/>
      <c r="Y8234" s="79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28"/>
      <c r="AR8234" s="97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</row>
    <row r="8235" spans="1:55" ht="14.25" customHeight="1">
      <c r="A8235" s="48"/>
      <c r="B8235" s="28"/>
      <c r="C8235" s="28"/>
      <c r="D8235" s="28"/>
      <c r="E8235" s="28"/>
      <c r="F8235" s="28"/>
      <c r="G8235" s="28"/>
      <c r="H8235" s="28"/>
      <c r="I8235" s="28"/>
      <c r="J8235" s="28"/>
      <c r="K8235" s="28"/>
      <c r="L8235" s="28"/>
      <c r="M8235" s="28"/>
      <c r="N8235" s="62"/>
      <c r="O8235" s="62"/>
      <c r="P8235" s="62"/>
      <c r="Q8235" s="62"/>
      <c r="R8235" s="62"/>
      <c r="S8235" s="62"/>
      <c r="T8235" s="48"/>
      <c r="U8235" s="28"/>
      <c r="V8235" s="28"/>
      <c r="W8235" s="28"/>
      <c r="Y8235" s="79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28"/>
      <c r="AR8235" s="97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</row>
    <row r="8236" spans="1:55" ht="14.25" customHeight="1">
      <c r="A8236" s="48"/>
      <c r="B8236" s="28"/>
      <c r="C8236" s="28"/>
      <c r="D8236" s="28"/>
      <c r="E8236" s="28"/>
      <c r="F8236" s="28"/>
      <c r="G8236" s="28"/>
      <c r="H8236" s="28"/>
      <c r="I8236" s="28"/>
      <c r="J8236" s="28"/>
      <c r="K8236" s="28"/>
      <c r="L8236" s="28"/>
      <c r="M8236" s="28"/>
      <c r="N8236" s="62"/>
      <c r="O8236" s="62"/>
      <c r="P8236" s="62"/>
      <c r="Q8236" s="62"/>
      <c r="R8236" s="62"/>
      <c r="S8236" s="62"/>
      <c r="T8236" s="48"/>
      <c r="U8236" s="28"/>
      <c r="V8236" s="28"/>
      <c r="W8236" s="28"/>
      <c r="Y8236" s="79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28"/>
      <c r="AR8236" s="97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</row>
    <row r="8237" spans="1:55" ht="14.25" customHeight="1">
      <c r="A8237" s="48"/>
      <c r="B8237" s="28"/>
      <c r="C8237" s="28"/>
      <c r="D8237" s="28"/>
      <c r="E8237" s="28"/>
      <c r="F8237" s="28"/>
      <c r="G8237" s="28"/>
      <c r="H8237" s="28"/>
      <c r="I8237" s="28"/>
      <c r="J8237" s="28"/>
      <c r="K8237" s="28"/>
      <c r="L8237" s="28"/>
      <c r="M8237" s="28"/>
      <c r="N8237" s="62"/>
      <c r="O8237" s="62"/>
      <c r="P8237" s="62"/>
      <c r="Q8237" s="62"/>
      <c r="R8237" s="62"/>
      <c r="S8237" s="62"/>
      <c r="T8237" s="48"/>
      <c r="U8237" s="28"/>
      <c r="V8237" s="28"/>
      <c r="W8237" s="28"/>
      <c r="Y8237" s="79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28"/>
      <c r="AR8237" s="97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</row>
    <row r="8238" spans="1:55" ht="14.25" customHeight="1">
      <c r="A8238" s="48"/>
      <c r="B8238" s="28"/>
      <c r="C8238" s="28"/>
      <c r="D8238" s="28"/>
      <c r="E8238" s="28"/>
      <c r="F8238" s="28"/>
      <c r="G8238" s="28"/>
      <c r="H8238" s="28"/>
      <c r="I8238" s="28"/>
      <c r="J8238" s="28"/>
      <c r="K8238" s="28"/>
      <c r="L8238" s="28"/>
      <c r="M8238" s="28"/>
      <c r="N8238" s="62"/>
      <c r="O8238" s="62"/>
      <c r="P8238" s="62"/>
      <c r="Q8238" s="62"/>
      <c r="R8238" s="62"/>
      <c r="S8238" s="62"/>
      <c r="T8238" s="48"/>
      <c r="U8238" s="28"/>
      <c r="V8238" s="28"/>
      <c r="W8238" s="28"/>
      <c r="Y8238" s="79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28"/>
      <c r="AR8238" s="97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</row>
    <row r="8239" spans="1:55" ht="14.25" customHeight="1">
      <c r="A8239" s="48"/>
      <c r="B8239" s="28"/>
      <c r="C8239" s="28"/>
      <c r="D8239" s="28"/>
      <c r="E8239" s="28"/>
      <c r="F8239" s="28"/>
      <c r="G8239" s="28"/>
      <c r="H8239" s="28"/>
      <c r="I8239" s="28"/>
      <c r="J8239" s="28"/>
      <c r="K8239" s="28"/>
      <c r="L8239" s="28"/>
      <c r="M8239" s="28"/>
      <c r="N8239" s="62"/>
      <c r="O8239" s="62"/>
      <c r="P8239" s="62"/>
      <c r="Q8239" s="62"/>
      <c r="R8239" s="62"/>
      <c r="S8239" s="62"/>
      <c r="T8239" s="48"/>
      <c r="U8239" s="28"/>
      <c r="V8239" s="28"/>
      <c r="W8239" s="28"/>
      <c r="Y8239" s="79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28"/>
      <c r="AR8239" s="97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</row>
    <row r="8240" spans="1:55" ht="14.25" customHeight="1">
      <c r="A8240" s="48"/>
      <c r="B8240" s="28"/>
      <c r="C8240" s="28"/>
      <c r="D8240" s="28"/>
      <c r="E8240" s="28"/>
      <c r="F8240" s="28"/>
      <c r="G8240" s="28"/>
      <c r="H8240" s="28"/>
      <c r="I8240" s="28"/>
      <c r="J8240" s="28"/>
      <c r="K8240" s="28"/>
      <c r="L8240" s="28"/>
      <c r="M8240" s="28"/>
      <c r="N8240" s="62"/>
      <c r="O8240" s="62"/>
      <c r="P8240" s="62"/>
      <c r="Q8240" s="62"/>
      <c r="R8240" s="62"/>
      <c r="S8240" s="62"/>
      <c r="T8240" s="48"/>
      <c r="U8240" s="28"/>
      <c r="V8240" s="28"/>
      <c r="W8240" s="28"/>
      <c r="Y8240" s="79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28"/>
      <c r="AR8240" s="97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</row>
    <row r="8241" spans="1:55" ht="14.25" customHeight="1">
      <c r="A8241" s="48"/>
      <c r="B8241" s="28"/>
      <c r="C8241" s="28"/>
      <c r="D8241" s="28"/>
      <c r="E8241" s="28"/>
      <c r="F8241" s="28"/>
      <c r="G8241" s="28"/>
      <c r="H8241" s="28"/>
      <c r="I8241" s="28"/>
      <c r="J8241" s="28"/>
      <c r="K8241" s="28"/>
      <c r="L8241" s="28"/>
      <c r="M8241" s="28"/>
      <c r="N8241" s="62"/>
      <c r="O8241" s="62"/>
      <c r="P8241" s="62"/>
      <c r="Q8241" s="62"/>
      <c r="R8241" s="62"/>
      <c r="S8241" s="62"/>
      <c r="T8241" s="48"/>
      <c r="U8241" s="28"/>
      <c r="V8241" s="28"/>
      <c r="W8241" s="28"/>
      <c r="Y8241" s="79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28"/>
      <c r="AR8241" s="97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</row>
    <row r="8242" spans="1:55" ht="14.25" customHeight="1">
      <c r="A8242" s="48"/>
      <c r="B8242" s="28"/>
      <c r="C8242" s="28"/>
      <c r="D8242" s="28"/>
      <c r="E8242" s="28"/>
      <c r="F8242" s="28"/>
      <c r="G8242" s="28"/>
      <c r="H8242" s="28"/>
      <c r="I8242" s="28"/>
      <c r="J8242" s="28"/>
      <c r="K8242" s="28"/>
      <c r="L8242" s="28"/>
      <c r="M8242" s="28"/>
      <c r="N8242" s="62"/>
      <c r="O8242" s="62"/>
      <c r="P8242" s="62"/>
      <c r="Q8242" s="62"/>
      <c r="R8242" s="62"/>
      <c r="S8242" s="62"/>
      <c r="T8242" s="48"/>
      <c r="U8242" s="28"/>
      <c r="V8242" s="28"/>
      <c r="W8242" s="28"/>
      <c r="Y8242" s="79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28"/>
      <c r="AR8242" s="97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</row>
    <row r="8243" spans="1:55" ht="14.25" customHeight="1">
      <c r="A8243" s="48"/>
      <c r="B8243" s="28"/>
      <c r="C8243" s="28"/>
      <c r="D8243" s="28"/>
      <c r="E8243" s="28"/>
      <c r="F8243" s="28"/>
      <c r="G8243" s="28"/>
      <c r="H8243" s="28"/>
      <c r="I8243" s="28"/>
      <c r="J8243" s="28"/>
      <c r="K8243" s="28"/>
      <c r="L8243" s="28"/>
      <c r="M8243" s="28"/>
      <c r="N8243" s="62"/>
      <c r="O8243" s="62"/>
      <c r="P8243" s="62"/>
      <c r="Q8243" s="62"/>
      <c r="R8243" s="62"/>
      <c r="S8243" s="62"/>
      <c r="T8243" s="48"/>
      <c r="U8243" s="28"/>
      <c r="V8243" s="28"/>
      <c r="W8243" s="28"/>
      <c r="Y8243" s="79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28"/>
      <c r="AR8243" s="97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</row>
    <row r="8244" spans="1:55" ht="14.25" customHeight="1">
      <c r="A8244" s="48"/>
      <c r="B8244" s="28"/>
      <c r="C8244" s="28"/>
      <c r="D8244" s="28"/>
      <c r="E8244" s="28"/>
      <c r="F8244" s="28"/>
      <c r="G8244" s="28"/>
      <c r="H8244" s="28"/>
      <c r="I8244" s="28"/>
      <c r="J8244" s="28"/>
      <c r="K8244" s="28"/>
      <c r="L8244" s="28"/>
      <c r="M8244" s="28"/>
      <c r="N8244" s="62"/>
      <c r="O8244" s="62"/>
      <c r="P8244" s="62"/>
      <c r="Q8244" s="62"/>
      <c r="R8244" s="62"/>
      <c r="S8244" s="62"/>
      <c r="T8244" s="48"/>
      <c r="U8244" s="28"/>
      <c r="V8244" s="28"/>
      <c r="W8244" s="28"/>
      <c r="Y8244" s="79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28"/>
      <c r="AR8244" s="97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</row>
    <row r="8245" spans="1:55" ht="14.25" customHeight="1">
      <c r="A8245" s="48"/>
      <c r="B8245" s="28"/>
      <c r="C8245" s="28"/>
      <c r="D8245" s="28"/>
      <c r="E8245" s="28"/>
      <c r="F8245" s="28"/>
      <c r="G8245" s="28"/>
      <c r="H8245" s="28"/>
      <c r="I8245" s="28"/>
      <c r="J8245" s="28"/>
      <c r="K8245" s="28"/>
      <c r="L8245" s="28"/>
      <c r="M8245" s="28"/>
      <c r="N8245" s="62"/>
      <c r="O8245" s="62"/>
      <c r="P8245" s="62"/>
      <c r="Q8245" s="62"/>
      <c r="R8245" s="62"/>
      <c r="S8245" s="62"/>
      <c r="T8245" s="48"/>
      <c r="U8245" s="28"/>
      <c r="V8245" s="28"/>
      <c r="W8245" s="28"/>
      <c r="Y8245" s="79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28"/>
      <c r="AR8245" s="97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</row>
    <row r="8246" spans="1:55" ht="14.25" customHeight="1">
      <c r="A8246" s="48"/>
      <c r="B8246" s="28"/>
      <c r="C8246" s="28"/>
      <c r="D8246" s="28"/>
      <c r="E8246" s="28"/>
      <c r="F8246" s="28"/>
      <c r="G8246" s="28"/>
      <c r="H8246" s="28"/>
      <c r="I8246" s="28"/>
      <c r="J8246" s="28"/>
      <c r="K8246" s="28"/>
      <c r="L8246" s="28"/>
      <c r="M8246" s="28"/>
      <c r="N8246" s="62"/>
      <c r="O8246" s="62"/>
      <c r="P8246" s="62"/>
      <c r="Q8246" s="62"/>
      <c r="R8246" s="62"/>
      <c r="S8246" s="62"/>
      <c r="T8246" s="48"/>
      <c r="U8246" s="28"/>
      <c r="V8246" s="28"/>
      <c r="W8246" s="28"/>
      <c r="Y8246" s="79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28"/>
      <c r="AR8246" s="97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</row>
    <row r="8247" spans="1:55" ht="14.25" customHeight="1">
      <c r="A8247" s="48"/>
      <c r="B8247" s="28"/>
      <c r="C8247" s="28"/>
      <c r="D8247" s="28"/>
      <c r="E8247" s="28"/>
      <c r="F8247" s="28"/>
      <c r="G8247" s="28"/>
      <c r="H8247" s="28"/>
      <c r="I8247" s="28"/>
      <c r="J8247" s="28"/>
      <c r="K8247" s="28"/>
      <c r="L8247" s="28"/>
      <c r="M8247" s="28"/>
      <c r="N8247" s="62"/>
      <c r="O8247" s="62"/>
      <c r="P8247" s="62"/>
      <c r="Q8247" s="62"/>
      <c r="R8247" s="62"/>
      <c r="S8247" s="62"/>
      <c r="T8247" s="48"/>
      <c r="U8247" s="28"/>
      <c r="V8247" s="28"/>
      <c r="W8247" s="28"/>
      <c r="Y8247" s="79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28"/>
      <c r="AR8247" s="97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</row>
    <row r="8248" spans="1:55" ht="14.25" customHeight="1">
      <c r="A8248" s="48"/>
      <c r="B8248" s="28"/>
      <c r="C8248" s="28"/>
      <c r="D8248" s="28"/>
      <c r="E8248" s="28"/>
      <c r="F8248" s="28"/>
      <c r="G8248" s="28"/>
      <c r="H8248" s="28"/>
      <c r="I8248" s="28"/>
      <c r="J8248" s="28"/>
      <c r="K8248" s="28"/>
      <c r="L8248" s="28"/>
      <c r="M8248" s="28"/>
      <c r="N8248" s="62"/>
      <c r="O8248" s="62"/>
      <c r="P8248" s="62"/>
      <c r="Q8248" s="62"/>
      <c r="R8248" s="62"/>
      <c r="S8248" s="62"/>
      <c r="T8248" s="48"/>
      <c r="U8248" s="28"/>
      <c r="V8248" s="28"/>
      <c r="W8248" s="28"/>
      <c r="Y8248" s="79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28"/>
      <c r="AR8248" s="97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</row>
    <row r="8249" spans="1:55" ht="14.25" customHeight="1">
      <c r="A8249" s="48"/>
      <c r="B8249" s="28"/>
      <c r="C8249" s="28"/>
      <c r="D8249" s="28"/>
      <c r="E8249" s="28"/>
      <c r="F8249" s="28"/>
      <c r="G8249" s="28"/>
      <c r="H8249" s="28"/>
      <c r="I8249" s="28"/>
      <c r="J8249" s="28"/>
      <c r="K8249" s="28"/>
      <c r="L8249" s="28"/>
      <c r="M8249" s="28"/>
      <c r="N8249" s="62"/>
      <c r="O8249" s="62"/>
      <c r="P8249" s="62"/>
      <c r="Q8249" s="62"/>
      <c r="R8249" s="62"/>
      <c r="S8249" s="62"/>
      <c r="T8249" s="48"/>
      <c r="U8249" s="28"/>
      <c r="V8249" s="28"/>
      <c r="W8249" s="28"/>
      <c r="Y8249" s="79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28"/>
      <c r="AR8249" s="97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</row>
    <row r="8250" spans="1:55" ht="14.25" customHeight="1">
      <c r="A8250" s="48"/>
      <c r="B8250" s="28"/>
      <c r="C8250" s="28"/>
      <c r="D8250" s="28"/>
      <c r="E8250" s="28"/>
      <c r="F8250" s="28"/>
      <c r="G8250" s="28"/>
      <c r="H8250" s="28"/>
      <c r="I8250" s="28"/>
      <c r="J8250" s="28"/>
      <c r="K8250" s="28"/>
      <c r="L8250" s="28"/>
      <c r="M8250" s="28"/>
      <c r="N8250" s="62"/>
      <c r="O8250" s="62"/>
      <c r="P8250" s="62"/>
      <c r="Q8250" s="62"/>
      <c r="R8250" s="62"/>
      <c r="S8250" s="62"/>
      <c r="T8250" s="48"/>
      <c r="U8250" s="28"/>
      <c r="V8250" s="28"/>
      <c r="W8250" s="28"/>
      <c r="Y8250" s="79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28"/>
      <c r="AR8250" s="97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</row>
    <row r="8251" spans="1:55" ht="14.25" customHeight="1">
      <c r="A8251" s="48"/>
      <c r="B8251" s="28"/>
      <c r="C8251" s="28"/>
      <c r="D8251" s="28"/>
      <c r="E8251" s="28"/>
      <c r="F8251" s="28"/>
      <c r="G8251" s="28"/>
      <c r="H8251" s="28"/>
      <c r="I8251" s="28"/>
      <c r="J8251" s="28"/>
      <c r="K8251" s="28"/>
      <c r="L8251" s="28"/>
      <c r="M8251" s="28"/>
      <c r="N8251" s="62"/>
      <c r="O8251" s="62"/>
      <c r="P8251" s="62"/>
      <c r="Q8251" s="62"/>
      <c r="R8251" s="62"/>
      <c r="S8251" s="62"/>
      <c r="T8251" s="48"/>
      <c r="U8251" s="28"/>
      <c r="V8251" s="28"/>
      <c r="W8251" s="28"/>
      <c r="Y8251" s="79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28"/>
      <c r="AR8251" s="97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</row>
    <row r="8252" spans="1:55" ht="14.25" customHeight="1">
      <c r="A8252" s="48"/>
      <c r="B8252" s="28"/>
      <c r="C8252" s="28"/>
      <c r="D8252" s="28"/>
      <c r="E8252" s="28"/>
      <c r="F8252" s="28"/>
      <c r="G8252" s="28"/>
      <c r="H8252" s="28"/>
      <c r="I8252" s="28"/>
      <c r="J8252" s="28"/>
      <c r="K8252" s="28"/>
      <c r="L8252" s="28"/>
      <c r="M8252" s="28"/>
      <c r="N8252" s="62"/>
      <c r="O8252" s="62"/>
      <c r="P8252" s="62"/>
      <c r="Q8252" s="62"/>
      <c r="R8252" s="62"/>
      <c r="S8252" s="62"/>
      <c r="T8252" s="48"/>
      <c r="U8252" s="28"/>
      <c r="V8252" s="28"/>
      <c r="W8252" s="28"/>
      <c r="Y8252" s="79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28"/>
      <c r="AR8252" s="97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</row>
    <row r="8253" spans="1:55" ht="14.25" customHeight="1">
      <c r="A8253" s="48"/>
      <c r="B8253" s="28"/>
      <c r="C8253" s="28"/>
      <c r="D8253" s="28"/>
      <c r="E8253" s="28"/>
      <c r="F8253" s="28"/>
      <c r="G8253" s="28"/>
      <c r="H8253" s="28"/>
      <c r="I8253" s="28"/>
      <c r="J8253" s="28"/>
      <c r="K8253" s="28"/>
      <c r="L8253" s="28"/>
      <c r="M8253" s="28"/>
      <c r="N8253" s="62"/>
      <c r="O8253" s="62"/>
      <c r="P8253" s="62"/>
      <c r="Q8253" s="62"/>
      <c r="R8253" s="62"/>
      <c r="S8253" s="62"/>
      <c r="T8253" s="48"/>
      <c r="U8253" s="28"/>
      <c r="V8253" s="28"/>
      <c r="W8253" s="28"/>
      <c r="Y8253" s="79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28"/>
      <c r="AR8253" s="97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</row>
    <row r="8254" spans="1:55" ht="14.25" customHeight="1">
      <c r="A8254" s="48"/>
      <c r="B8254" s="28"/>
      <c r="C8254" s="28"/>
      <c r="D8254" s="28"/>
      <c r="E8254" s="28"/>
      <c r="F8254" s="28"/>
      <c r="G8254" s="28"/>
      <c r="H8254" s="28"/>
      <c r="I8254" s="28"/>
      <c r="J8254" s="28"/>
      <c r="K8254" s="28"/>
      <c r="L8254" s="28"/>
      <c r="M8254" s="28"/>
      <c r="N8254" s="62"/>
      <c r="O8254" s="62"/>
      <c r="P8254" s="62"/>
      <c r="Q8254" s="62"/>
      <c r="R8254" s="62"/>
      <c r="S8254" s="62"/>
      <c r="T8254" s="48"/>
      <c r="U8254" s="28"/>
      <c r="V8254" s="28"/>
      <c r="W8254" s="28"/>
      <c r="Y8254" s="79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28"/>
      <c r="AR8254" s="97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</row>
    <row r="8255" spans="1:55" ht="14.25" customHeight="1">
      <c r="A8255" s="48"/>
      <c r="B8255" s="28"/>
      <c r="C8255" s="28"/>
      <c r="D8255" s="28"/>
      <c r="E8255" s="28"/>
      <c r="F8255" s="28"/>
      <c r="G8255" s="28"/>
      <c r="H8255" s="28"/>
      <c r="I8255" s="28"/>
      <c r="J8255" s="28"/>
      <c r="K8255" s="28"/>
      <c r="L8255" s="28"/>
      <c r="M8255" s="28"/>
      <c r="N8255" s="62"/>
      <c r="O8255" s="62"/>
      <c r="P8255" s="62"/>
      <c r="Q8255" s="62"/>
      <c r="R8255" s="62"/>
      <c r="S8255" s="62"/>
      <c r="T8255" s="48"/>
      <c r="U8255" s="28"/>
      <c r="V8255" s="28"/>
      <c r="W8255" s="28"/>
      <c r="Y8255" s="79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28"/>
      <c r="AR8255" s="97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</row>
    <row r="8256" spans="1:55" ht="14.25" customHeight="1">
      <c r="A8256" s="48"/>
      <c r="B8256" s="28"/>
      <c r="C8256" s="28"/>
      <c r="D8256" s="28"/>
      <c r="E8256" s="28"/>
      <c r="F8256" s="28"/>
      <c r="G8256" s="28"/>
      <c r="H8256" s="28"/>
      <c r="I8256" s="28"/>
      <c r="J8256" s="28"/>
      <c r="K8256" s="28"/>
      <c r="L8256" s="28"/>
      <c r="M8256" s="28"/>
      <c r="N8256" s="62"/>
      <c r="O8256" s="62"/>
      <c r="P8256" s="62"/>
      <c r="Q8256" s="62"/>
      <c r="R8256" s="62"/>
      <c r="S8256" s="62"/>
      <c r="T8256" s="48"/>
      <c r="U8256" s="28"/>
      <c r="V8256" s="28"/>
      <c r="W8256" s="28"/>
      <c r="Y8256" s="79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28"/>
      <c r="AR8256" s="97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</row>
    <row r="8257" spans="1:55" ht="14.25" customHeight="1">
      <c r="A8257" s="48"/>
      <c r="B8257" s="28"/>
      <c r="C8257" s="28"/>
      <c r="D8257" s="28"/>
      <c r="E8257" s="28"/>
      <c r="F8257" s="28"/>
      <c r="G8257" s="28"/>
      <c r="H8257" s="28"/>
      <c r="I8257" s="28"/>
      <c r="J8257" s="28"/>
      <c r="K8257" s="28"/>
      <c r="L8257" s="28"/>
      <c r="M8257" s="28"/>
      <c r="N8257" s="62"/>
      <c r="O8257" s="62"/>
      <c r="P8257" s="62"/>
      <c r="Q8257" s="62"/>
      <c r="R8257" s="62"/>
      <c r="S8257" s="62"/>
      <c r="T8257" s="48"/>
      <c r="U8257" s="28"/>
      <c r="V8257" s="28"/>
      <c r="W8257" s="28"/>
      <c r="Y8257" s="79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28"/>
      <c r="AR8257" s="97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</row>
    <row r="8258" spans="1:55" ht="14.25" customHeight="1">
      <c r="A8258" s="48"/>
      <c r="B8258" s="28"/>
      <c r="C8258" s="28"/>
      <c r="D8258" s="28"/>
      <c r="E8258" s="28"/>
      <c r="F8258" s="28"/>
      <c r="G8258" s="28"/>
      <c r="H8258" s="28"/>
      <c r="I8258" s="28"/>
      <c r="J8258" s="28"/>
      <c r="K8258" s="28"/>
      <c r="L8258" s="28"/>
      <c r="M8258" s="28"/>
      <c r="N8258" s="62"/>
      <c r="O8258" s="62"/>
      <c r="P8258" s="62"/>
      <c r="Q8258" s="62"/>
      <c r="R8258" s="62"/>
      <c r="S8258" s="62"/>
      <c r="T8258" s="48"/>
      <c r="U8258" s="28"/>
      <c r="V8258" s="28"/>
      <c r="W8258" s="28"/>
      <c r="Y8258" s="79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28"/>
      <c r="AR8258" s="97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</row>
    <row r="8259" spans="1:55" ht="14.25" customHeight="1">
      <c r="A8259" s="48"/>
      <c r="B8259" s="28"/>
      <c r="C8259" s="28"/>
      <c r="D8259" s="28"/>
      <c r="E8259" s="28"/>
      <c r="F8259" s="28"/>
      <c r="G8259" s="28"/>
      <c r="H8259" s="28"/>
      <c r="I8259" s="28"/>
      <c r="J8259" s="28"/>
      <c r="K8259" s="28"/>
      <c r="L8259" s="28"/>
      <c r="M8259" s="28"/>
      <c r="N8259" s="62"/>
      <c r="O8259" s="62"/>
      <c r="P8259" s="62"/>
      <c r="Q8259" s="62"/>
      <c r="R8259" s="62"/>
      <c r="S8259" s="62"/>
      <c r="T8259" s="48"/>
      <c r="U8259" s="28"/>
      <c r="V8259" s="28"/>
      <c r="W8259" s="28"/>
      <c r="Y8259" s="79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28"/>
      <c r="AR8259" s="97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</row>
    <row r="8260" spans="1:55" ht="14.25" customHeight="1">
      <c r="A8260" s="48"/>
      <c r="B8260" s="28"/>
      <c r="C8260" s="28"/>
      <c r="D8260" s="28"/>
      <c r="E8260" s="28"/>
      <c r="F8260" s="28"/>
      <c r="G8260" s="28"/>
      <c r="H8260" s="28"/>
      <c r="I8260" s="28"/>
      <c r="J8260" s="28"/>
      <c r="K8260" s="28"/>
      <c r="L8260" s="28"/>
      <c r="M8260" s="28"/>
      <c r="N8260" s="62"/>
      <c r="O8260" s="62"/>
      <c r="P8260" s="62"/>
      <c r="Q8260" s="62"/>
      <c r="R8260" s="62"/>
      <c r="S8260" s="62"/>
      <c r="T8260" s="48"/>
      <c r="U8260" s="28"/>
      <c r="V8260" s="28"/>
      <c r="W8260" s="28"/>
      <c r="Y8260" s="79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28"/>
      <c r="AR8260" s="97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</row>
    <row r="8261" spans="1:55" ht="14.25" customHeight="1">
      <c r="A8261" s="48"/>
      <c r="B8261" s="28"/>
      <c r="C8261" s="28"/>
      <c r="D8261" s="28"/>
      <c r="E8261" s="28"/>
      <c r="F8261" s="28"/>
      <c r="G8261" s="28"/>
      <c r="H8261" s="28"/>
      <c r="I8261" s="28"/>
      <c r="J8261" s="28"/>
      <c r="K8261" s="28"/>
      <c r="L8261" s="28"/>
      <c r="M8261" s="28"/>
      <c r="N8261" s="62"/>
      <c r="O8261" s="62"/>
      <c r="P8261" s="62"/>
      <c r="Q8261" s="62"/>
      <c r="R8261" s="62"/>
      <c r="S8261" s="62"/>
      <c r="T8261" s="48"/>
      <c r="U8261" s="28"/>
      <c r="V8261" s="28"/>
      <c r="W8261" s="28"/>
      <c r="Y8261" s="79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28"/>
      <c r="AR8261" s="97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</row>
    <row r="8262" spans="1:55" ht="14.25" customHeight="1">
      <c r="A8262" s="48"/>
      <c r="B8262" s="28"/>
      <c r="C8262" s="28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62"/>
      <c r="O8262" s="62"/>
      <c r="P8262" s="62"/>
      <c r="Q8262" s="62"/>
      <c r="R8262" s="62"/>
      <c r="S8262" s="62"/>
      <c r="T8262" s="48"/>
      <c r="U8262" s="28"/>
      <c r="V8262" s="28"/>
      <c r="W8262" s="28"/>
      <c r="Y8262" s="79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28"/>
      <c r="AR8262" s="97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</row>
    <row r="8263" spans="1:55" ht="14.25" customHeight="1">
      <c r="A8263" s="48"/>
      <c r="B8263" s="28"/>
      <c r="C8263" s="28"/>
      <c r="D8263" s="28"/>
      <c r="E8263" s="28"/>
      <c r="F8263" s="28"/>
      <c r="G8263" s="28"/>
      <c r="H8263" s="28"/>
      <c r="I8263" s="28"/>
      <c r="J8263" s="28"/>
      <c r="K8263" s="28"/>
      <c r="L8263" s="28"/>
      <c r="M8263" s="28"/>
      <c r="N8263" s="62"/>
      <c r="O8263" s="62"/>
      <c r="P8263" s="62"/>
      <c r="Q8263" s="62"/>
      <c r="R8263" s="62"/>
      <c r="S8263" s="62"/>
      <c r="T8263" s="48"/>
      <c r="U8263" s="28"/>
      <c r="V8263" s="28"/>
      <c r="W8263" s="28"/>
      <c r="Y8263" s="79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28"/>
      <c r="AR8263" s="97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</row>
    <row r="8264" spans="1:55" ht="14.25" customHeight="1">
      <c r="A8264" s="48"/>
      <c r="B8264" s="28"/>
      <c r="C8264" s="28"/>
      <c r="D8264" s="28"/>
      <c r="E8264" s="28"/>
      <c r="F8264" s="28"/>
      <c r="G8264" s="28"/>
      <c r="H8264" s="28"/>
      <c r="I8264" s="28"/>
      <c r="J8264" s="28"/>
      <c r="K8264" s="28"/>
      <c r="L8264" s="28"/>
      <c r="M8264" s="28"/>
      <c r="N8264" s="62"/>
      <c r="O8264" s="62"/>
      <c r="P8264" s="62"/>
      <c r="Q8264" s="62"/>
      <c r="R8264" s="62"/>
      <c r="S8264" s="62"/>
      <c r="T8264" s="48"/>
      <c r="U8264" s="28"/>
      <c r="V8264" s="28"/>
      <c r="W8264" s="28"/>
      <c r="Y8264" s="79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28"/>
      <c r="AR8264" s="97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</row>
    <row r="8265" spans="1:55" ht="14.25" customHeight="1">
      <c r="A8265" s="48"/>
      <c r="B8265" s="28"/>
      <c r="C8265" s="28"/>
      <c r="D8265" s="28"/>
      <c r="E8265" s="28"/>
      <c r="F8265" s="28"/>
      <c r="G8265" s="28"/>
      <c r="H8265" s="28"/>
      <c r="I8265" s="28"/>
      <c r="J8265" s="28"/>
      <c r="K8265" s="28"/>
      <c r="L8265" s="28"/>
      <c r="M8265" s="28"/>
      <c r="N8265" s="62"/>
      <c r="O8265" s="62"/>
      <c r="P8265" s="62"/>
      <c r="Q8265" s="62"/>
      <c r="R8265" s="62"/>
      <c r="S8265" s="62"/>
      <c r="T8265" s="48"/>
      <c r="U8265" s="28"/>
      <c r="V8265" s="28"/>
      <c r="W8265" s="28"/>
      <c r="Y8265" s="79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28"/>
      <c r="AR8265" s="97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</row>
    <row r="8266" spans="1:55" ht="14.25" customHeight="1">
      <c r="A8266" s="48"/>
      <c r="B8266" s="28"/>
      <c r="C8266" s="28"/>
      <c r="D8266" s="28"/>
      <c r="E8266" s="28"/>
      <c r="F8266" s="28"/>
      <c r="G8266" s="28"/>
      <c r="H8266" s="28"/>
      <c r="I8266" s="28"/>
      <c r="J8266" s="28"/>
      <c r="K8266" s="28"/>
      <c r="L8266" s="28"/>
      <c r="M8266" s="28"/>
      <c r="N8266" s="62"/>
      <c r="O8266" s="62"/>
      <c r="P8266" s="62"/>
      <c r="Q8266" s="62"/>
      <c r="R8266" s="62"/>
      <c r="S8266" s="62"/>
      <c r="T8266" s="48"/>
      <c r="U8266" s="28"/>
      <c r="V8266" s="28"/>
      <c r="W8266" s="28"/>
      <c r="Y8266" s="79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28"/>
      <c r="AR8266" s="97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</row>
    <row r="8267" spans="1:55" ht="14.25" customHeight="1">
      <c r="A8267" s="48"/>
      <c r="B8267" s="28"/>
      <c r="C8267" s="28"/>
      <c r="D8267" s="28"/>
      <c r="E8267" s="28"/>
      <c r="F8267" s="28"/>
      <c r="G8267" s="28"/>
      <c r="H8267" s="28"/>
      <c r="I8267" s="28"/>
      <c r="J8267" s="28"/>
      <c r="K8267" s="28"/>
      <c r="L8267" s="28"/>
      <c r="M8267" s="28"/>
      <c r="N8267" s="62"/>
      <c r="O8267" s="62"/>
      <c r="P8267" s="62"/>
      <c r="Q8267" s="62"/>
      <c r="R8267" s="62"/>
      <c r="S8267" s="62"/>
      <c r="T8267" s="48"/>
      <c r="U8267" s="28"/>
      <c r="V8267" s="28"/>
      <c r="W8267" s="28"/>
      <c r="Y8267" s="79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28"/>
      <c r="AR8267" s="97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</row>
    <row r="8268" spans="1:55" ht="14.25" customHeight="1">
      <c r="A8268" s="48"/>
      <c r="B8268" s="28"/>
      <c r="C8268" s="28"/>
      <c r="D8268" s="28"/>
      <c r="E8268" s="28"/>
      <c r="F8268" s="28"/>
      <c r="G8268" s="28"/>
      <c r="H8268" s="28"/>
      <c r="I8268" s="28"/>
      <c r="J8268" s="28"/>
      <c r="K8268" s="28"/>
      <c r="L8268" s="28"/>
      <c r="M8268" s="28"/>
      <c r="N8268" s="62"/>
      <c r="O8268" s="62"/>
      <c r="P8268" s="62"/>
      <c r="Q8268" s="62"/>
      <c r="R8268" s="62"/>
      <c r="S8268" s="62"/>
      <c r="T8268" s="48"/>
      <c r="U8268" s="28"/>
      <c r="V8268" s="28"/>
      <c r="W8268" s="28"/>
      <c r="Y8268" s="79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28"/>
      <c r="AR8268" s="97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</row>
    <row r="8269" spans="1:55" ht="14.25" customHeight="1">
      <c r="A8269" s="48"/>
      <c r="B8269" s="28"/>
      <c r="C8269" s="28"/>
      <c r="D8269" s="28"/>
      <c r="E8269" s="28"/>
      <c r="F8269" s="28"/>
      <c r="G8269" s="28"/>
      <c r="H8269" s="28"/>
      <c r="I8269" s="28"/>
      <c r="J8269" s="28"/>
      <c r="K8269" s="28"/>
      <c r="L8269" s="28"/>
      <c r="M8269" s="28"/>
      <c r="N8269" s="62"/>
      <c r="O8269" s="62"/>
      <c r="P8269" s="62"/>
      <c r="Q8269" s="62"/>
      <c r="R8269" s="62"/>
      <c r="S8269" s="62"/>
      <c r="T8269" s="48"/>
      <c r="U8269" s="28"/>
      <c r="V8269" s="28"/>
      <c r="W8269" s="28"/>
      <c r="Y8269" s="79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28"/>
      <c r="AR8269" s="97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</row>
    <row r="8270" spans="1:55" ht="14.25" customHeight="1">
      <c r="A8270" s="48"/>
      <c r="B8270" s="28"/>
      <c r="C8270" s="28"/>
      <c r="D8270" s="28"/>
      <c r="E8270" s="28"/>
      <c r="F8270" s="28"/>
      <c r="G8270" s="28"/>
      <c r="H8270" s="28"/>
      <c r="I8270" s="28"/>
      <c r="J8270" s="28"/>
      <c r="K8270" s="28"/>
      <c r="L8270" s="28"/>
      <c r="M8270" s="28"/>
      <c r="N8270" s="62"/>
      <c r="O8270" s="62"/>
      <c r="P8270" s="62"/>
      <c r="Q8270" s="62"/>
      <c r="R8270" s="62"/>
      <c r="S8270" s="62"/>
      <c r="T8270" s="48"/>
      <c r="U8270" s="28"/>
      <c r="V8270" s="28"/>
      <c r="W8270" s="28"/>
      <c r="Y8270" s="79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28"/>
      <c r="AR8270" s="97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</row>
    <row r="8271" spans="1:55" ht="14.25" customHeight="1">
      <c r="A8271" s="48"/>
      <c r="B8271" s="28"/>
      <c r="C8271" s="28"/>
      <c r="D8271" s="28"/>
      <c r="E8271" s="28"/>
      <c r="F8271" s="28"/>
      <c r="G8271" s="28"/>
      <c r="H8271" s="28"/>
      <c r="I8271" s="28"/>
      <c r="J8271" s="28"/>
      <c r="K8271" s="28"/>
      <c r="L8271" s="28"/>
      <c r="M8271" s="28"/>
      <c r="N8271" s="62"/>
      <c r="O8271" s="62"/>
      <c r="P8271" s="62"/>
      <c r="Q8271" s="62"/>
      <c r="R8271" s="62"/>
      <c r="S8271" s="62"/>
      <c r="T8271" s="48"/>
      <c r="U8271" s="28"/>
      <c r="V8271" s="28"/>
      <c r="W8271" s="28"/>
      <c r="Y8271" s="79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28"/>
      <c r="AR8271" s="97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</row>
    <row r="8272" spans="1:55" ht="14.25" customHeight="1">
      <c r="A8272" s="48"/>
      <c r="B8272" s="28"/>
      <c r="C8272" s="28"/>
      <c r="D8272" s="28"/>
      <c r="E8272" s="28"/>
      <c r="F8272" s="28"/>
      <c r="G8272" s="28"/>
      <c r="H8272" s="28"/>
      <c r="I8272" s="28"/>
      <c r="J8272" s="28"/>
      <c r="K8272" s="28"/>
      <c r="L8272" s="28"/>
      <c r="M8272" s="28"/>
      <c r="N8272" s="62"/>
      <c r="O8272" s="62"/>
      <c r="P8272" s="62"/>
      <c r="Q8272" s="62"/>
      <c r="R8272" s="62"/>
      <c r="S8272" s="62"/>
      <c r="T8272" s="48"/>
      <c r="U8272" s="28"/>
      <c r="V8272" s="28"/>
      <c r="W8272" s="28"/>
      <c r="Y8272" s="79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28"/>
      <c r="AR8272" s="97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</row>
    <row r="8273" spans="1:55" ht="14.25" customHeight="1">
      <c r="A8273" s="48"/>
      <c r="B8273" s="28"/>
      <c r="C8273" s="28"/>
      <c r="D8273" s="28"/>
      <c r="E8273" s="28"/>
      <c r="F8273" s="28"/>
      <c r="G8273" s="28"/>
      <c r="H8273" s="28"/>
      <c r="I8273" s="28"/>
      <c r="J8273" s="28"/>
      <c r="K8273" s="28"/>
      <c r="L8273" s="28"/>
      <c r="M8273" s="28"/>
      <c r="N8273" s="62"/>
      <c r="O8273" s="62"/>
      <c r="P8273" s="62"/>
      <c r="Q8273" s="62"/>
      <c r="R8273" s="62"/>
      <c r="S8273" s="62"/>
      <c r="T8273" s="48"/>
      <c r="U8273" s="28"/>
      <c r="V8273" s="28"/>
      <c r="W8273" s="28"/>
      <c r="Y8273" s="79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28"/>
      <c r="AR8273" s="97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</row>
    <row r="8274" spans="1:55" ht="14.25" customHeight="1">
      <c r="A8274" s="48"/>
      <c r="B8274" s="28"/>
      <c r="C8274" s="28"/>
      <c r="D8274" s="28"/>
      <c r="E8274" s="28"/>
      <c r="F8274" s="28"/>
      <c r="G8274" s="28"/>
      <c r="H8274" s="28"/>
      <c r="I8274" s="28"/>
      <c r="J8274" s="28"/>
      <c r="K8274" s="28"/>
      <c r="L8274" s="28"/>
      <c r="M8274" s="28"/>
      <c r="N8274" s="62"/>
      <c r="O8274" s="62"/>
      <c r="P8274" s="62"/>
      <c r="Q8274" s="62"/>
      <c r="R8274" s="62"/>
      <c r="S8274" s="62"/>
      <c r="T8274" s="48"/>
      <c r="U8274" s="28"/>
      <c r="V8274" s="28"/>
      <c r="W8274" s="28"/>
      <c r="Y8274" s="79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28"/>
      <c r="AR8274" s="97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</row>
    <row r="8275" spans="1:55" ht="14.25" customHeight="1">
      <c r="A8275" s="48"/>
      <c r="B8275" s="28"/>
      <c r="C8275" s="28"/>
      <c r="D8275" s="28"/>
      <c r="E8275" s="28"/>
      <c r="F8275" s="28"/>
      <c r="G8275" s="28"/>
      <c r="H8275" s="28"/>
      <c r="I8275" s="28"/>
      <c r="J8275" s="28"/>
      <c r="K8275" s="28"/>
      <c r="L8275" s="28"/>
      <c r="M8275" s="28"/>
      <c r="N8275" s="62"/>
      <c r="O8275" s="62"/>
      <c r="P8275" s="62"/>
      <c r="Q8275" s="62"/>
      <c r="R8275" s="62"/>
      <c r="S8275" s="62"/>
      <c r="T8275" s="48"/>
      <c r="U8275" s="28"/>
      <c r="V8275" s="28"/>
      <c r="W8275" s="28"/>
      <c r="Y8275" s="79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28"/>
      <c r="AR8275" s="97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</row>
    <row r="8276" spans="1:55" ht="14.25" customHeight="1">
      <c r="A8276" s="48"/>
      <c r="B8276" s="28"/>
      <c r="C8276" s="28"/>
      <c r="D8276" s="28"/>
      <c r="E8276" s="28"/>
      <c r="F8276" s="28"/>
      <c r="G8276" s="28"/>
      <c r="H8276" s="28"/>
      <c r="I8276" s="28"/>
      <c r="J8276" s="28"/>
      <c r="K8276" s="28"/>
      <c r="L8276" s="28"/>
      <c r="M8276" s="28"/>
      <c r="N8276" s="62"/>
      <c r="O8276" s="62"/>
      <c r="P8276" s="62"/>
      <c r="Q8276" s="62"/>
      <c r="R8276" s="62"/>
      <c r="S8276" s="62"/>
      <c r="T8276" s="48"/>
      <c r="U8276" s="28"/>
      <c r="V8276" s="28"/>
      <c r="W8276" s="28"/>
      <c r="Y8276" s="79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28"/>
      <c r="AR8276" s="97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</row>
    <row r="8277" spans="1:55" ht="14.25" customHeight="1">
      <c r="A8277" s="48"/>
      <c r="B8277" s="28"/>
      <c r="C8277" s="28"/>
      <c r="D8277" s="28"/>
      <c r="E8277" s="28"/>
      <c r="F8277" s="28"/>
      <c r="G8277" s="28"/>
      <c r="H8277" s="28"/>
      <c r="I8277" s="28"/>
      <c r="J8277" s="28"/>
      <c r="K8277" s="28"/>
      <c r="L8277" s="28"/>
      <c r="M8277" s="28"/>
      <c r="N8277" s="62"/>
      <c r="O8277" s="62"/>
      <c r="P8277" s="62"/>
      <c r="Q8277" s="62"/>
      <c r="R8277" s="62"/>
      <c r="S8277" s="62"/>
      <c r="T8277" s="48"/>
      <c r="U8277" s="28"/>
      <c r="V8277" s="28"/>
      <c r="W8277" s="28"/>
      <c r="Y8277" s="79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28"/>
      <c r="AR8277" s="97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</row>
    <row r="8278" spans="1:55" ht="14.25" customHeight="1">
      <c r="A8278" s="48"/>
      <c r="B8278" s="28"/>
      <c r="C8278" s="28"/>
      <c r="D8278" s="28"/>
      <c r="E8278" s="28"/>
      <c r="F8278" s="28"/>
      <c r="G8278" s="28"/>
      <c r="H8278" s="28"/>
      <c r="I8278" s="28"/>
      <c r="J8278" s="28"/>
      <c r="K8278" s="28"/>
      <c r="L8278" s="28"/>
      <c r="M8278" s="28"/>
      <c r="N8278" s="62"/>
      <c r="O8278" s="62"/>
      <c r="P8278" s="62"/>
      <c r="Q8278" s="62"/>
      <c r="R8278" s="62"/>
      <c r="S8278" s="62"/>
      <c r="T8278" s="48"/>
      <c r="U8278" s="28"/>
      <c r="V8278" s="28"/>
      <c r="W8278" s="28"/>
      <c r="Y8278" s="79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28"/>
      <c r="AR8278" s="97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</row>
    <row r="8279" spans="1:55" ht="14.25" customHeight="1">
      <c r="A8279" s="48"/>
      <c r="B8279" s="28"/>
      <c r="C8279" s="28"/>
      <c r="D8279" s="28"/>
      <c r="E8279" s="28"/>
      <c r="F8279" s="28"/>
      <c r="G8279" s="28"/>
      <c r="H8279" s="28"/>
      <c r="I8279" s="28"/>
      <c r="J8279" s="28"/>
      <c r="K8279" s="28"/>
      <c r="L8279" s="28"/>
      <c r="M8279" s="28"/>
      <c r="N8279" s="62"/>
      <c r="O8279" s="62"/>
      <c r="P8279" s="62"/>
      <c r="Q8279" s="62"/>
      <c r="R8279" s="62"/>
      <c r="S8279" s="62"/>
      <c r="T8279" s="48"/>
      <c r="U8279" s="28"/>
      <c r="V8279" s="28"/>
      <c r="W8279" s="28"/>
      <c r="Y8279" s="79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28"/>
      <c r="AR8279" s="97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</row>
    <row r="8280" spans="1:55" ht="14.25" customHeight="1">
      <c r="A8280" s="48"/>
      <c r="B8280" s="28"/>
      <c r="C8280" s="28"/>
      <c r="D8280" s="28"/>
      <c r="E8280" s="28"/>
      <c r="F8280" s="28"/>
      <c r="G8280" s="28"/>
      <c r="H8280" s="28"/>
      <c r="I8280" s="28"/>
      <c r="J8280" s="28"/>
      <c r="K8280" s="28"/>
      <c r="L8280" s="28"/>
      <c r="M8280" s="28"/>
      <c r="N8280" s="62"/>
      <c r="O8280" s="62"/>
      <c r="P8280" s="62"/>
      <c r="Q8280" s="62"/>
      <c r="R8280" s="62"/>
      <c r="S8280" s="62"/>
      <c r="T8280" s="48"/>
      <c r="U8280" s="28"/>
      <c r="V8280" s="28"/>
      <c r="W8280" s="28"/>
      <c r="Y8280" s="79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28"/>
      <c r="AR8280" s="97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</row>
    <row r="8281" spans="1:55" ht="14.25" customHeight="1">
      <c r="A8281" s="48"/>
      <c r="B8281" s="28"/>
      <c r="C8281" s="28"/>
      <c r="D8281" s="28"/>
      <c r="E8281" s="28"/>
      <c r="F8281" s="28"/>
      <c r="G8281" s="28"/>
      <c r="H8281" s="28"/>
      <c r="I8281" s="28"/>
      <c r="J8281" s="28"/>
      <c r="K8281" s="28"/>
      <c r="L8281" s="28"/>
      <c r="M8281" s="28"/>
      <c r="N8281" s="62"/>
      <c r="O8281" s="62"/>
      <c r="P8281" s="62"/>
      <c r="Q8281" s="62"/>
      <c r="R8281" s="62"/>
      <c r="S8281" s="62"/>
      <c r="T8281" s="48"/>
      <c r="U8281" s="28"/>
      <c r="V8281" s="28"/>
      <c r="W8281" s="28"/>
      <c r="Y8281" s="79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28"/>
      <c r="AR8281" s="97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</row>
    <row r="8282" spans="1:55" ht="14.25" customHeight="1">
      <c r="A8282" s="48"/>
      <c r="B8282" s="28"/>
      <c r="C8282" s="28"/>
      <c r="D8282" s="28"/>
      <c r="E8282" s="28"/>
      <c r="F8282" s="28"/>
      <c r="G8282" s="28"/>
      <c r="H8282" s="28"/>
      <c r="I8282" s="28"/>
      <c r="J8282" s="28"/>
      <c r="K8282" s="28"/>
      <c r="L8282" s="28"/>
      <c r="M8282" s="28"/>
      <c r="N8282" s="62"/>
      <c r="O8282" s="62"/>
      <c r="P8282" s="62"/>
      <c r="Q8282" s="62"/>
      <c r="R8282" s="62"/>
      <c r="S8282" s="62"/>
      <c r="T8282" s="48"/>
      <c r="U8282" s="28"/>
      <c r="V8282" s="28"/>
      <c r="W8282" s="28"/>
      <c r="Y8282" s="79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28"/>
      <c r="AR8282" s="97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</row>
    <row r="8283" spans="1:55" ht="14.25" customHeight="1">
      <c r="A8283" s="48"/>
      <c r="B8283" s="28"/>
      <c r="C8283" s="28"/>
      <c r="D8283" s="28"/>
      <c r="E8283" s="28"/>
      <c r="F8283" s="28"/>
      <c r="G8283" s="28"/>
      <c r="H8283" s="28"/>
      <c r="I8283" s="28"/>
      <c r="J8283" s="28"/>
      <c r="K8283" s="28"/>
      <c r="L8283" s="28"/>
      <c r="M8283" s="28"/>
      <c r="N8283" s="62"/>
      <c r="O8283" s="62"/>
      <c r="P8283" s="62"/>
      <c r="Q8283" s="62"/>
      <c r="R8283" s="62"/>
      <c r="S8283" s="62"/>
      <c r="T8283" s="48"/>
      <c r="U8283" s="28"/>
      <c r="V8283" s="28"/>
      <c r="W8283" s="28"/>
      <c r="Y8283" s="79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28"/>
      <c r="AR8283" s="97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</row>
    <row r="8284" spans="1:55" ht="14.25" customHeight="1">
      <c r="A8284" s="48"/>
      <c r="B8284" s="28"/>
      <c r="C8284" s="28"/>
      <c r="D8284" s="28"/>
      <c r="E8284" s="28"/>
      <c r="F8284" s="28"/>
      <c r="G8284" s="28"/>
      <c r="H8284" s="28"/>
      <c r="I8284" s="28"/>
      <c r="J8284" s="28"/>
      <c r="K8284" s="28"/>
      <c r="L8284" s="28"/>
      <c r="M8284" s="28"/>
      <c r="N8284" s="62"/>
      <c r="O8284" s="62"/>
      <c r="P8284" s="62"/>
      <c r="Q8284" s="62"/>
      <c r="R8284" s="62"/>
      <c r="S8284" s="62"/>
      <c r="T8284" s="48"/>
      <c r="U8284" s="28"/>
      <c r="V8284" s="28"/>
      <c r="W8284" s="28"/>
      <c r="Y8284" s="79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28"/>
      <c r="AR8284" s="97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</row>
    <row r="8285" spans="1:55" ht="14.25" customHeight="1">
      <c r="A8285" s="48"/>
      <c r="B8285" s="28"/>
      <c r="C8285" s="28"/>
      <c r="D8285" s="28"/>
      <c r="E8285" s="28"/>
      <c r="F8285" s="28"/>
      <c r="G8285" s="28"/>
      <c r="H8285" s="28"/>
      <c r="I8285" s="28"/>
      <c r="J8285" s="28"/>
      <c r="K8285" s="28"/>
      <c r="L8285" s="28"/>
      <c r="M8285" s="28"/>
      <c r="N8285" s="62"/>
      <c r="O8285" s="62"/>
      <c r="P8285" s="62"/>
      <c r="Q8285" s="62"/>
      <c r="R8285" s="62"/>
      <c r="S8285" s="62"/>
      <c r="T8285" s="48"/>
      <c r="U8285" s="28"/>
      <c r="V8285" s="28"/>
      <c r="W8285" s="28"/>
      <c r="Y8285" s="79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28"/>
      <c r="AR8285" s="97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</row>
    <row r="8286" spans="1:55" ht="14.25" customHeight="1">
      <c r="A8286" s="48"/>
      <c r="B8286" s="28"/>
      <c r="C8286" s="28"/>
      <c r="D8286" s="28"/>
      <c r="E8286" s="28"/>
      <c r="F8286" s="28"/>
      <c r="G8286" s="28"/>
      <c r="H8286" s="28"/>
      <c r="I8286" s="28"/>
      <c r="J8286" s="28"/>
      <c r="K8286" s="28"/>
      <c r="L8286" s="28"/>
      <c r="M8286" s="28"/>
      <c r="N8286" s="62"/>
      <c r="O8286" s="62"/>
      <c r="P8286" s="62"/>
      <c r="Q8286" s="62"/>
      <c r="R8286" s="62"/>
      <c r="S8286" s="62"/>
      <c r="T8286" s="48"/>
      <c r="U8286" s="28"/>
      <c r="V8286" s="28"/>
      <c r="W8286" s="28"/>
      <c r="Y8286" s="79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28"/>
      <c r="AR8286" s="97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</row>
    <row r="8287" spans="1:55" ht="14.25" customHeight="1">
      <c r="A8287" s="48"/>
      <c r="B8287" s="28"/>
      <c r="C8287" s="28"/>
      <c r="D8287" s="28"/>
      <c r="E8287" s="28"/>
      <c r="F8287" s="28"/>
      <c r="G8287" s="28"/>
      <c r="H8287" s="28"/>
      <c r="I8287" s="28"/>
      <c r="J8287" s="28"/>
      <c r="K8287" s="28"/>
      <c r="L8287" s="28"/>
      <c r="M8287" s="28"/>
      <c r="N8287" s="62"/>
      <c r="O8287" s="62"/>
      <c r="P8287" s="62"/>
      <c r="Q8287" s="62"/>
      <c r="R8287" s="62"/>
      <c r="S8287" s="62"/>
      <c r="T8287" s="48"/>
      <c r="U8287" s="28"/>
      <c r="V8287" s="28"/>
      <c r="W8287" s="28"/>
      <c r="Y8287" s="79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28"/>
      <c r="AR8287" s="97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</row>
    <row r="8288" spans="1:55" ht="14.25" customHeight="1">
      <c r="A8288" s="48"/>
      <c r="B8288" s="28"/>
      <c r="C8288" s="28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62"/>
      <c r="O8288" s="62"/>
      <c r="P8288" s="62"/>
      <c r="Q8288" s="62"/>
      <c r="R8288" s="62"/>
      <c r="S8288" s="62"/>
      <c r="T8288" s="48"/>
      <c r="U8288" s="28"/>
      <c r="V8288" s="28"/>
      <c r="W8288" s="28"/>
      <c r="Y8288" s="79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28"/>
      <c r="AR8288" s="97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</row>
    <row r="8289" spans="1:55" ht="14.25" customHeight="1">
      <c r="A8289" s="48"/>
      <c r="B8289" s="28"/>
      <c r="C8289" s="28"/>
      <c r="D8289" s="28"/>
      <c r="E8289" s="28"/>
      <c r="F8289" s="28"/>
      <c r="G8289" s="28"/>
      <c r="H8289" s="28"/>
      <c r="I8289" s="28"/>
      <c r="J8289" s="28"/>
      <c r="K8289" s="28"/>
      <c r="L8289" s="28"/>
      <c r="M8289" s="28"/>
      <c r="N8289" s="62"/>
      <c r="O8289" s="62"/>
      <c r="P8289" s="62"/>
      <c r="Q8289" s="62"/>
      <c r="R8289" s="62"/>
      <c r="S8289" s="62"/>
      <c r="T8289" s="48"/>
      <c r="U8289" s="28"/>
      <c r="V8289" s="28"/>
      <c r="W8289" s="28"/>
      <c r="Y8289" s="79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28"/>
      <c r="AR8289" s="97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</row>
    <row r="8290" spans="1:55" ht="14.25" customHeight="1">
      <c r="A8290" s="48"/>
      <c r="B8290" s="28"/>
      <c r="C8290" s="28"/>
      <c r="D8290" s="28"/>
      <c r="E8290" s="28"/>
      <c r="F8290" s="28"/>
      <c r="G8290" s="28"/>
      <c r="H8290" s="28"/>
      <c r="I8290" s="28"/>
      <c r="J8290" s="28"/>
      <c r="K8290" s="28"/>
      <c r="L8290" s="28"/>
      <c r="M8290" s="28"/>
      <c r="N8290" s="62"/>
      <c r="O8290" s="62"/>
      <c r="P8290" s="62"/>
      <c r="Q8290" s="62"/>
      <c r="R8290" s="62"/>
      <c r="S8290" s="62"/>
      <c r="T8290" s="48"/>
      <c r="U8290" s="28"/>
      <c r="V8290" s="28"/>
      <c r="W8290" s="28"/>
      <c r="Y8290" s="79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28"/>
      <c r="AR8290" s="97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</row>
    <row r="8291" spans="1:55" ht="14.25" customHeight="1">
      <c r="A8291" s="48"/>
      <c r="B8291" s="28"/>
      <c r="C8291" s="28"/>
      <c r="D8291" s="28"/>
      <c r="E8291" s="28"/>
      <c r="F8291" s="28"/>
      <c r="G8291" s="28"/>
      <c r="H8291" s="28"/>
      <c r="I8291" s="28"/>
      <c r="J8291" s="28"/>
      <c r="K8291" s="28"/>
      <c r="L8291" s="28"/>
      <c r="M8291" s="28"/>
      <c r="N8291" s="62"/>
      <c r="O8291" s="62"/>
      <c r="P8291" s="62"/>
      <c r="Q8291" s="62"/>
      <c r="R8291" s="62"/>
      <c r="S8291" s="62"/>
      <c r="T8291" s="48"/>
      <c r="U8291" s="28"/>
      <c r="V8291" s="28"/>
      <c r="W8291" s="28"/>
      <c r="Y8291" s="79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28"/>
      <c r="AR8291" s="97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</row>
    <row r="8292" spans="1:55" ht="14.25" customHeight="1">
      <c r="A8292" s="48"/>
      <c r="B8292" s="28"/>
      <c r="C8292" s="28"/>
      <c r="D8292" s="28"/>
      <c r="E8292" s="28"/>
      <c r="F8292" s="28"/>
      <c r="G8292" s="28"/>
      <c r="H8292" s="28"/>
      <c r="I8292" s="28"/>
      <c r="J8292" s="28"/>
      <c r="K8292" s="28"/>
      <c r="L8292" s="28"/>
      <c r="M8292" s="28"/>
      <c r="N8292" s="62"/>
      <c r="O8292" s="62"/>
      <c r="P8292" s="62"/>
      <c r="Q8292" s="62"/>
      <c r="R8292" s="62"/>
      <c r="S8292" s="62"/>
      <c r="T8292" s="48"/>
      <c r="U8292" s="28"/>
      <c r="V8292" s="28"/>
      <c r="W8292" s="28"/>
      <c r="Y8292" s="79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28"/>
      <c r="AR8292" s="97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</row>
    <row r="8293" spans="1:55" ht="14.25" customHeight="1">
      <c r="A8293" s="48"/>
      <c r="B8293" s="28"/>
      <c r="C8293" s="28"/>
      <c r="D8293" s="28"/>
      <c r="E8293" s="28"/>
      <c r="F8293" s="28"/>
      <c r="G8293" s="28"/>
      <c r="H8293" s="28"/>
      <c r="I8293" s="28"/>
      <c r="J8293" s="28"/>
      <c r="K8293" s="28"/>
      <c r="L8293" s="28"/>
      <c r="M8293" s="28"/>
      <c r="N8293" s="62"/>
      <c r="O8293" s="62"/>
      <c r="P8293" s="62"/>
      <c r="Q8293" s="62"/>
      <c r="R8293" s="62"/>
      <c r="S8293" s="62"/>
      <c r="T8293" s="48"/>
      <c r="U8293" s="28"/>
      <c r="V8293" s="28"/>
      <c r="W8293" s="28"/>
      <c r="Y8293" s="79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28"/>
      <c r="AR8293" s="97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</row>
    <row r="8294" spans="1:55" ht="14.25" customHeight="1">
      <c r="A8294" s="48"/>
      <c r="B8294" s="28"/>
      <c r="C8294" s="28"/>
      <c r="D8294" s="28"/>
      <c r="E8294" s="28"/>
      <c r="F8294" s="28"/>
      <c r="G8294" s="28"/>
      <c r="H8294" s="28"/>
      <c r="I8294" s="28"/>
      <c r="J8294" s="28"/>
      <c r="K8294" s="28"/>
      <c r="L8294" s="28"/>
      <c r="M8294" s="28"/>
      <c r="N8294" s="62"/>
      <c r="O8294" s="62"/>
      <c r="P8294" s="62"/>
      <c r="Q8294" s="62"/>
      <c r="R8294" s="62"/>
      <c r="S8294" s="62"/>
      <c r="T8294" s="48"/>
      <c r="U8294" s="28"/>
      <c r="V8294" s="28"/>
      <c r="W8294" s="28"/>
      <c r="Y8294" s="79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28"/>
      <c r="AR8294" s="97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</row>
    <row r="8295" spans="1:55" ht="14.25" customHeight="1">
      <c r="A8295" s="48"/>
      <c r="B8295" s="28"/>
      <c r="C8295" s="28"/>
      <c r="D8295" s="28"/>
      <c r="E8295" s="28"/>
      <c r="F8295" s="28"/>
      <c r="G8295" s="28"/>
      <c r="H8295" s="28"/>
      <c r="I8295" s="28"/>
      <c r="J8295" s="28"/>
      <c r="K8295" s="28"/>
      <c r="L8295" s="28"/>
      <c r="M8295" s="28"/>
      <c r="N8295" s="62"/>
      <c r="O8295" s="62"/>
      <c r="P8295" s="62"/>
      <c r="Q8295" s="62"/>
      <c r="R8295" s="62"/>
      <c r="S8295" s="62"/>
      <c r="T8295" s="48"/>
      <c r="U8295" s="28"/>
      <c r="V8295" s="28"/>
      <c r="W8295" s="28"/>
      <c r="Y8295" s="79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28"/>
      <c r="AR8295" s="97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</row>
    <row r="8296" spans="1:55" ht="14.25" customHeight="1">
      <c r="A8296" s="48"/>
      <c r="B8296" s="28"/>
      <c r="C8296" s="28"/>
      <c r="D8296" s="28"/>
      <c r="E8296" s="28"/>
      <c r="F8296" s="28"/>
      <c r="G8296" s="28"/>
      <c r="H8296" s="28"/>
      <c r="I8296" s="28"/>
      <c r="J8296" s="28"/>
      <c r="K8296" s="28"/>
      <c r="L8296" s="28"/>
      <c r="M8296" s="28"/>
      <c r="N8296" s="62"/>
      <c r="O8296" s="62"/>
      <c r="P8296" s="62"/>
      <c r="Q8296" s="62"/>
      <c r="R8296" s="62"/>
      <c r="S8296" s="62"/>
      <c r="T8296" s="48"/>
      <c r="U8296" s="28"/>
      <c r="V8296" s="28"/>
      <c r="W8296" s="28"/>
      <c r="Y8296" s="79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28"/>
      <c r="AR8296" s="97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</row>
    <row r="8297" spans="1:55" ht="14.25" customHeight="1">
      <c r="A8297" s="48"/>
      <c r="B8297" s="28"/>
      <c r="C8297" s="28"/>
      <c r="D8297" s="28"/>
      <c r="E8297" s="28"/>
      <c r="F8297" s="28"/>
      <c r="G8297" s="28"/>
      <c r="H8297" s="28"/>
      <c r="I8297" s="28"/>
      <c r="J8297" s="28"/>
      <c r="K8297" s="28"/>
      <c r="L8297" s="28"/>
      <c r="M8297" s="28"/>
      <c r="N8297" s="62"/>
      <c r="O8297" s="62"/>
      <c r="P8297" s="62"/>
      <c r="Q8297" s="62"/>
      <c r="R8297" s="62"/>
      <c r="S8297" s="62"/>
      <c r="T8297" s="48"/>
      <c r="U8297" s="28"/>
      <c r="V8297" s="28"/>
      <c r="W8297" s="28"/>
      <c r="Y8297" s="79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28"/>
      <c r="AR8297" s="97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</row>
    <row r="8298" spans="1:55" ht="14.25" customHeight="1">
      <c r="A8298" s="48"/>
      <c r="B8298" s="28"/>
      <c r="C8298" s="28"/>
      <c r="D8298" s="28"/>
      <c r="E8298" s="28"/>
      <c r="F8298" s="28"/>
      <c r="G8298" s="28"/>
      <c r="H8298" s="28"/>
      <c r="I8298" s="28"/>
      <c r="J8298" s="28"/>
      <c r="K8298" s="28"/>
      <c r="L8298" s="28"/>
      <c r="M8298" s="28"/>
      <c r="N8298" s="62"/>
      <c r="O8298" s="62"/>
      <c r="P8298" s="62"/>
      <c r="Q8298" s="62"/>
      <c r="R8298" s="62"/>
      <c r="S8298" s="62"/>
      <c r="T8298" s="48"/>
      <c r="U8298" s="28"/>
      <c r="V8298" s="28"/>
      <c r="W8298" s="28"/>
      <c r="Y8298" s="79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28"/>
      <c r="AR8298" s="97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</row>
    <row r="8299" spans="1:55" ht="14.25" customHeight="1">
      <c r="A8299" s="48"/>
      <c r="B8299" s="28"/>
      <c r="C8299" s="28"/>
      <c r="D8299" s="28"/>
      <c r="E8299" s="28"/>
      <c r="F8299" s="28"/>
      <c r="G8299" s="28"/>
      <c r="H8299" s="28"/>
      <c r="I8299" s="28"/>
      <c r="J8299" s="28"/>
      <c r="K8299" s="28"/>
      <c r="L8299" s="28"/>
      <c r="M8299" s="28"/>
      <c r="N8299" s="62"/>
      <c r="O8299" s="62"/>
      <c r="P8299" s="62"/>
      <c r="Q8299" s="62"/>
      <c r="R8299" s="62"/>
      <c r="S8299" s="62"/>
      <c r="T8299" s="48"/>
      <c r="U8299" s="28"/>
      <c r="V8299" s="28"/>
      <c r="W8299" s="28"/>
      <c r="Y8299" s="79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28"/>
      <c r="AR8299" s="97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</row>
    <row r="8300" spans="1:55" ht="14.25" customHeight="1">
      <c r="A8300" s="48"/>
      <c r="B8300" s="28"/>
      <c r="C8300" s="28"/>
      <c r="D8300" s="28"/>
      <c r="E8300" s="28"/>
      <c r="F8300" s="28"/>
      <c r="G8300" s="28"/>
      <c r="H8300" s="28"/>
      <c r="I8300" s="28"/>
      <c r="J8300" s="28"/>
      <c r="K8300" s="28"/>
      <c r="L8300" s="28"/>
      <c r="M8300" s="28"/>
      <c r="N8300" s="62"/>
      <c r="O8300" s="62"/>
      <c r="P8300" s="62"/>
      <c r="Q8300" s="62"/>
      <c r="R8300" s="62"/>
      <c r="S8300" s="62"/>
      <c r="T8300" s="48"/>
      <c r="U8300" s="28"/>
      <c r="V8300" s="28"/>
      <c r="W8300" s="28"/>
      <c r="Y8300" s="79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28"/>
      <c r="AR8300" s="97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</row>
    <row r="8301" spans="1:55" ht="14.25" customHeight="1">
      <c r="A8301" s="48"/>
      <c r="B8301" s="28"/>
      <c r="C8301" s="28"/>
      <c r="D8301" s="28"/>
      <c r="E8301" s="28"/>
      <c r="F8301" s="28"/>
      <c r="G8301" s="28"/>
      <c r="H8301" s="28"/>
      <c r="I8301" s="28"/>
      <c r="J8301" s="28"/>
      <c r="K8301" s="28"/>
      <c r="L8301" s="28"/>
      <c r="M8301" s="28"/>
      <c r="N8301" s="62"/>
      <c r="O8301" s="62"/>
      <c r="P8301" s="62"/>
      <c r="Q8301" s="62"/>
      <c r="R8301" s="62"/>
      <c r="S8301" s="62"/>
      <c r="T8301" s="48"/>
      <c r="U8301" s="28"/>
      <c r="V8301" s="28"/>
      <c r="W8301" s="28"/>
      <c r="Y8301" s="79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28"/>
      <c r="AR8301" s="97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</row>
    <row r="8302" spans="1:55" ht="14.25" customHeight="1">
      <c r="A8302" s="48"/>
      <c r="B8302" s="28"/>
      <c r="C8302" s="28"/>
      <c r="D8302" s="28"/>
      <c r="E8302" s="28"/>
      <c r="F8302" s="28"/>
      <c r="G8302" s="28"/>
      <c r="H8302" s="28"/>
      <c r="I8302" s="28"/>
      <c r="J8302" s="28"/>
      <c r="K8302" s="28"/>
      <c r="L8302" s="28"/>
      <c r="M8302" s="28"/>
      <c r="N8302" s="62"/>
      <c r="O8302" s="62"/>
      <c r="P8302" s="62"/>
      <c r="Q8302" s="62"/>
      <c r="R8302" s="62"/>
      <c r="S8302" s="62"/>
      <c r="T8302" s="48"/>
      <c r="U8302" s="28"/>
      <c r="V8302" s="28"/>
      <c r="W8302" s="28"/>
      <c r="Y8302" s="79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28"/>
      <c r="AR8302" s="97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</row>
    <row r="8303" spans="1:55" ht="14.25" customHeight="1">
      <c r="A8303" s="48"/>
      <c r="B8303" s="28"/>
      <c r="C8303" s="28"/>
      <c r="D8303" s="28"/>
      <c r="E8303" s="28"/>
      <c r="F8303" s="28"/>
      <c r="G8303" s="28"/>
      <c r="H8303" s="28"/>
      <c r="I8303" s="28"/>
      <c r="J8303" s="28"/>
      <c r="K8303" s="28"/>
      <c r="L8303" s="28"/>
      <c r="M8303" s="28"/>
      <c r="N8303" s="62"/>
      <c r="O8303" s="62"/>
      <c r="P8303" s="62"/>
      <c r="Q8303" s="62"/>
      <c r="R8303" s="62"/>
      <c r="S8303" s="62"/>
      <c r="T8303" s="48"/>
      <c r="U8303" s="28"/>
      <c r="V8303" s="28"/>
      <c r="W8303" s="28"/>
      <c r="Y8303" s="79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28"/>
      <c r="AR8303" s="97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</row>
    <row r="8304" spans="1:55" ht="14.25" customHeight="1">
      <c r="A8304" s="48"/>
      <c r="B8304" s="28"/>
      <c r="C8304" s="28"/>
      <c r="D8304" s="28"/>
      <c r="E8304" s="28"/>
      <c r="F8304" s="28"/>
      <c r="G8304" s="28"/>
      <c r="H8304" s="28"/>
      <c r="I8304" s="28"/>
      <c r="J8304" s="28"/>
      <c r="K8304" s="28"/>
      <c r="L8304" s="28"/>
      <c r="M8304" s="28"/>
      <c r="N8304" s="62"/>
      <c r="O8304" s="62"/>
      <c r="P8304" s="62"/>
      <c r="Q8304" s="62"/>
      <c r="R8304" s="62"/>
      <c r="S8304" s="62"/>
      <c r="T8304" s="48"/>
      <c r="U8304" s="28"/>
      <c r="V8304" s="28"/>
      <c r="W8304" s="28"/>
      <c r="Y8304" s="79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28"/>
      <c r="AR8304" s="97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</row>
    <row r="8305" spans="1:55" ht="14.25" customHeight="1">
      <c r="A8305" s="48"/>
      <c r="B8305" s="28"/>
      <c r="C8305" s="28"/>
      <c r="D8305" s="28"/>
      <c r="E8305" s="28"/>
      <c r="F8305" s="28"/>
      <c r="G8305" s="28"/>
      <c r="H8305" s="28"/>
      <c r="I8305" s="28"/>
      <c r="J8305" s="28"/>
      <c r="K8305" s="28"/>
      <c r="L8305" s="28"/>
      <c r="M8305" s="28"/>
      <c r="N8305" s="62"/>
      <c r="O8305" s="62"/>
      <c r="P8305" s="62"/>
      <c r="Q8305" s="62"/>
      <c r="R8305" s="62"/>
      <c r="S8305" s="62"/>
      <c r="T8305" s="48"/>
      <c r="U8305" s="28"/>
      <c r="V8305" s="28"/>
      <c r="W8305" s="28"/>
      <c r="Y8305" s="79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28"/>
      <c r="AR8305" s="97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</row>
    <row r="8306" spans="1:55" ht="14.25" customHeight="1">
      <c r="A8306" s="48"/>
      <c r="B8306" s="28"/>
      <c r="C8306" s="28"/>
      <c r="D8306" s="28"/>
      <c r="E8306" s="28"/>
      <c r="F8306" s="28"/>
      <c r="G8306" s="28"/>
      <c r="H8306" s="28"/>
      <c r="I8306" s="28"/>
      <c r="J8306" s="28"/>
      <c r="K8306" s="28"/>
      <c r="L8306" s="28"/>
      <c r="M8306" s="28"/>
      <c r="N8306" s="62"/>
      <c r="O8306" s="62"/>
      <c r="P8306" s="62"/>
      <c r="Q8306" s="62"/>
      <c r="R8306" s="62"/>
      <c r="S8306" s="62"/>
      <c r="T8306" s="48"/>
      <c r="U8306" s="28"/>
      <c r="V8306" s="28"/>
      <c r="W8306" s="28"/>
      <c r="Y8306" s="79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28"/>
      <c r="AR8306" s="97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</row>
    <row r="8307" spans="1:55" ht="14.25" customHeight="1">
      <c r="A8307" s="48"/>
      <c r="B8307" s="28"/>
      <c r="C8307" s="28"/>
      <c r="D8307" s="28"/>
      <c r="E8307" s="28"/>
      <c r="F8307" s="28"/>
      <c r="G8307" s="28"/>
      <c r="H8307" s="28"/>
      <c r="I8307" s="28"/>
      <c r="J8307" s="28"/>
      <c r="K8307" s="28"/>
      <c r="L8307" s="28"/>
      <c r="M8307" s="28"/>
      <c r="N8307" s="62"/>
      <c r="O8307" s="62"/>
      <c r="P8307" s="62"/>
      <c r="Q8307" s="62"/>
      <c r="R8307" s="62"/>
      <c r="S8307" s="62"/>
      <c r="T8307" s="48"/>
      <c r="U8307" s="28"/>
      <c r="V8307" s="28"/>
      <c r="W8307" s="28"/>
      <c r="Y8307" s="79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28"/>
      <c r="AR8307" s="97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</row>
    <row r="8308" spans="1:55" ht="14.25" customHeight="1">
      <c r="A8308" s="48"/>
      <c r="B8308" s="28"/>
      <c r="C8308" s="28"/>
      <c r="D8308" s="28"/>
      <c r="E8308" s="28"/>
      <c r="F8308" s="28"/>
      <c r="G8308" s="28"/>
      <c r="H8308" s="28"/>
      <c r="I8308" s="28"/>
      <c r="J8308" s="28"/>
      <c r="K8308" s="28"/>
      <c r="L8308" s="28"/>
      <c r="M8308" s="28"/>
      <c r="N8308" s="62"/>
      <c r="O8308" s="62"/>
      <c r="P8308" s="62"/>
      <c r="Q8308" s="62"/>
      <c r="R8308" s="62"/>
      <c r="S8308" s="62"/>
      <c r="T8308" s="48"/>
      <c r="U8308" s="28"/>
      <c r="V8308" s="28"/>
      <c r="W8308" s="28"/>
      <c r="Y8308" s="79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28"/>
      <c r="AR8308" s="97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</row>
    <row r="8309" spans="1:55" ht="14.25" customHeight="1">
      <c r="A8309" s="48"/>
      <c r="B8309" s="28"/>
      <c r="C8309" s="28"/>
      <c r="D8309" s="28"/>
      <c r="E8309" s="28"/>
      <c r="F8309" s="28"/>
      <c r="G8309" s="28"/>
      <c r="H8309" s="28"/>
      <c r="I8309" s="28"/>
      <c r="J8309" s="28"/>
      <c r="K8309" s="28"/>
      <c r="L8309" s="28"/>
      <c r="M8309" s="28"/>
      <c r="N8309" s="62"/>
      <c r="O8309" s="62"/>
      <c r="P8309" s="62"/>
      <c r="Q8309" s="62"/>
      <c r="R8309" s="62"/>
      <c r="S8309" s="62"/>
      <c r="T8309" s="48"/>
      <c r="U8309" s="28"/>
      <c r="V8309" s="28"/>
      <c r="W8309" s="28"/>
      <c r="Y8309" s="79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28"/>
      <c r="AR8309" s="97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</row>
    <row r="8310" spans="1:55" ht="14.25" customHeight="1">
      <c r="A8310" s="48"/>
      <c r="B8310" s="28"/>
      <c r="C8310" s="28"/>
      <c r="D8310" s="28"/>
      <c r="E8310" s="28"/>
      <c r="F8310" s="28"/>
      <c r="G8310" s="28"/>
      <c r="H8310" s="28"/>
      <c r="I8310" s="28"/>
      <c r="J8310" s="28"/>
      <c r="K8310" s="28"/>
      <c r="L8310" s="28"/>
      <c r="M8310" s="28"/>
      <c r="N8310" s="62"/>
      <c r="O8310" s="62"/>
      <c r="P8310" s="62"/>
      <c r="Q8310" s="62"/>
      <c r="R8310" s="62"/>
      <c r="S8310" s="62"/>
      <c r="T8310" s="48"/>
      <c r="U8310" s="28"/>
      <c r="V8310" s="28"/>
      <c r="W8310" s="28"/>
      <c r="Y8310" s="79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28"/>
      <c r="AR8310" s="97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</row>
    <row r="8311" spans="1:55" ht="14.25" customHeight="1">
      <c r="A8311" s="48"/>
      <c r="B8311" s="28"/>
      <c r="C8311" s="28"/>
      <c r="D8311" s="28"/>
      <c r="E8311" s="28"/>
      <c r="F8311" s="28"/>
      <c r="G8311" s="28"/>
      <c r="H8311" s="28"/>
      <c r="I8311" s="28"/>
      <c r="J8311" s="28"/>
      <c r="K8311" s="28"/>
      <c r="L8311" s="28"/>
      <c r="M8311" s="28"/>
      <c r="N8311" s="62"/>
      <c r="O8311" s="62"/>
      <c r="P8311" s="62"/>
      <c r="Q8311" s="62"/>
      <c r="R8311" s="62"/>
      <c r="S8311" s="62"/>
      <c r="T8311" s="48"/>
      <c r="U8311" s="28"/>
      <c r="V8311" s="28"/>
      <c r="W8311" s="28"/>
      <c r="Y8311" s="79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28"/>
      <c r="AR8311" s="97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</row>
    <row r="8312" spans="1:55" ht="14.25" customHeight="1">
      <c r="A8312" s="48"/>
      <c r="B8312" s="28"/>
      <c r="C8312" s="28"/>
      <c r="D8312" s="28"/>
      <c r="E8312" s="28"/>
      <c r="F8312" s="28"/>
      <c r="G8312" s="28"/>
      <c r="H8312" s="28"/>
      <c r="I8312" s="28"/>
      <c r="J8312" s="28"/>
      <c r="K8312" s="28"/>
      <c r="L8312" s="28"/>
      <c r="M8312" s="28"/>
      <c r="N8312" s="62"/>
      <c r="O8312" s="62"/>
      <c r="P8312" s="62"/>
      <c r="Q8312" s="62"/>
      <c r="R8312" s="62"/>
      <c r="S8312" s="62"/>
      <c r="T8312" s="48"/>
      <c r="U8312" s="28"/>
      <c r="V8312" s="28"/>
      <c r="W8312" s="28"/>
      <c r="Y8312" s="79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28"/>
      <c r="AR8312" s="97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</row>
    <row r="8313" spans="1:55" ht="14.25" customHeight="1">
      <c r="A8313" s="48"/>
      <c r="B8313" s="28"/>
      <c r="C8313" s="28"/>
      <c r="D8313" s="28"/>
      <c r="E8313" s="28"/>
      <c r="F8313" s="28"/>
      <c r="G8313" s="28"/>
      <c r="H8313" s="28"/>
      <c r="I8313" s="28"/>
      <c r="J8313" s="28"/>
      <c r="K8313" s="28"/>
      <c r="L8313" s="28"/>
      <c r="M8313" s="28"/>
      <c r="N8313" s="62"/>
      <c r="O8313" s="62"/>
      <c r="P8313" s="62"/>
      <c r="Q8313" s="62"/>
      <c r="R8313" s="62"/>
      <c r="S8313" s="62"/>
      <c r="T8313" s="48"/>
      <c r="U8313" s="28"/>
      <c r="V8313" s="28"/>
      <c r="W8313" s="28"/>
      <c r="Y8313" s="79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28"/>
      <c r="AR8313" s="97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</row>
    <row r="8314" spans="1:55" ht="14.25" customHeight="1">
      <c r="A8314" s="48"/>
      <c r="B8314" s="28"/>
      <c r="C8314" s="28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62"/>
      <c r="O8314" s="62"/>
      <c r="P8314" s="62"/>
      <c r="Q8314" s="62"/>
      <c r="R8314" s="62"/>
      <c r="S8314" s="62"/>
      <c r="T8314" s="48"/>
      <c r="U8314" s="28"/>
      <c r="V8314" s="28"/>
      <c r="W8314" s="28"/>
      <c r="Y8314" s="79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28"/>
      <c r="AR8314" s="97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</row>
    <row r="8315" spans="1:55" ht="14.25" customHeight="1">
      <c r="A8315" s="48"/>
      <c r="B8315" s="28"/>
      <c r="C8315" s="28"/>
      <c r="D8315" s="28"/>
      <c r="E8315" s="28"/>
      <c r="F8315" s="28"/>
      <c r="G8315" s="28"/>
      <c r="H8315" s="28"/>
      <c r="I8315" s="28"/>
      <c r="J8315" s="28"/>
      <c r="K8315" s="28"/>
      <c r="L8315" s="28"/>
      <c r="M8315" s="28"/>
      <c r="N8315" s="62"/>
      <c r="O8315" s="62"/>
      <c r="P8315" s="62"/>
      <c r="Q8315" s="62"/>
      <c r="R8315" s="62"/>
      <c r="S8315" s="62"/>
      <c r="T8315" s="48"/>
      <c r="U8315" s="28"/>
      <c r="V8315" s="28"/>
      <c r="W8315" s="28"/>
      <c r="Y8315" s="79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28"/>
      <c r="AR8315" s="97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</row>
    <row r="8316" spans="1:55" ht="14.25" customHeight="1">
      <c r="A8316" s="48"/>
      <c r="B8316" s="28"/>
      <c r="C8316" s="28"/>
      <c r="D8316" s="28"/>
      <c r="E8316" s="28"/>
      <c r="F8316" s="28"/>
      <c r="G8316" s="28"/>
      <c r="H8316" s="28"/>
      <c r="I8316" s="28"/>
      <c r="J8316" s="28"/>
      <c r="K8316" s="28"/>
      <c r="L8316" s="28"/>
      <c r="M8316" s="28"/>
      <c r="N8316" s="62"/>
      <c r="O8316" s="62"/>
      <c r="P8316" s="62"/>
      <c r="Q8316" s="62"/>
      <c r="R8316" s="62"/>
      <c r="S8316" s="62"/>
      <c r="T8316" s="48"/>
      <c r="U8316" s="28"/>
      <c r="V8316" s="28"/>
      <c r="W8316" s="28"/>
      <c r="Y8316" s="79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28"/>
      <c r="AR8316" s="97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</row>
    <row r="8317" spans="1:55" ht="14.25" customHeight="1">
      <c r="A8317" s="48"/>
      <c r="B8317" s="28"/>
      <c r="C8317" s="28"/>
      <c r="D8317" s="28"/>
      <c r="E8317" s="28"/>
      <c r="F8317" s="28"/>
      <c r="G8317" s="28"/>
      <c r="H8317" s="28"/>
      <c r="I8317" s="28"/>
      <c r="J8317" s="28"/>
      <c r="K8317" s="28"/>
      <c r="L8317" s="28"/>
      <c r="M8317" s="28"/>
      <c r="N8317" s="62"/>
      <c r="O8317" s="62"/>
      <c r="P8317" s="62"/>
      <c r="Q8317" s="62"/>
      <c r="R8317" s="62"/>
      <c r="S8317" s="62"/>
      <c r="T8317" s="48"/>
      <c r="U8317" s="28"/>
      <c r="V8317" s="28"/>
      <c r="W8317" s="28"/>
      <c r="Y8317" s="79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28"/>
      <c r="AR8317" s="97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</row>
    <row r="8318" spans="1:55" ht="14.25" customHeight="1">
      <c r="A8318" s="48"/>
      <c r="B8318" s="28"/>
      <c r="C8318" s="28"/>
      <c r="D8318" s="28"/>
      <c r="E8318" s="28"/>
      <c r="F8318" s="28"/>
      <c r="G8318" s="28"/>
      <c r="H8318" s="28"/>
      <c r="I8318" s="28"/>
      <c r="J8318" s="28"/>
      <c r="K8318" s="28"/>
      <c r="L8318" s="28"/>
      <c r="M8318" s="28"/>
      <c r="N8318" s="62"/>
      <c r="O8318" s="62"/>
      <c r="P8318" s="62"/>
      <c r="Q8318" s="62"/>
      <c r="R8318" s="62"/>
      <c r="S8318" s="62"/>
      <c r="T8318" s="48"/>
      <c r="U8318" s="28"/>
      <c r="V8318" s="28"/>
      <c r="W8318" s="28"/>
      <c r="Y8318" s="79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28"/>
      <c r="AR8318" s="97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</row>
    <row r="8319" spans="1:55" ht="14.25" customHeight="1">
      <c r="A8319" s="48"/>
      <c r="B8319" s="28"/>
      <c r="C8319" s="28"/>
      <c r="D8319" s="28"/>
      <c r="E8319" s="28"/>
      <c r="F8319" s="28"/>
      <c r="G8319" s="28"/>
      <c r="H8319" s="28"/>
      <c r="I8319" s="28"/>
      <c r="J8319" s="28"/>
      <c r="K8319" s="28"/>
      <c r="L8319" s="28"/>
      <c r="M8319" s="28"/>
      <c r="N8319" s="62"/>
      <c r="O8319" s="62"/>
      <c r="P8319" s="62"/>
      <c r="Q8319" s="62"/>
      <c r="R8319" s="62"/>
      <c r="S8319" s="62"/>
      <c r="T8319" s="48"/>
      <c r="U8319" s="28"/>
      <c r="V8319" s="28"/>
      <c r="W8319" s="28"/>
      <c r="Y8319" s="79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28"/>
      <c r="AR8319" s="97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</row>
    <row r="8320" spans="1:55" ht="14.25" customHeight="1">
      <c r="A8320" s="48"/>
      <c r="B8320" s="28"/>
      <c r="C8320" s="28"/>
      <c r="D8320" s="28"/>
      <c r="E8320" s="28"/>
      <c r="F8320" s="28"/>
      <c r="G8320" s="28"/>
      <c r="H8320" s="28"/>
      <c r="I8320" s="28"/>
      <c r="J8320" s="28"/>
      <c r="K8320" s="28"/>
      <c r="L8320" s="28"/>
      <c r="M8320" s="28"/>
      <c r="N8320" s="62"/>
      <c r="O8320" s="62"/>
      <c r="P8320" s="62"/>
      <c r="Q8320" s="62"/>
      <c r="R8320" s="62"/>
      <c r="S8320" s="62"/>
      <c r="T8320" s="48"/>
      <c r="U8320" s="28"/>
      <c r="V8320" s="28"/>
      <c r="W8320" s="28"/>
      <c r="Y8320" s="79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28"/>
      <c r="AR8320" s="97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</row>
    <row r="8321" spans="1:55" ht="14.25" customHeight="1">
      <c r="A8321" s="48"/>
      <c r="B8321" s="28"/>
      <c r="C8321" s="28"/>
      <c r="D8321" s="28"/>
      <c r="E8321" s="28"/>
      <c r="F8321" s="28"/>
      <c r="G8321" s="28"/>
      <c r="H8321" s="28"/>
      <c r="I8321" s="28"/>
      <c r="J8321" s="28"/>
      <c r="K8321" s="28"/>
      <c r="L8321" s="28"/>
      <c r="M8321" s="28"/>
      <c r="N8321" s="62"/>
      <c r="O8321" s="62"/>
      <c r="P8321" s="62"/>
      <c r="Q8321" s="62"/>
      <c r="R8321" s="62"/>
      <c r="S8321" s="62"/>
      <c r="T8321" s="48"/>
      <c r="U8321" s="28"/>
      <c r="V8321" s="28"/>
      <c r="W8321" s="28"/>
      <c r="Y8321" s="79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28"/>
      <c r="AR8321" s="97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</row>
    <row r="8322" spans="1:55" ht="14.25" customHeight="1">
      <c r="A8322" s="48"/>
      <c r="B8322" s="28"/>
      <c r="C8322" s="28"/>
      <c r="D8322" s="28"/>
      <c r="E8322" s="28"/>
      <c r="F8322" s="28"/>
      <c r="G8322" s="28"/>
      <c r="H8322" s="28"/>
      <c r="I8322" s="28"/>
      <c r="J8322" s="28"/>
      <c r="K8322" s="28"/>
      <c r="L8322" s="28"/>
      <c r="M8322" s="28"/>
      <c r="N8322" s="62"/>
      <c r="O8322" s="62"/>
      <c r="P8322" s="62"/>
      <c r="Q8322" s="62"/>
      <c r="R8322" s="62"/>
      <c r="S8322" s="62"/>
      <c r="T8322" s="48"/>
      <c r="U8322" s="28"/>
      <c r="V8322" s="28"/>
      <c r="W8322" s="28"/>
      <c r="Y8322" s="79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28"/>
      <c r="AR8322" s="97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</row>
    <row r="8323" spans="1:55" ht="14.25" customHeight="1">
      <c r="A8323" s="48"/>
      <c r="B8323" s="28"/>
      <c r="C8323" s="28"/>
      <c r="D8323" s="28"/>
      <c r="E8323" s="28"/>
      <c r="F8323" s="28"/>
      <c r="G8323" s="28"/>
      <c r="H8323" s="28"/>
      <c r="I8323" s="28"/>
      <c r="J8323" s="28"/>
      <c r="K8323" s="28"/>
      <c r="L8323" s="28"/>
      <c r="M8323" s="28"/>
      <c r="N8323" s="62"/>
      <c r="O8323" s="62"/>
      <c r="P8323" s="62"/>
      <c r="Q8323" s="62"/>
      <c r="R8323" s="62"/>
      <c r="S8323" s="62"/>
      <c r="T8323" s="48"/>
      <c r="U8323" s="28"/>
      <c r="V8323" s="28"/>
      <c r="W8323" s="28"/>
      <c r="Y8323" s="79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28"/>
      <c r="AR8323" s="97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</row>
    <row r="8324" spans="1:55" ht="14.25" customHeight="1">
      <c r="A8324" s="48"/>
      <c r="B8324" s="28"/>
      <c r="C8324" s="28"/>
      <c r="D8324" s="28"/>
      <c r="E8324" s="28"/>
      <c r="F8324" s="28"/>
      <c r="G8324" s="28"/>
      <c r="H8324" s="28"/>
      <c r="I8324" s="28"/>
      <c r="J8324" s="28"/>
      <c r="K8324" s="28"/>
      <c r="L8324" s="28"/>
      <c r="M8324" s="28"/>
      <c r="N8324" s="62"/>
      <c r="O8324" s="62"/>
      <c r="P8324" s="62"/>
      <c r="Q8324" s="62"/>
      <c r="R8324" s="62"/>
      <c r="S8324" s="62"/>
      <c r="T8324" s="48"/>
      <c r="U8324" s="28"/>
      <c r="V8324" s="28"/>
      <c r="W8324" s="28"/>
      <c r="Y8324" s="79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28"/>
      <c r="AR8324" s="97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</row>
    <row r="8325" spans="1:55" ht="14.25" customHeight="1">
      <c r="A8325" s="48"/>
      <c r="B8325" s="28"/>
      <c r="C8325" s="28"/>
      <c r="D8325" s="28"/>
      <c r="E8325" s="28"/>
      <c r="F8325" s="28"/>
      <c r="G8325" s="28"/>
      <c r="H8325" s="28"/>
      <c r="I8325" s="28"/>
      <c r="J8325" s="28"/>
      <c r="K8325" s="28"/>
      <c r="L8325" s="28"/>
      <c r="M8325" s="28"/>
      <c r="N8325" s="62"/>
      <c r="O8325" s="62"/>
      <c r="P8325" s="62"/>
      <c r="Q8325" s="62"/>
      <c r="R8325" s="62"/>
      <c r="S8325" s="62"/>
      <c r="T8325" s="48"/>
      <c r="U8325" s="28"/>
      <c r="V8325" s="28"/>
      <c r="W8325" s="28"/>
      <c r="Y8325" s="79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28"/>
      <c r="AR8325" s="97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</row>
    <row r="8326" spans="1:55" ht="14.25" customHeight="1">
      <c r="A8326" s="48"/>
      <c r="B8326" s="28"/>
      <c r="C8326" s="28"/>
      <c r="D8326" s="28"/>
      <c r="E8326" s="28"/>
      <c r="F8326" s="28"/>
      <c r="G8326" s="28"/>
      <c r="H8326" s="28"/>
      <c r="I8326" s="28"/>
      <c r="J8326" s="28"/>
      <c r="K8326" s="28"/>
      <c r="L8326" s="28"/>
      <c r="M8326" s="28"/>
      <c r="N8326" s="62"/>
      <c r="O8326" s="62"/>
      <c r="P8326" s="62"/>
      <c r="Q8326" s="62"/>
      <c r="R8326" s="62"/>
      <c r="S8326" s="62"/>
      <c r="T8326" s="48"/>
      <c r="U8326" s="28"/>
      <c r="V8326" s="28"/>
      <c r="W8326" s="28"/>
      <c r="Y8326" s="79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28"/>
      <c r="AR8326" s="97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</row>
    <row r="8327" spans="1:55" ht="14.25" customHeight="1">
      <c r="A8327" s="48"/>
      <c r="B8327" s="28"/>
      <c r="C8327" s="28"/>
      <c r="D8327" s="28"/>
      <c r="E8327" s="28"/>
      <c r="F8327" s="28"/>
      <c r="G8327" s="28"/>
      <c r="H8327" s="28"/>
      <c r="I8327" s="28"/>
      <c r="J8327" s="28"/>
      <c r="K8327" s="28"/>
      <c r="L8327" s="28"/>
      <c r="M8327" s="28"/>
      <c r="N8327" s="62"/>
      <c r="O8327" s="62"/>
      <c r="P8327" s="62"/>
      <c r="Q8327" s="62"/>
      <c r="R8327" s="62"/>
      <c r="S8327" s="62"/>
      <c r="T8327" s="48"/>
      <c r="U8327" s="28"/>
      <c r="V8327" s="28"/>
      <c r="W8327" s="28"/>
      <c r="Y8327" s="79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28"/>
      <c r="AR8327" s="97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</row>
    <row r="8328" spans="1:55" ht="14.25" customHeight="1">
      <c r="A8328" s="48"/>
      <c r="B8328" s="28"/>
      <c r="C8328" s="28"/>
      <c r="D8328" s="28"/>
      <c r="E8328" s="28"/>
      <c r="F8328" s="28"/>
      <c r="G8328" s="28"/>
      <c r="H8328" s="28"/>
      <c r="I8328" s="28"/>
      <c r="J8328" s="28"/>
      <c r="K8328" s="28"/>
      <c r="L8328" s="28"/>
      <c r="M8328" s="28"/>
      <c r="N8328" s="62"/>
      <c r="O8328" s="62"/>
      <c r="P8328" s="62"/>
      <c r="Q8328" s="62"/>
      <c r="R8328" s="62"/>
      <c r="S8328" s="62"/>
      <c r="T8328" s="48"/>
      <c r="U8328" s="28"/>
      <c r="V8328" s="28"/>
      <c r="W8328" s="28"/>
      <c r="Y8328" s="79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28"/>
      <c r="AR8328" s="97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</row>
    <row r="8329" spans="1:55" ht="14.25" customHeight="1">
      <c r="A8329" s="48"/>
      <c r="B8329" s="28"/>
      <c r="C8329" s="28"/>
      <c r="D8329" s="28"/>
      <c r="E8329" s="28"/>
      <c r="F8329" s="28"/>
      <c r="G8329" s="28"/>
      <c r="H8329" s="28"/>
      <c r="I8329" s="28"/>
      <c r="J8329" s="28"/>
      <c r="K8329" s="28"/>
      <c r="L8329" s="28"/>
      <c r="M8329" s="28"/>
      <c r="N8329" s="62"/>
      <c r="O8329" s="62"/>
      <c r="P8329" s="62"/>
      <c r="Q8329" s="62"/>
      <c r="S8329" s="62"/>
      <c r="T8329" s="48"/>
      <c r="U8329" s="28"/>
      <c r="V8329" s="28"/>
      <c r="W8329" s="28"/>
      <c r="Y8329" s="79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28"/>
      <c r="AR8329" s="97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</row>
    <row r="8330" spans="1:55" ht="14.25" customHeight="1">
      <c r="A8330" s="48"/>
      <c r="B8330" s="28"/>
      <c r="C8330" s="28"/>
      <c r="D8330" s="28"/>
      <c r="E8330" s="28"/>
      <c r="F8330" s="28"/>
      <c r="G8330" s="28"/>
      <c r="H8330" s="28"/>
      <c r="I8330" s="28"/>
      <c r="J8330" s="28"/>
      <c r="K8330" s="28"/>
      <c r="L8330" s="28"/>
      <c r="M8330" s="28"/>
      <c r="N8330" s="62"/>
      <c r="O8330" s="62"/>
      <c r="P8330" s="62"/>
      <c r="Q8330" s="62"/>
      <c r="S8330" s="62"/>
      <c r="T8330" s="48"/>
      <c r="U8330" s="28"/>
      <c r="V8330" s="28"/>
      <c r="W8330" s="28"/>
      <c r="Y8330" s="79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28"/>
      <c r="AR8330" s="97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</row>
    <row r="8331" spans="1:55" ht="14.25" customHeight="1">
      <c r="A8331" s="48"/>
      <c r="B8331" s="28"/>
      <c r="C8331" s="28"/>
      <c r="D8331" s="28"/>
      <c r="E8331" s="28"/>
      <c r="F8331" s="28"/>
      <c r="G8331" s="28"/>
      <c r="H8331" s="28"/>
      <c r="I8331" s="28"/>
      <c r="J8331" s="28"/>
      <c r="K8331" s="28"/>
      <c r="L8331" s="28"/>
      <c r="M8331" s="28"/>
      <c r="N8331" s="62"/>
      <c r="O8331" s="62"/>
      <c r="P8331" s="62"/>
      <c r="Q8331" s="62"/>
      <c r="S8331" s="62"/>
      <c r="T8331" s="48"/>
      <c r="U8331" s="28"/>
      <c r="V8331" s="28"/>
      <c r="W8331" s="28"/>
      <c r="Y8331" s="79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28"/>
      <c r="AR8331" s="97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</row>
    <row r="8332" spans="1:55" ht="14.25" customHeight="1">
      <c r="A8332" s="48"/>
      <c r="B8332" s="28"/>
      <c r="C8332" s="28"/>
      <c r="D8332" s="28"/>
      <c r="E8332" s="28"/>
      <c r="F8332" s="28"/>
      <c r="G8332" s="28"/>
      <c r="H8332" s="28"/>
      <c r="I8332" s="28"/>
      <c r="J8332" s="28"/>
      <c r="K8332" s="28"/>
      <c r="L8332" s="28"/>
      <c r="M8332" s="28"/>
      <c r="N8332" s="62"/>
      <c r="O8332" s="62"/>
      <c r="P8332" s="62"/>
      <c r="Q8332" s="62"/>
      <c r="S8332" s="62"/>
      <c r="T8332" s="48"/>
      <c r="U8332" s="28"/>
      <c r="V8332" s="28"/>
      <c r="W8332" s="28"/>
      <c r="Y8332" s="79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28"/>
      <c r="AR8332" s="97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</row>
    <row r="8333" spans="1:55" ht="14.25" customHeight="1">
      <c r="A8333" s="48"/>
      <c r="B8333" s="28"/>
      <c r="C8333" s="28"/>
      <c r="D8333" s="28"/>
      <c r="E8333" s="28"/>
      <c r="F8333" s="28"/>
      <c r="G8333" s="28"/>
      <c r="H8333" s="28"/>
      <c r="I8333" s="28"/>
      <c r="J8333" s="28"/>
      <c r="K8333" s="28"/>
      <c r="L8333" s="28"/>
      <c r="M8333" s="28"/>
      <c r="N8333" s="62"/>
      <c r="O8333" s="62"/>
      <c r="P8333" s="62"/>
      <c r="Q8333" s="62"/>
      <c r="R8333" s="62"/>
      <c r="S8333" s="62"/>
      <c r="T8333" s="48"/>
      <c r="U8333" s="28"/>
      <c r="V8333" s="28"/>
      <c r="W8333" s="28"/>
      <c r="Y8333" s="79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28"/>
      <c r="AR8333" s="97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</row>
    <row r="8334" spans="1:55" ht="14.25" customHeight="1">
      <c r="A8334" s="48"/>
      <c r="B8334" s="28"/>
      <c r="C8334" s="28"/>
      <c r="D8334" s="28"/>
      <c r="E8334" s="28"/>
      <c r="F8334" s="28"/>
      <c r="G8334" s="28"/>
      <c r="H8334" s="28"/>
      <c r="I8334" s="28"/>
      <c r="J8334" s="28"/>
      <c r="K8334" s="28"/>
      <c r="L8334" s="28"/>
      <c r="M8334" s="28"/>
      <c r="N8334" s="62"/>
      <c r="O8334" s="62"/>
      <c r="P8334" s="62"/>
      <c r="Q8334" s="62"/>
      <c r="S8334" s="62"/>
      <c r="T8334" s="48"/>
      <c r="U8334" s="28"/>
      <c r="V8334" s="28"/>
      <c r="W8334" s="28"/>
      <c r="Y8334" s="79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28"/>
      <c r="AR8334" s="97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</row>
    <row r="8335" spans="1:55" ht="14.25" customHeight="1">
      <c r="A8335" s="48"/>
      <c r="B8335" s="28"/>
      <c r="C8335" s="28"/>
      <c r="D8335" s="28"/>
      <c r="E8335" s="28"/>
      <c r="F8335" s="28"/>
      <c r="G8335" s="28"/>
      <c r="H8335" s="28"/>
      <c r="I8335" s="28"/>
      <c r="J8335" s="28"/>
      <c r="K8335" s="28"/>
      <c r="L8335" s="28"/>
      <c r="M8335" s="28"/>
      <c r="N8335" s="62"/>
      <c r="O8335" s="62"/>
      <c r="P8335" s="62"/>
      <c r="Q8335" s="62"/>
      <c r="S8335" s="62"/>
      <c r="T8335" s="48"/>
      <c r="U8335" s="28"/>
      <c r="V8335" s="28"/>
      <c r="W8335" s="28"/>
      <c r="Y8335" s="79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28"/>
      <c r="AR8335" s="97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</row>
    <row r="8336" spans="1:55" ht="14.25" customHeight="1">
      <c r="A8336" s="48"/>
      <c r="B8336" s="28"/>
      <c r="C8336" s="28"/>
      <c r="D8336" s="28"/>
      <c r="E8336" s="28"/>
      <c r="F8336" s="28"/>
      <c r="G8336" s="28"/>
      <c r="H8336" s="28"/>
      <c r="I8336" s="28"/>
      <c r="J8336" s="28"/>
      <c r="K8336" s="28"/>
      <c r="L8336" s="28"/>
      <c r="M8336" s="28"/>
      <c r="N8336" s="62"/>
      <c r="O8336" s="62"/>
      <c r="P8336" s="62"/>
      <c r="Q8336" s="62"/>
      <c r="S8336" s="62"/>
      <c r="T8336" s="48"/>
      <c r="U8336" s="28"/>
      <c r="V8336" s="28"/>
      <c r="W8336" s="28"/>
      <c r="Y8336" s="79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28"/>
      <c r="AR8336" s="97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</row>
    <row r="8337" spans="1:55" ht="14.25" customHeight="1">
      <c r="A8337" s="48"/>
      <c r="B8337" s="28"/>
      <c r="C8337" s="28"/>
      <c r="D8337" s="28"/>
      <c r="E8337" s="28"/>
      <c r="F8337" s="28"/>
      <c r="G8337" s="28"/>
      <c r="H8337" s="28"/>
      <c r="I8337" s="28"/>
      <c r="J8337" s="28"/>
      <c r="K8337" s="28"/>
      <c r="L8337" s="28"/>
      <c r="M8337" s="28"/>
      <c r="N8337" s="62"/>
      <c r="O8337" s="62"/>
      <c r="P8337" s="62"/>
      <c r="R8337" s="62"/>
      <c r="T8337" s="48"/>
      <c r="U8337" s="28"/>
      <c r="V8337" s="28"/>
      <c r="W8337" s="28"/>
      <c r="Y8337" s="79"/>
      <c r="Z8337" s="28"/>
      <c r="AA8337" s="28"/>
      <c r="AB8337" s="28"/>
      <c r="AC8337" s="28"/>
      <c r="AD8337" s="28"/>
      <c r="AE8337" s="28"/>
      <c r="AF8337" s="28"/>
      <c r="AG8337" s="28"/>
      <c r="AH8337" s="28"/>
      <c r="AI8337" s="28"/>
      <c r="AJ8337" s="28"/>
      <c r="AK8337" s="28"/>
      <c r="AL8337" s="28"/>
      <c r="AM8337" s="28"/>
      <c r="AN8337" s="28"/>
      <c r="AO8337" s="28"/>
      <c r="AP8337" s="28"/>
      <c r="AQ8337" s="28"/>
      <c r="AR8337" s="97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</row>
    <row r="8338" spans="1:55" ht="14.25" customHeight="1">
      <c r="A8338" s="48"/>
      <c r="B8338" s="28"/>
      <c r="C8338" s="28"/>
      <c r="D8338" s="28"/>
      <c r="E8338" s="28"/>
      <c r="F8338" s="28"/>
      <c r="G8338" s="28"/>
      <c r="H8338" s="28"/>
      <c r="I8338" s="28"/>
      <c r="J8338" s="28"/>
      <c r="K8338" s="28"/>
      <c r="L8338" s="28"/>
      <c r="M8338" s="28"/>
      <c r="N8338" s="62"/>
      <c r="O8338" s="62"/>
      <c r="P8338" s="62"/>
      <c r="R8338" s="62"/>
      <c r="T8338" s="48"/>
      <c r="U8338" s="28"/>
      <c r="V8338" s="28"/>
      <c r="W8338" s="28"/>
      <c r="Y8338" s="79"/>
      <c r="Z8338" s="28"/>
      <c r="AA8338" s="28"/>
      <c r="AB8338" s="28"/>
      <c r="AC8338" s="28"/>
      <c r="AD8338" s="28"/>
      <c r="AE8338" s="28"/>
      <c r="AF8338" s="28"/>
      <c r="AG8338" s="28"/>
      <c r="AJ8338" s="28"/>
      <c r="AK8338" s="28"/>
      <c r="AL8338" s="28"/>
      <c r="AM8338" s="28"/>
      <c r="AN8338" s="28"/>
      <c r="AO8338" s="28"/>
      <c r="AP8338" s="28"/>
      <c r="AQ8338" s="28"/>
      <c r="AR8338" s="97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</row>
    <row r="8339" spans="1:55" ht="14.25" customHeight="1">
      <c r="A8339" s="48"/>
      <c r="B8339" s="28"/>
      <c r="C8339" s="28"/>
      <c r="D8339" s="28"/>
      <c r="E8339" s="28"/>
      <c r="F8339" s="28"/>
      <c r="G8339" s="28"/>
      <c r="H8339" s="28"/>
      <c r="I8339" s="28"/>
      <c r="J8339" s="28"/>
      <c r="K8339" s="28"/>
      <c r="L8339" s="28"/>
      <c r="M8339" s="28"/>
      <c r="N8339" s="62"/>
      <c r="O8339" s="62"/>
      <c r="P8339" s="62"/>
      <c r="R8339" s="62"/>
      <c r="T8339" s="48"/>
      <c r="U8339" s="28"/>
      <c r="V8339" s="28"/>
      <c r="W8339" s="28"/>
      <c r="Y8339" s="79"/>
      <c r="Z8339" s="28"/>
      <c r="AA8339" s="28"/>
      <c r="AB8339" s="28"/>
      <c r="AC8339" s="28"/>
      <c r="AD8339" s="28"/>
      <c r="AE8339" s="28"/>
      <c r="AF8339" s="28"/>
      <c r="AG8339" s="28"/>
      <c r="AJ8339" s="28"/>
      <c r="AK8339" s="28"/>
      <c r="AL8339" s="28"/>
      <c r="AM8339" s="28"/>
      <c r="AN8339" s="28"/>
      <c r="AR8339" s="97"/>
      <c r="AS8339" s="28"/>
      <c r="AT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</row>
    <row r="8340" spans="1:55" ht="14.25" customHeight="1">
      <c r="A8340" s="48"/>
      <c r="B8340" s="28"/>
      <c r="C8340" s="28"/>
      <c r="D8340" s="28"/>
      <c r="E8340" s="28"/>
      <c r="F8340" s="28"/>
      <c r="G8340" s="28"/>
      <c r="H8340" s="28"/>
      <c r="I8340" s="28"/>
      <c r="J8340" s="28"/>
      <c r="K8340" s="28"/>
      <c r="L8340" s="28"/>
      <c r="M8340" s="28"/>
      <c r="N8340" s="62"/>
      <c r="O8340" s="62"/>
      <c r="P8340" s="62"/>
      <c r="R8340" s="62"/>
      <c r="T8340" s="48"/>
      <c r="U8340" s="28"/>
      <c r="V8340" s="28"/>
      <c r="W8340" s="28"/>
      <c r="Y8340" s="79"/>
      <c r="AC8340" s="28"/>
      <c r="AD8340" s="28"/>
      <c r="AE8340" s="28"/>
      <c r="AF8340" s="28"/>
      <c r="AG8340" s="28"/>
      <c r="AJ8340" s="28"/>
      <c r="AK8340" s="28"/>
      <c r="AL8340" s="28"/>
      <c r="AM8340" s="28"/>
      <c r="AN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</row>
    <row r="8341" spans="1:55" ht="14.25" customHeight="1">
      <c r="A8341" s="48"/>
      <c r="B8341" s="28"/>
      <c r="C8341" s="28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62"/>
      <c r="O8341" s="62"/>
      <c r="P8341" s="62"/>
      <c r="Q8341" s="62"/>
      <c r="R8341" s="62"/>
      <c r="S8341" s="62"/>
      <c r="T8341" s="48"/>
      <c r="U8341" s="28"/>
      <c r="V8341" s="28"/>
      <c r="W8341" s="28"/>
      <c r="Y8341" s="79"/>
      <c r="AC8341" s="28"/>
      <c r="AD8341" s="28"/>
      <c r="AE8341" s="28"/>
      <c r="AF8341" s="28"/>
      <c r="AG8341" s="28"/>
      <c r="AJ8341" s="28"/>
      <c r="AK8341" s="28"/>
      <c r="AL8341" s="28"/>
      <c r="AM8341" s="28"/>
      <c r="AN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</row>
    <row r="8342" spans="1:55" ht="14.25" customHeight="1">
      <c r="A8342" s="48"/>
      <c r="B8342" s="28"/>
      <c r="C8342" s="28"/>
      <c r="D8342" s="28"/>
      <c r="E8342" s="28"/>
      <c r="F8342" s="28"/>
      <c r="G8342" s="28"/>
      <c r="H8342" s="28"/>
      <c r="I8342" s="28"/>
      <c r="J8342" s="28"/>
      <c r="K8342" s="28"/>
      <c r="L8342" s="28"/>
      <c r="M8342" s="28"/>
      <c r="N8342" s="62"/>
      <c r="O8342" s="62"/>
      <c r="P8342" s="62"/>
      <c r="T8342" s="48"/>
      <c r="U8342" s="28"/>
      <c r="V8342" s="28"/>
      <c r="W8342" s="28"/>
      <c r="Y8342" s="79"/>
      <c r="AC8342" s="28"/>
      <c r="AD8342" s="28"/>
      <c r="AE8342" s="28"/>
      <c r="AF8342" s="28"/>
      <c r="AG8342" s="28"/>
      <c r="AH8342" s="28"/>
      <c r="AI8342" s="28"/>
      <c r="AJ8342" s="28"/>
      <c r="AK8342" s="28"/>
      <c r="AL8342" s="28"/>
      <c r="AM8342" s="28"/>
      <c r="AN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</row>
    <row r="8343" spans="1:55" ht="14.25" customHeight="1">
      <c r="A8343" s="48"/>
      <c r="B8343" s="28"/>
      <c r="C8343" s="28"/>
      <c r="D8343" s="28"/>
      <c r="E8343" s="28"/>
      <c r="F8343" s="28"/>
      <c r="G8343" s="28"/>
      <c r="H8343" s="28"/>
      <c r="I8343" s="28"/>
      <c r="J8343" s="28"/>
      <c r="K8343" s="28"/>
      <c r="L8343" s="28"/>
      <c r="M8343" s="28"/>
      <c r="N8343" s="62"/>
      <c r="O8343" s="62"/>
      <c r="P8343" s="62"/>
      <c r="T8343" s="48"/>
      <c r="U8343" s="28"/>
      <c r="V8343" s="28"/>
      <c r="W8343" s="28"/>
      <c r="Y8343" s="79"/>
      <c r="AC8343" s="28"/>
      <c r="AD8343" s="28"/>
      <c r="AE8343" s="28"/>
      <c r="AF8343" s="28"/>
      <c r="AG8343" s="28"/>
      <c r="AJ8343" s="28"/>
      <c r="AK8343" s="28"/>
      <c r="AL8343" s="28"/>
      <c r="AM8343" s="28"/>
      <c r="AN8343" s="28"/>
      <c r="AO8343" s="28"/>
      <c r="AP8343" s="28"/>
      <c r="AQ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</row>
    <row r="8344" spans="1:55" ht="14.25" customHeight="1">
      <c r="A8344" s="48"/>
      <c r="B8344" s="28"/>
      <c r="C8344" s="28"/>
      <c r="D8344" s="28"/>
      <c r="E8344" s="28"/>
      <c r="F8344" s="28"/>
      <c r="G8344" s="28"/>
      <c r="H8344" s="28"/>
      <c r="I8344" s="28"/>
      <c r="J8344" s="28"/>
      <c r="K8344" s="28"/>
      <c r="L8344" s="28"/>
      <c r="M8344" s="28"/>
      <c r="N8344" s="62"/>
      <c r="O8344" s="62"/>
      <c r="P8344" s="62"/>
      <c r="U8344" s="28"/>
      <c r="V8344" s="28"/>
      <c r="W8344" s="28"/>
      <c r="Y8344" s="79"/>
      <c r="Z8344" s="28"/>
      <c r="AA8344" s="28"/>
      <c r="AB8344" s="28"/>
      <c r="AC8344" s="28"/>
      <c r="AD8344" s="28"/>
      <c r="AE8344" s="28"/>
      <c r="AF8344" s="28"/>
      <c r="AG8344" s="28"/>
      <c r="AR8344" s="97"/>
      <c r="AS8344" s="28"/>
      <c r="AT8344" s="28"/>
      <c r="AU8344" s="28"/>
      <c r="AV8344" s="28"/>
      <c r="AW8344" s="28"/>
      <c r="AX8344" s="28"/>
      <c r="AY8344" s="28"/>
      <c r="AZ8344" s="28"/>
      <c r="BA8344" s="28"/>
      <c r="BB8344" s="28"/>
      <c r="BC8344" s="28"/>
    </row>
    <row r="8345" spans="1:55" ht="14.25" customHeight="1">
      <c r="Q8345" s="62"/>
      <c r="R8345" s="62"/>
      <c r="S8345" s="62"/>
    </row>
    <row r="8346" spans="1:55" ht="14.25" customHeight="1">
      <c r="Q8346" s="62"/>
      <c r="S8346" s="62"/>
      <c r="AH8346" s="28"/>
      <c r="AI8346" s="28"/>
    </row>
    <row r="8347" spans="1:55" ht="14.25" customHeight="1">
      <c r="Q8347" s="62"/>
      <c r="S8347" s="62"/>
      <c r="AH8347" s="28"/>
      <c r="AI8347" s="28"/>
      <c r="AO8347" s="28"/>
      <c r="AP8347" s="28"/>
      <c r="AQ8347" s="28"/>
    </row>
    <row r="8348" spans="1:55" ht="14.25" customHeight="1">
      <c r="Q8348" s="62"/>
      <c r="S8348" s="62"/>
      <c r="T8348" s="48"/>
      <c r="Z8348" s="28"/>
      <c r="AA8348" s="28"/>
      <c r="AB8348" s="28"/>
      <c r="AH8348" s="28"/>
      <c r="AI8348" s="28"/>
      <c r="AJ8348" s="28"/>
      <c r="AK8348" s="28"/>
      <c r="AL8348" s="28"/>
      <c r="AM8348" s="28"/>
      <c r="AN8348" s="28"/>
      <c r="AO8348" s="28"/>
      <c r="AP8348" s="28"/>
      <c r="AQ8348" s="28"/>
      <c r="AR8348" s="97"/>
      <c r="AS8348" s="28"/>
      <c r="AT8348" s="28"/>
    </row>
    <row r="8349" spans="1:55" ht="14.25" customHeight="1">
      <c r="A8349" s="48"/>
      <c r="B8349" s="28"/>
      <c r="C8349" s="28"/>
      <c r="D8349" s="28"/>
      <c r="E8349" s="28"/>
      <c r="F8349" s="28"/>
      <c r="G8349" s="28"/>
      <c r="H8349" s="28"/>
      <c r="I8349" s="28"/>
      <c r="J8349" s="28"/>
      <c r="K8349" s="28"/>
      <c r="L8349" s="28"/>
      <c r="M8349" s="28"/>
      <c r="N8349" s="62"/>
      <c r="O8349" s="62"/>
      <c r="P8349" s="62"/>
      <c r="Q8349" s="62"/>
      <c r="S8349" s="62"/>
      <c r="U8349" s="28"/>
      <c r="V8349" s="28"/>
      <c r="W8349" s="28"/>
      <c r="Y8349" s="79"/>
      <c r="Z8349" s="28"/>
      <c r="AA8349" s="28"/>
      <c r="AB8349" s="28"/>
      <c r="AC8349" s="28"/>
      <c r="AD8349" s="28"/>
      <c r="AE8349" s="28"/>
      <c r="AF8349" s="28"/>
      <c r="AG8349" s="28"/>
      <c r="AH8349" s="28"/>
      <c r="AI8349" s="28"/>
      <c r="AO8349" s="28"/>
      <c r="AP8349" s="28"/>
      <c r="AQ8349" s="28"/>
      <c r="AR8349" s="97"/>
      <c r="AS8349" s="28"/>
      <c r="AT8349" s="28"/>
      <c r="AU8349" s="28"/>
      <c r="AV8349" s="28"/>
      <c r="AW8349" s="28"/>
      <c r="AX8349" s="28"/>
      <c r="AY8349" s="28"/>
      <c r="AZ8349" s="28"/>
      <c r="BA8349" s="28"/>
      <c r="BB8349" s="28"/>
      <c r="BC8349" s="28"/>
    </row>
    <row r="8350" spans="1:55" ht="14.25" customHeight="1">
      <c r="R8350" s="62"/>
      <c r="Z8350" s="28"/>
      <c r="AA8350" s="28"/>
      <c r="AB8350" s="28"/>
      <c r="AH8350" s="28"/>
      <c r="AI8350" s="28"/>
      <c r="AO8350" s="28"/>
      <c r="AP8350" s="28"/>
      <c r="AQ8350" s="28"/>
      <c r="AR8350" s="97"/>
      <c r="AS8350" s="28"/>
      <c r="AT8350" s="28"/>
    </row>
    <row r="8351" spans="1:55" ht="14.25" customHeight="1">
      <c r="R8351" s="62"/>
      <c r="Z8351" s="28"/>
      <c r="AA8351" s="28"/>
      <c r="AB8351" s="28"/>
      <c r="AO8351" s="28"/>
      <c r="AP8351" s="28"/>
      <c r="AQ8351" s="28"/>
      <c r="AR8351" s="97"/>
      <c r="AS8351" s="28"/>
      <c r="AT8351" s="28"/>
    </row>
    <row r="8352" spans="1:55" ht="14.25" customHeight="1">
      <c r="R8352" s="62"/>
      <c r="T8352" s="48"/>
      <c r="Z8352" s="28"/>
      <c r="AA8352" s="28"/>
      <c r="AB8352" s="28"/>
      <c r="AJ8352" s="28"/>
      <c r="AK8352" s="28"/>
      <c r="AL8352" s="28"/>
      <c r="AM8352" s="28"/>
      <c r="AN8352" s="28"/>
      <c r="AR8352" s="97"/>
      <c r="AS8352" s="28"/>
      <c r="AT8352" s="28"/>
    </row>
    <row r="8353" spans="1:55" ht="14.25" customHeight="1">
      <c r="A8353" s="48"/>
      <c r="B8353" s="28"/>
      <c r="C8353" s="28"/>
      <c r="D8353" s="28"/>
      <c r="E8353" s="28"/>
      <c r="F8353" s="28"/>
      <c r="G8353" s="28"/>
      <c r="H8353" s="28"/>
      <c r="I8353" s="28"/>
      <c r="J8353" s="28"/>
      <c r="K8353" s="28"/>
      <c r="L8353" s="28"/>
      <c r="M8353" s="28"/>
      <c r="N8353" s="62"/>
      <c r="O8353" s="62"/>
      <c r="P8353" s="62"/>
      <c r="Q8353" s="62"/>
      <c r="S8353" s="62"/>
      <c r="T8353" s="48"/>
      <c r="U8353" s="28"/>
      <c r="V8353" s="28"/>
      <c r="W8353" s="28"/>
      <c r="Y8353" s="79"/>
      <c r="AC8353" s="28"/>
      <c r="AD8353" s="28"/>
      <c r="AE8353" s="28"/>
      <c r="AF8353" s="28"/>
      <c r="AG8353" s="28"/>
      <c r="AJ8353" s="28"/>
      <c r="AK8353" s="28"/>
      <c r="AL8353" s="28"/>
      <c r="AM8353" s="28"/>
      <c r="AN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</row>
    <row r="8354" spans="1:55" ht="14.25" customHeight="1">
      <c r="A8354" s="48"/>
      <c r="B8354" s="28"/>
      <c r="C8354" s="28"/>
      <c r="D8354" s="28"/>
      <c r="E8354" s="28"/>
      <c r="F8354" s="28"/>
      <c r="G8354" s="28"/>
      <c r="H8354" s="28"/>
      <c r="I8354" s="28"/>
      <c r="J8354" s="28"/>
      <c r="K8354" s="28"/>
      <c r="L8354" s="28"/>
      <c r="M8354" s="28"/>
      <c r="N8354" s="62"/>
      <c r="O8354" s="62"/>
      <c r="P8354" s="62"/>
      <c r="R8354" s="62"/>
      <c r="T8354" s="48"/>
      <c r="U8354" s="28"/>
      <c r="V8354" s="28"/>
      <c r="W8354" s="28"/>
      <c r="Y8354" s="79"/>
      <c r="AC8354" s="28"/>
      <c r="AD8354" s="28"/>
      <c r="AE8354" s="28"/>
      <c r="AF8354" s="28"/>
      <c r="AG8354" s="28"/>
      <c r="AH8354" s="28"/>
      <c r="AI8354" s="28"/>
      <c r="AJ8354" s="28"/>
      <c r="AK8354" s="28"/>
      <c r="AL8354" s="28"/>
      <c r="AM8354" s="28"/>
      <c r="AN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</row>
    <row r="8355" spans="1:55" ht="14.25" customHeight="1">
      <c r="A8355" s="48"/>
      <c r="B8355" s="28"/>
      <c r="C8355" s="28"/>
      <c r="D8355" s="28"/>
      <c r="E8355" s="28"/>
      <c r="F8355" s="28"/>
      <c r="G8355" s="28"/>
      <c r="H8355" s="28"/>
      <c r="I8355" s="28"/>
      <c r="J8355" s="28"/>
      <c r="K8355" s="28"/>
      <c r="L8355" s="28"/>
      <c r="M8355" s="28"/>
      <c r="N8355" s="62"/>
      <c r="O8355" s="62"/>
      <c r="P8355" s="62"/>
      <c r="R8355" s="62"/>
      <c r="T8355" s="48"/>
      <c r="U8355" s="28"/>
      <c r="V8355" s="28"/>
      <c r="W8355" s="28"/>
      <c r="Y8355" s="79"/>
      <c r="AC8355" s="28"/>
      <c r="AD8355" s="28"/>
      <c r="AE8355" s="28"/>
      <c r="AF8355" s="28"/>
      <c r="AG8355" s="28"/>
      <c r="AJ8355" s="28"/>
      <c r="AK8355" s="28"/>
      <c r="AL8355" s="28"/>
      <c r="AM8355" s="28"/>
      <c r="AN8355" s="28"/>
      <c r="AO8355" s="28"/>
      <c r="AP8355" s="28"/>
      <c r="AQ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</row>
    <row r="8356" spans="1:55" ht="14.25" customHeight="1">
      <c r="A8356" s="48"/>
      <c r="B8356" s="28"/>
      <c r="C8356" s="28"/>
      <c r="D8356" s="28"/>
      <c r="E8356" s="28"/>
      <c r="F8356" s="28"/>
      <c r="G8356" s="28"/>
      <c r="H8356" s="28"/>
      <c r="I8356" s="28"/>
      <c r="J8356" s="28"/>
      <c r="K8356" s="28"/>
      <c r="L8356" s="28"/>
      <c r="M8356" s="28"/>
      <c r="N8356" s="62"/>
      <c r="O8356" s="62"/>
      <c r="P8356" s="62"/>
      <c r="R8356" s="62"/>
      <c r="T8356" s="48"/>
      <c r="U8356" s="28"/>
      <c r="V8356" s="28"/>
      <c r="W8356" s="28"/>
      <c r="Y8356" s="79"/>
      <c r="Z8356" s="28"/>
      <c r="AA8356" s="28"/>
      <c r="AB8356" s="28"/>
      <c r="AC8356" s="28"/>
      <c r="AD8356" s="28"/>
      <c r="AE8356" s="28"/>
      <c r="AF8356" s="28"/>
      <c r="AG8356" s="28"/>
      <c r="AJ8356" s="28"/>
      <c r="AK8356" s="28"/>
      <c r="AL8356" s="28"/>
      <c r="AM8356" s="28"/>
      <c r="AN8356" s="28"/>
      <c r="AR8356" s="97"/>
      <c r="AS8356" s="28"/>
      <c r="AT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</row>
    <row r="8357" spans="1:55" ht="14.25" customHeight="1">
      <c r="A8357" s="48"/>
      <c r="B8357" s="28"/>
      <c r="C8357" s="28"/>
      <c r="D8357" s="28"/>
      <c r="E8357" s="28"/>
      <c r="F8357" s="28"/>
      <c r="G8357" s="28"/>
      <c r="H8357" s="28"/>
      <c r="I8357" s="28"/>
      <c r="J8357" s="28"/>
      <c r="K8357" s="28"/>
      <c r="L8357" s="28"/>
      <c r="M8357" s="28"/>
      <c r="N8357" s="62"/>
      <c r="O8357" s="62"/>
      <c r="P8357" s="62"/>
      <c r="R8357" s="62"/>
      <c r="U8357" s="28"/>
      <c r="V8357" s="28"/>
      <c r="W8357" s="28"/>
      <c r="Y8357" s="79"/>
      <c r="AC8357" s="28"/>
      <c r="AD8357" s="28"/>
      <c r="AE8357" s="28"/>
      <c r="AF8357" s="28"/>
      <c r="AG8357" s="28"/>
      <c r="AU8357" s="28"/>
      <c r="AV8357" s="28"/>
      <c r="AW8357" s="28"/>
      <c r="AX8357" s="28"/>
      <c r="AY8357" s="28"/>
      <c r="AZ8357" s="28"/>
      <c r="BA8357" s="28"/>
      <c r="BB8357" s="28"/>
      <c r="BC8357" s="28"/>
    </row>
    <row r="8358" spans="1:55" ht="14.25" customHeight="1">
      <c r="Q8358" s="62"/>
      <c r="R8358" s="62"/>
      <c r="S8358" s="62"/>
    </row>
    <row r="8359" spans="1:55" ht="14.25" customHeight="1">
      <c r="Q8359" s="62"/>
      <c r="R8359" s="62"/>
      <c r="S8359" s="62"/>
      <c r="AH8359" s="28"/>
      <c r="AI8359" s="28"/>
    </row>
    <row r="8360" spans="1:55" ht="14.25" customHeight="1">
      <c r="Q8360" s="62"/>
      <c r="R8360" s="62"/>
      <c r="S8360" s="62"/>
      <c r="T8360" s="48"/>
      <c r="AH8360" s="28"/>
      <c r="AI8360" s="28"/>
      <c r="AJ8360" s="28"/>
      <c r="AK8360" s="28"/>
      <c r="AL8360" s="28"/>
      <c r="AM8360" s="28"/>
      <c r="AN8360" s="28"/>
      <c r="AO8360" s="28"/>
      <c r="AP8360" s="28"/>
      <c r="AQ8360" s="28"/>
    </row>
    <row r="8361" spans="1:55" ht="14.25" customHeight="1">
      <c r="A8361" s="48"/>
      <c r="B8361" s="28"/>
      <c r="C8361" s="28"/>
      <c r="D8361" s="28"/>
      <c r="E8361" s="28"/>
      <c r="F8361" s="28"/>
      <c r="G8361" s="28"/>
      <c r="H8361" s="28"/>
      <c r="I8361" s="28"/>
      <c r="J8361" s="28"/>
      <c r="K8361" s="28"/>
      <c r="L8361" s="28"/>
      <c r="M8361" s="28"/>
      <c r="N8361" s="62"/>
      <c r="O8361" s="62"/>
      <c r="P8361" s="62"/>
      <c r="R8361" s="62"/>
      <c r="U8361" s="28"/>
      <c r="V8361" s="28"/>
      <c r="W8361" s="28"/>
      <c r="Y8361" s="79"/>
      <c r="Z8361" s="28"/>
      <c r="AA8361" s="28"/>
      <c r="AB8361" s="28"/>
      <c r="AC8361" s="28"/>
      <c r="AD8361" s="28"/>
      <c r="AE8361" s="28"/>
      <c r="AF8361" s="28"/>
      <c r="AG8361" s="28"/>
      <c r="AH8361" s="28"/>
      <c r="AI8361" s="28"/>
      <c r="AO8361" s="28"/>
      <c r="AP8361" s="28"/>
      <c r="AQ8361" s="28"/>
      <c r="AR8361" s="97"/>
      <c r="AS8361" s="28"/>
      <c r="AT8361" s="28"/>
      <c r="AU8361" s="28"/>
      <c r="AV8361" s="28"/>
      <c r="AW8361" s="28"/>
      <c r="AX8361" s="28"/>
      <c r="AY8361" s="28"/>
      <c r="AZ8361" s="28"/>
      <c r="BA8361" s="28"/>
      <c r="BB8361" s="28"/>
      <c r="BC8361" s="28"/>
    </row>
    <row r="8362" spans="1:55" ht="14.25" customHeight="1">
      <c r="Q8362" s="62"/>
      <c r="R8362" s="62"/>
      <c r="S8362" s="62"/>
      <c r="Z8362" s="28"/>
      <c r="AA8362" s="28"/>
      <c r="AB8362" s="28"/>
      <c r="AO8362" s="28"/>
      <c r="AP8362" s="28"/>
      <c r="AQ8362" s="28"/>
      <c r="AR8362" s="97"/>
      <c r="AS8362" s="28"/>
      <c r="AT8362" s="28"/>
    </row>
    <row r="8363" spans="1:55" ht="14.25" customHeight="1">
      <c r="Q8363" s="62"/>
      <c r="R8363" s="62"/>
      <c r="S8363" s="62"/>
      <c r="Z8363" s="28"/>
      <c r="AA8363" s="28"/>
      <c r="AB8363" s="28"/>
      <c r="AH8363" s="28"/>
      <c r="AI8363" s="28"/>
      <c r="AR8363" s="97"/>
      <c r="AS8363" s="28"/>
      <c r="AT8363" s="28"/>
    </row>
    <row r="8364" spans="1:55" ht="14.25" customHeight="1">
      <c r="Q8364" s="62"/>
      <c r="R8364" s="62"/>
      <c r="S8364" s="62"/>
      <c r="AH8364" s="28"/>
      <c r="AI8364" s="28"/>
      <c r="AO8364" s="28"/>
      <c r="AP8364" s="28"/>
      <c r="AQ8364" s="28"/>
    </row>
    <row r="8365" spans="1:55" ht="14.25" customHeight="1">
      <c r="Q8365" s="62"/>
      <c r="R8365" s="62"/>
      <c r="S8365" s="62"/>
      <c r="T8365" s="48"/>
      <c r="Z8365" s="28"/>
      <c r="AA8365" s="28"/>
      <c r="AB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28"/>
      <c r="AR8365" s="97"/>
      <c r="AS8365" s="28"/>
      <c r="AT8365" s="28"/>
    </row>
    <row r="8366" spans="1:55" ht="14.25" customHeight="1">
      <c r="A8366" s="48"/>
      <c r="B8366" s="28"/>
      <c r="C8366" s="28"/>
      <c r="D8366" s="28"/>
      <c r="E8366" s="28"/>
      <c r="F8366" s="28"/>
      <c r="G8366" s="28"/>
      <c r="H8366" s="28"/>
      <c r="I8366" s="28"/>
      <c r="J8366" s="28"/>
      <c r="K8366" s="28"/>
      <c r="L8366" s="28"/>
      <c r="M8366" s="28"/>
      <c r="N8366" s="62"/>
      <c r="O8366" s="62"/>
      <c r="P8366" s="62"/>
      <c r="Q8366" s="62"/>
      <c r="R8366" s="62"/>
      <c r="S8366" s="62"/>
      <c r="T8366" s="48"/>
      <c r="U8366" s="28"/>
      <c r="V8366" s="28"/>
      <c r="W8366" s="28"/>
      <c r="Y8366" s="79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28"/>
      <c r="AR8366" s="97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</row>
    <row r="8367" spans="1:55" ht="14.25" customHeight="1">
      <c r="A8367" s="48"/>
      <c r="B8367" s="28"/>
      <c r="C8367" s="28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62"/>
      <c r="O8367" s="62"/>
      <c r="P8367" s="62"/>
      <c r="Q8367" s="62"/>
      <c r="R8367" s="62"/>
      <c r="S8367" s="62"/>
      <c r="T8367" s="48"/>
      <c r="U8367" s="28"/>
      <c r="V8367" s="28"/>
      <c r="W8367" s="28"/>
      <c r="Y8367" s="79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J8367" s="28"/>
      <c r="AK8367" s="28"/>
      <c r="AL8367" s="28"/>
      <c r="AM8367" s="28"/>
      <c r="AN8367" s="28"/>
      <c r="AO8367" s="28"/>
      <c r="AP8367" s="28"/>
      <c r="AQ8367" s="28"/>
      <c r="AR8367" s="97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</row>
    <row r="8368" spans="1:55" ht="14.25" customHeight="1">
      <c r="A8368" s="48"/>
      <c r="B8368" s="28"/>
      <c r="C8368" s="28"/>
      <c r="D8368" s="28"/>
      <c r="E8368" s="28"/>
      <c r="F8368" s="28"/>
      <c r="G8368" s="28"/>
      <c r="H8368" s="28"/>
      <c r="I8368" s="28"/>
      <c r="J8368" s="28"/>
      <c r="K8368" s="28"/>
      <c r="L8368" s="28"/>
      <c r="M8368" s="28"/>
      <c r="N8368" s="62"/>
      <c r="O8368" s="62"/>
      <c r="P8368" s="62"/>
      <c r="Q8368" s="62"/>
      <c r="R8368" s="62"/>
      <c r="S8368" s="62"/>
      <c r="U8368" s="28"/>
      <c r="V8368" s="28"/>
      <c r="W8368" s="28"/>
      <c r="Y8368" s="79"/>
      <c r="Z8368" s="28"/>
      <c r="AA8368" s="28"/>
      <c r="AB8368" s="28"/>
      <c r="AC8368" s="28"/>
      <c r="AD8368" s="28"/>
      <c r="AE8368" s="28"/>
      <c r="AF8368" s="28"/>
      <c r="AG8368" s="28"/>
      <c r="AH8368" s="28"/>
      <c r="AI8368" s="28"/>
      <c r="AO8368" s="28"/>
      <c r="AP8368" s="28"/>
      <c r="AQ8368" s="28"/>
      <c r="AR8368" s="97"/>
      <c r="AS8368" s="28"/>
      <c r="AT8368" s="28"/>
      <c r="AU8368" s="28"/>
      <c r="AV8368" s="28"/>
      <c r="AW8368" s="28"/>
      <c r="AX8368" s="28"/>
      <c r="AY8368" s="28"/>
      <c r="AZ8368" s="28"/>
      <c r="BA8368" s="28"/>
      <c r="BB8368" s="28"/>
      <c r="BC8368" s="28"/>
    </row>
    <row r="8369" spans="1:55" ht="14.25" customHeight="1">
      <c r="Q8369" s="62"/>
      <c r="R8369" s="62"/>
      <c r="S8369" s="62"/>
      <c r="T8369" s="48"/>
      <c r="Z8369" s="28"/>
      <c r="AA8369" s="28"/>
      <c r="AB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28"/>
      <c r="AR8369" s="97"/>
      <c r="AS8369" s="28"/>
      <c r="AT8369" s="28"/>
    </row>
    <row r="8370" spans="1:55" ht="14.25" customHeight="1">
      <c r="A8370" s="48"/>
      <c r="B8370" s="28"/>
      <c r="C8370" s="28"/>
      <c r="D8370" s="28"/>
      <c r="E8370" s="28"/>
      <c r="F8370" s="28"/>
      <c r="G8370" s="28"/>
      <c r="H8370" s="28"/>
      <c r="I8370" s="28"/>
      <c r="J8370" s="28"/>
      <c r="K8370" s="28"/>
      <c r="L8370" s="28"/>
      <c r="M8370" s="28"/>
      <c r="N8370" s="62"/>
      <c r="O8370" s="62"/>
      <c r="P8370" s="62"/>
      <c r="Q8370" s="62"/>
      <c r="R8370" s="62"/>
      <c r="S8370" s="62"/>
      <c r="T8370" s="48"/>
      <c r="U8370" s="28"/>
      <c r="V8370" s="28"/>
      <c r="W8370" s="28"/>
      <c r="Y8370" s="79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28"/>
      <c r="AR8370" s="97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</row>
    <row r="8371" spans="1:55" ht="14.25" customHeight="1">
      <c r="A8371" s="48"/>
      <c r="B8371" s="28"/>
      <c r="C8371" s="28"/>
      <c r="D8371" s="28"/>
      <c r="E8371" s="28"/>
      <c r="F8371" s="28"/>
      <c r="G8371" s="28"/>
      <c r="H8371" s="28"/>
      <c r="I8371" s="28"/>
      <c r="J8371" s="28"/>
      <c r="K8371" s="28"/>
      <c r="L8371" s="28"/>
      <c r="M8371" s="28"/>
      <c r="N8371" s="62"/>
      <c r="O8371" s="62"/>
      <c r="P8371" s="62"/>
      <c r="Q8371" s="62"/>
      <c r="R8371" s="62"/>
      <c r="S8371" s="62"/>
      <c r="T8371" s="48"/>
      <c r="U8371" s="28"/>
      <c r="V8371" s="28"/>
      <c r="W8371" s="28"/>
      <c r="Y8371" s="79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28"/>
      <c r="AR8371" s="97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</row>
    <row r="8372" spans="1:55" ht="14.25" customHeight="1">
      <c r="A8372" s="48"/>
      <c r="B8372" s="28"/>
      <c r="C8372" s="28"/>
      <c r="D8372" s="28"/>
      <c r="E8372" s="28"/>
      <c r="F8372" s="28"/>
      <c r="G8372" s="28"/>
      <c r="H8372" s="28"/>
      <c r="I8372" s="28"/>
      <c r="J8372" s="28"/>
      <c r="K8372" s="28"/>
      <c r="L8372" s="28"/>
      <c r="M8372" s="28"/>
      <c r="N8372" s="62"/>
      <c r="O8372" s="62"/>
      <c r="P8372" s="62"/>
      <c r="Q8372" s="62"/>
      <c r="R8372" s="62"/>
      <c r="S8372" s="62"/>
      <c r="T8372" s="48"/>
      <c r="U8372" s="28"/>
      <c r="V8372" s="28"/>
      <c r="W8372" s="28"/>
      <c r="Y8372" s="79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28"/>
      <c r="AR8372" s="97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</row>
    <row r="8373" spans="1:55" ht="14.25" customHeight="1">
      <c r="A8373" s="48"/>
      <c r="B8373" s="28"/>
      <c r="C8373" s="28"/>
      <c r="D8373" s="28"/>
      <c r="E8373" s="28"/>
      <c r="F8373" s="28"/>
      <c r="G8373" s="28"/>
      <c r="H8373" s="28"/>
      <c r="I8373" s="28"/>
      <c r="J8373" s="28"/>
      <c r="K8373" s="28"/>
      <c r="L8373" s="28"/>
      <c r="M8373" s="28"/>
      <c r="N8373" s="62"/>
      <c r="O8373" s="62"/>
      <c r="P8373" s="62"/>
      <c r="Q8373" s="62"/>
      <c r="R8373" s="62"/>
      <c r="S8373" s="62"/>
      <c r="T8373" s="48"/>
      <c r="U8373" s="28"/>
      <c r="V8373" s="28"/>
      <c r="W8373" s="28"/>
      <c r="Y8373" s="79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28"/>
      <c r="AR8373" s="97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</row>
    <row r="8374" spans="1:55" ht="14.25" customHeight="1">
      <c r="A8374" s="48"/>
      <c r="B8374" s="28"/>
      <c r="C8374" s="28"/>
      <c r="D8374" s="28"/>
      <c r="E8374" s="28"/>
      <c r="F8374" s="28"/>
      <c r="G8374" s="28"/>
      <c r="H8374" s="28"/>
      <c r="I8374" s="28"/>
      <c r="J8374" s="28"/>
      <c r="K8374" s="28"/>
      <c r="L8374" s="28"/>
      <c r="M8374" s="28"/>
      <c r="N8374" s="62"/>
      <c r="O8374" s="62"/>
      <c r="P8374" s="62"/>
      <c r="Q8374" s="62"/>
      <c r="R8374" s="62"/>
      <c r="S8374" s="62"/>
      <c r="T8374" s="48"/>
      <c r="U8374" s="28"/>
      <c r="V8374" s="28"/>
      <c r="W8374" s="28"/>
      <c r="Y8374" s="79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28"/>
      <c r="AR8374" s="97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</row>
    <row r="8375" spans="1:55" ht="14.25" customHeight="1">
      <c r="A8375" s="48"/>
      <c r="B8375" s="28"/>
      <c r="C8375" s="28"/>
      <c r="D8375" s="28"/>
      <c r="E8375" s="28"/>
      <c r="F8375" s="28"/>
      <c r="G8375" s="28"/>
      <c r="H8375" s="28"/>
      <c r="I8375" s="28"/>
      <c r="J8375" s="28"/>
      <c r="K8375" s="28"/>
      <c r="L8375" s="28"/>
      <c r="M8375" s="28"/>
      <c r="N8375" s="62"/>
      <c r="O8375" s="62"/>
      <c r="P8375" s="62"/>
      <c r="Q8375" s="62"/>
      <c r="R8375" s="62"/>
      <c r="S8375" s="62"/>
      <c r="T8375" s="48"/>
      <c r="U8375" s="28"/>
      <c r="V8375" s="28"/>
      <c r="W8375" s="28"/>
      <c r="Y8375" s="79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28"/>
      <c r="AR8375" s="97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</row>
    <row r="8376" spans="1:55" ht="14.25" customHeight="1">
      <c r="A8376" s="48"/>
      <c r="B8376" s="28"/>
      <c r="C8376" s="28"/>
      <c r="D8376" s="28"/>
      <c r="E8376" s="28"/>
      <c r="F8376" s="28"/>
      <c r="G8376" s="28"/>
      <c r="H8376" s="28"/>
      <c r="I8376" s="28"/>
      <c r="J8376" s="28"/>
      <c r="K8376" s="28"/>
      <c r="L8376" s="28"/>
      <c r="M8376" s="28"/>
      <c r="N8376" s="62"/>
      <c r="O8376" s="62"/>
      <c r="P8376" s="62"/>
      <c r="Q8376" s="62"/>
      <c r="R8376" s="62"/>
      <c r="S8376" s="62"/>
      <c r="T8376" s="48"/>
      <c r="U8376" s="28"/>
      <c r="V8376" s="28"/>
      <c r="W8376" s="28"/>
      <c r="Y8376" s="79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28"/>
      <c r="AR8376" s="97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</row>
    <row r="8377" spans="1:55" ht="14.25" customHeight="1">
      <c r="A8377" s="48"/>
      <c r="B8377" s="28"/>
      <c r="C8377" s="28"/>
      <c r="D8377" s="28"/>
      <c r="E8377" s="28"/>
      <c r="F8377" s="28"/>
      <c r="G8377" s="28"/>
      <c r="H8377" s="28"/>
      <c r="I8377" s="28"/>
      <c r="J8377" s="28"/>
      <c r="K8377" s="28"/>
      <c r="L8377" s="28"/>
      <c r="M8377" s="28"/>
      <c r="N8377" s="62"/>
      <c r="O8377" s="62"/>
      <c r="P8377" s="62"/>
      <c r="Q8377" s="62"/>
      <c r="R8377" s="62"/>
      <c r="S8377" s="62"/>
      <c r="T8377" s="48"/>
      <c r="U8377" s="28"/>
      <c r="V8377" s="28"/>
      <c r="W8377" s="28"/>
      <c r="Y8377" s="79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28"/>
      <c r="AR8377" s="97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</row>
    <row r="8378" spans="1:55" ht="14.25" customHeight="1">
      <c r="A8378" s="48"/>
      <c r="B8378" s="28"/>
      <c r="C8378" s="28"/>
      <c r="D8378" s="28"/>
      <c r="E8378" s="28"/>
      <c r="F8378" s="28"/>
      <c r="G8378" s="28"/>
      <c r="H8378" s="28"/>
      <c r="I8378" s="28"/>
      <c r="J8378" s="28"/>
      <c r="K8378" s="28"/>
      <c r="L8378" s="28"/>
      <c r="M8378" s="28"/>
      <c r="N8378" s="62"/>
      <c r="O8378" s="62"/>
      <c r="P8378" s="62"/>
      <c r="Q8378" s="62"/>
      <c r="R8378" s="62"/>
      <c r="S8378" s="62"/>
      <c r="T8378" s="48"/>
      <c r="U8378" s="28"/>
      <c r="V8378" s="28"/>
      <c r="W8378" s="28"/>
      <c r="Y8378" s="79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28"/>
      <c r="AR8378" s="97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</row>
    <row r="8379" spans="1:55" ht="14.25" customHeight="1">
      <c r="A8379" s="48"/>
      <c r="B8379" s="28"/>
      <c r="C8379" s="28"/>
      <c r="D8379" s="28"/>
      <c r="E8379" s="28"/>
      <c r="F8379" s="28"/>
      <c r="G8379" s="28"/>
      <c r="H8379" s="28"/>
      <c r="I8379" s="28"/>
      <c r="J8379" s="28"/>
      <c r="K8379" s="28"/>
      <c r="L8379" s="28"/>
      <c r="M8379" s="28"/>
      <c r="N8379" s="62"/>
      <c r="O8379" s="62"/>
      <c r="P8379" s="62"/>
      <c r="Q8379" s="62"/>
      <c r="R8379" s="62"/>
      <c r="S8379" s="62"/>
      <c r="T8379" s="48"/>
      <c r="U8379" s="28"/>
      <c r="V8379" s="28"/>
      <c r="W8379" s="28"/>
      <c r="Y8379" s="79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28"/>
      <c r="AR8379" s="97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</row>
    <row r="8380" spans="1:55" ht="14.25" customHeight="1">
      <c r="A8380" s="48"/>
      <c r="B8380" s="28"/>
      <c r="C8380" s="28"/>
      <c r="D8380" s="28"/>
      <c r="E8380" s="28"/>
      <c r="F8380" s="28"/>
      <c r="G8380" s="28"/>
      <c r="H8380" s="28"/>
      <c r="I8380" s="28"/>
      <c r="J8380" s="28"/>
      <c r="K8380" s="28"/>
      <c r="L8380" s="28"/>
      <c r="M8380" s="28"/>
      <c r="N8380" s="62"/>
      <c r="O8380" s="62"/>
      <c r="P8380" s="62"/>
      <c r="Q8380" s="62"/>
      <c r="R8380" s="62"/>
      <c r="S8380" s="62"/>
      <c r="T8380" s="48"/>
      <c r="U8380" s="28"/>
      <c r="V8380" s="28"/>
      <c r="W8380" s="28"/>
      <c r="Y8380" s="79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28"/>
      <c r="AR8380" s="97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</row>
    <row r="8381" spans="1:55" ht="14.25" customHeight="1">
      <c r="A8381" s="48"/>
      <c r="B8381" s="28"/>
      <c r="C8381" s="28"/>
      <c r="D8381" s="28"/>
      <c r="E8381" s="28"/>
      <c r="F8381" s="28"/>
      <c r="G8381" s="28"/>
      <c r="H8381" s="28"/>
      <c r="I8381" s="28"/>
      <c r="J8381" s="28"/>
      <c r="K8381" s="28"/>
      <c r="L8381" s="28"/>
      <c r="M8381" s="28"/>
      <c r="N8381" s="62"/>
      <c r="O8381" s="62"/>
      <c r="P8381" s="62"/>
      <c r="Q8381" s="62"/>
      <c r="R8381" s="62"/>
      <c r="S8381" s="62"/>
      <c r="T8381" s="48"/>
      <c r="U8381" s="28"/>
      <c r="V8381" s="28"/>
      <c r="W8381" s="28"/>
      <c r="Y8381" s="79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28"/>
      <c r="AR8381" s="97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</row>
    <row r="8382" spans="1:55" ht="14.25" customHeight="1">
      <c r="A8382" s="48"/>
      <c r="B8382" s="28"/>
      <c r="C8382" s="28"/>
      <c r="D8382" s="28"/>
      <c r="E8382" s="28"/>
      <c r="F8382" s="28"/>
      <c r="G8382" s="28"/>
      <c r="H8382" s="28"/>
      <c r="I8382" s="28"/>
      <c r="J8382" s="28"/>
      <c r="K8382" s="28"/>
      <c r="L8382" s="28"/>
      <c r="M8382" s="28"/>
      <c r="N8382" s="62"/>
      <c r="O8382" s="62"/>
      <c r="P8382" s="62"/>
      <c r="Q8382" s="62"/>
      <c r="R8382" s="62"/>
      <c r="S8382" s="62"/>
      <c r="T8382" s="48"/>
      <c r="U8382" s="28"/>
      <c r="V8382" s="28"/>
      <c r="W8382" s="28"/>
      <c r="Y8382" s="79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28"/>
      <c r="AR8382" s="97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</row>
    <row r="8383" spans="1:55" ht="14.25" customHeight="1">
      <c r="A8383" s="48"/>
      <c r="B8383" s="28"/>
      <c r="C8383" s="28"/>
      <c r="D8383" s="28"/>
      <c r="E8383" s="28"/>
      <c r="F8383" s="28"/>
      <c r="G8383" s="28"/>
      <c r="H8383" s="28"/>
      <c r="I8383" s="28"/>
      <c r="J8383" s="28"/>
      <c r="K8383" s="28"/>
      <c r="L8383" s="28"/>
      <c r="M8383" s="28"/>
      <c r="N8383" s="62"/>
      <c r="O8383" s="62"/>
      <c r="P8383" s="62"/>
      <c r="Q8383" s="62"/>
      <c r="R8383" s="62"/>
      <c r="S8383" s="62"/>
      <c r="T8383" s="48"/>
      <c r="U8383" s="28"/>
      <c r="V8383" s="28"/>
      <c r="W8383" s="28"/>
      <c r="Y8383" s="79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28"/>
      <c r="AR8383" s="97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</row>
    <row r="8384" spans="1:55" ht="14.25" customHeight="1">
      <c r="A8384" s="48"/>
      <c r="B8384" s="28"/>
      <c r="C8384" s="28"/>
      <c r="D8384" s="28"/>
      <c r="E8384" s="28"/>
      <c r="F8384" s="28"/>
      <c r="G8384" s="28"/>
      <c r="H8384" s="28"/>
      <c r="I8384" s="28"/>
      <c r="J8384" s="28"/>
      <c r="K8384" s="28"/>
      <c r="L8384" s="28"/>
      <c r="M8384" s="28"/>
      <c r="N8384" s="62"/>
      <c r="O8384" s="62"/>
      <c r="P8384" s="62"/>
      <c r="Q8384" s="62"/>
      <c r="R8384" s="62"/>
      <c r="S8384" s="62"/>
      <c r="T8384" s="48"/>
      <c r="U8384" s="28"/>
      <c r="V8384" s="28"/>
      <c r="W8384" s="28"/>
      <c r="Y8384" s="79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28"/>
      <c r="AR8384" s="97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</row>
    <row r="8385" spans="1:55" ht="14.25" customHeight="1">
      <c r="A8385" s="48"/>
      <c r="B8385" s="28"/>
      <c r="C8385" s="28"/>
      <c r="D8385" s="28"/>
      <c r="E8385" s="28"/>
      <c r="F8385" s="28"/>
      <c r="G8385" s="28"/>
      <c r="H8385" s="28"/>
      <c r="I8385" s="28"/>
      <c r="J8385" s="28"/>
      <c r="K8385" s="28"/>
      <c r="L8385" s="28"/>
      <c r="M8385" s="28"/>
      <c r="N8385" s="62"/>
      <c r="O8385" s="62"/>
      <c r="P8385" s="62"/>
      <c r="Q8385" s="62"/>
      <c r="R8385" s="62"/>
      <c r="S8385" s="62"/>
      <c r="T8385" s="48"/>
      <c r="U8385" s="28"/>
      <c r="V8385" s="28"/>
      <c r="W8385" s="28"/>
      <c r="Y8385" s="79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28"/>
      <c r="AR8385" s="97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</row>
    <row r="8386" spans="1:55" ht="14.25" customHeight="1">
      <c r="A8386" s="48"/>
      <c r="B8386" s="28"/>
      <c r="C8386" s="28"/>
      <c r="D8386" s="28"/>
      <c r="E8386" s="28"/>
      <c r="F8386" s="28"/>
      <c r="G8386" s="28"/>
      <c r="H8386" s="28"/>
      <c r="I8386" s="28"/>
      <c r="J8386" s="28"/>
      <c r="K8386" s="28"/>
      <c r="L8386" s="28"/>
      <c r="M8386" s="28"/>
      <c r="N8386" s="62"/>
      <c r="O8386" s="62"/>
      <c r="P8386" s="62"/>
      <c r="Q8386" s="62"/>
      <c r="R8386" s="62"/>
      <c r="S8386" s="62"/>
      <c r="T8386" s="48"/>
      <c r="U8386" s="28"/>
      <c r="V8386" s="28"/>
      <c r="W8386" s="28"/>
      <c r="Y8386" s="79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28"/>
      <c r="AR8386" s="97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</row>
    <row r="8387" spans="1:55" ht="14.25" customHeight="1">
      <c r="A8387" s="48"/>
      <c r="B8387" s="28"/>
      <c r="C8387" s="28"/>
      <c r="D8387" s="28"/>
      <c r="E8387" s="28"/>
      <c r="F8387" s="28"/>
      <c r="G8387" s="28"/>
      <c r="H8387" s="28"/>
      <c r="I8387" s="28"/>
      <c r="J8387" s="28"/>
      <c r="K8387" s="28"/>
      <c r="L8387" s="28"/>
      <c r="M8387" s="28"/>
      <c r="N8387" s="62"/>
      <c r="O8387" s="62"/>
      <c r="P8387" s="62"/>
      <c r="Q8387" s="62"/>
      <c r="R8387" s="62"/>
      <c r="S8387" s="62"/>
      <c r="T8387" s="48"/>
      <c r="U8387" s="28"/>
      <c r="V8387" s="28"/>
      <c r="W8387" s="28"/>
      <c r="Y8387" s="79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28"/>
      <c r="AR8387" s="97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</row>
    <row r="8388" spans="1:55" ht="14.25" customHeight="1">
      <c r="A8388" s="48"/>
      <c r="B8388" s="28"/>
      <c r="C8388" s="28"/>
      <c r="D8388" s="28"/>
      <c r="E8388" s="28"/>
      <c r="F8388" s="28"/>
      <c r="G8388" s="28"/>
      <c r="H8388" s="28"/>
      <c r="I8388" s="28"/>
      <c r="J8388" s="28"/>
      <c r="K8388" s="28"/>
      <c r="L8388" s="28"/>
      <c r="M8388" s="28"/>
      <c r="N8388" s="62"/>
      <c r="O8388" s="62"/>
      <c r="P8388" s="62"/>
      <c r="Q8388" s="62"/>
      <c r="R8388" s="62"/>
      <c r="S8388" s="62"/>
      <c r="T8388" s="48"/>
      <c r="U8388" s="28"/>
      <c r="V8388" s="28"/>
      <c r="W8388" s="28"/>
      <c r="Y8388" s="79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28"/>
      <c r="AR8388" s="97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</row>
    <row r="8389" spans="1:55" ht="14.25" customHeight="1">
      <c r="A8389" s="48"/>
      <c r="B8389" s="28"/>
      <c r="C8389" s="28"/>
      <c r="D8389" s="28"/>
      <c r="E8389" s="28"/>
      <c r="F8389" s="28"/>
      <c r="G8389" s="28"/>
      <c r="H8389" s="28"/>
      <c r="I8389" s="28"/>
      <c r="J8389" s="28"/>
      <c r="K8389" s="28"/>
      <c r="L8389" s="28"/>
      <c r="M8389" s="28"/>
      <c r="N8389" s="62"/>
      <c r="O8389" s="62"/>
      <c r="P8389" s="62"/>
      <c r="Q8389" s="62"/>
      <c r="R8389" s="62"/>
      <c r="S8389" s="62"/>
      <c r="T8389" s="48"/>
      <c r="U8389" s="28"/>
      <c r="V8389" s="28"/>
      <c r="W8389" s="28"/>
      <c r="Y8389" s="79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28"/>
      <c r="AR8389" s="97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</row>
    <row r="8390" spans="1:55" ht="14.25" customHeight="1">
      <c r="A8390" s="48"/>
      <c r="B8390" s="28"/>
      <c r="C8390" s="28"/>
      <c r="D8390" s="28"/>
      <c r="E8390" s="28"/>
      <c r="F8390" s="28"/>
      <c r="G8390" s="28"/>
      <c r="H8390" s="28"/>
      <c r="I8390" s="28"/>
      <c r="J8390" s="28"/>
      <c r="K8390" s="28"/>
      <c r="L8390" s="28"/>
      <c r="M8390" s="28"/>
      <c r="N8390" s="62"/>
      <c r="O8390" s="62"/>
      <c r="P8390" s="62"/>
      <c r="Q8390" s="62"/>
      <c r="R8390" s="62"/>
      <c r="S8390" s="62"/>
      <c r="T8390" s="48"/>
      <c r="U8390" s="28"/>
      <c r="V8390" s="28"/>
      <c r="W8390" s="28"/>
      <c r="Y8390" s="79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28"/>
      <c r="AR8390" s="97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</row>
    <row r="8391" spans="1:55" ht="14.25" customHeight="1">
      <c r="A8391" s="48"/>
      <c r="B8391" s="28"/>
      <c r="C8391" s="28"/>
      <c r="D8391" s="28"/>
      <c r="E8391" s="28"/>
      <c r="F8391" s="28"/>
      <c r="G8391" s="28"/>
      <c r="H8391" s="28"/>
      <c r="I8391" s="28"/>
      <c r="J8391" s="28"/>
      <c r="K8391" s="28"/>
      <c r="L8391" s="28"/>
      <c r="M8391" s="28"/>
      <c r="N8391" s="62"/>
      <c r="O8391" s="62"/>
      <c r="P8391" s="62"/>
      <c r="Q8391" s="62"/>
      <c r="R8391" s="62"/>
      <c r="S8391" s="62"/>
      <c r="T8391" s="48"/>
      <c r="U8391" s="28"/>
      <c r="V8391" s="28"/>
      <c r="W8391" s="28"/>
      <c r="Y8391" s="79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28"/>
      <c r="AR8391" s="97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</row>
    <row r="8392" spans="1:55" ht="14.25" customHeight="1">
      <c r="A8392" s="48"/>
      <c r="B8392" s="28"/>
      <c r="C8392" s="28"/>
      <c r="D8392" s="28"/>
      <c r="E8392" s="28"/>
      <c r="F8392" s="28"/>
      <c r="G8392" s="28"/>
      <c r="H8392" s="28"/>
      <c r="I8392" s="28"/>
      <c r="J8392" s="28"/>
      <c r="K8392" s="28"/>
      <c r="L8392" s="28"/>
      <c r="M8392" s="28"/>
      <c r="N8392" s="62"/>
      <c r="O8392" s="62"/>
      <c r="P8392" s="62"/>
      <c r="Q8392" s="62"/>
      <c r="R8392" s="62"/>
      <c r="S8392" s="62"/>
      <c r="T8392" s="48"/>
      <c r="U8392" s="28"/>
      <c r="V8392" s="28"/>
      <c r="W8392" s="28"/>
      <c r="Y8392" s="79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28"/>
      <c r="AR8392" s="97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</row>
    <row r="8393" spans="1:55" ht="14.25" customHeight="1">
      <c r="A8393" s="48"/>
      <c r="B8393" s="28"/>
      <c r="C8393" s="28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62"/>
      <c r="O8393" s="62"/>
      <c r="P8393" s="62"/>
      <c r="Q8393" s="62"/>
      <c r="R8393" s="62"/>
      <c r="S8393" s="62"/>
      <c r="T8393" s="48"/>
      <c r="U8393" s="28"/>
      <c r="V8393" s="28"/>
      <c r="W8393" s="28"/>
      <c r="Y8393" s="79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28"/>
      <c r="AR8393" s="97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</row>
    <row r="8394" spans="1:55" ht="14.25" customHeight="1">
      <c r="A8394" s="48"/>
      <c r="B8394" s="28"/>
      <c r="C8394" s="28"/>
      <c r="D8394" s="28"/>
      <c r="E8394" s="28"/>
      <c r="F8394" s="28"/>
      <c r="G8394" s="28"/>
      <c r="H8394" s="28"/>
      <c r="I8394" s="28"/>
      <c r="J8394" s="28"/>
      <c r="K8394" s="28"/>
      <c r="L8394" s="28"/>
      <c r="M8394" s="28"/>
      <c r="N8394" s="62"/>
      <c r="O8394" s="62"/>
      <c r="P8394" s="62"/>
      <c r="Q8394" s="62"/>
      <c r="R8394" s="62"/>
      <c r="S8394" s="62"/>
      <c r="T8394" s="48"/>
      <c r="U8394" s="28"/>
      <c r="V8394" s="28"/>
      <c r="W8394" s="28"/>
      <c r="Y8394" s="79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28"/>
      <c r="AR8394" s="97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</row>
    <row r="8395" spans="1:55" ht="14.25" customHeight="1">
      <c r="A8395" s="48"/>
      <c r="B8395" s="28"/>
      <c r="C8395" s="28"/>
      <c r="D8395" s="28"/>
      <c r="E8395" s="28"/>
      <c r="F8395" s="28"/>
      <c r="G8395" s="28"/>
      <c r="H8395" s="28"/>
      <c r="I8395" s="28"/>
      <c r="J8395" s="28"/>
      <c r="K8395" s="28"/>
      <c r="L8395" s="28"/>
      <c r="M8395" s="28"/>
      <c r="N8395" s="62"/>
      <c r="O8395" s="62"/>
      <c r="P8395" s="62"/>
      <c r="Q8395" s="62"/>
      <c r="R8395" s="62"/>
      <c r="S8395" s="62"/>
      <c r="T8395" s="48"/>
      <c r="U8395" s="28"/>
      <c r="V8395" s="28"/>
      <c r="W8395" s="28"/>
      <c r="Y8395" s="79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28"/>
      <c r="AR8395" s="97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</row>
    <row r="8396" spans="1:55" ht="14.25" customHeight="1">
      <c r="A8396" s="48"/>
      <c r="B8396" s="28"/>
      <c r="C8396" s="28"/>
      <c r="D8396" s="28"/>
      <c r="E8396" s="28"/>
      <c r="F8396" s="28"/>
      <c r="G8396" s="28"/>
      <c r="H8396" s="28"/>
      <c r="I8396" s="28"/>
      <c r="J8396" s="28"/>
      <c r="K8396" s="28"/>
      <c r="L8396" s="28"/>
      <c r="M8396" s="28"/>
      <c r="N8396" s="62"/>
      <c r="O8396" s="62"/>
      <c r="P8396" s="62"/>
      <c r="Q8396" s="62"/>
      <c r="R8396" s="62"/>
      <c r="S8396" s="62"/>
      <c r="T8396" s="48"/>
      <c r="U8396" s="28"/>
      <c r="V8396" s="28"/>
      <c r="W8396" s="28"/>
      <c r="Y8396" s="79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28"/>
      <c r="AR8396" s="97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</row>
    <row r="8397" spans="1:55" ht="14.25" customHeight="1">
      <c r="A8397" s="48"/>
      <c r="B8397" s="28"/>
      <c r="C8397" s="28"/>
      <c r="D8397" s="28"/>
      <c r="E8397" s="28"/>
      <c r="F8397" s="28"/>
      <c r="G8397" s="28"/>
      <c r="H8397" s="28"/>
      <c r="I8397" s="28"/>
      <c r="J8397" s="28"/>
      <c r="K8397" s="28"/>
      <c r="L8397" s="28"/>
      <c r="M8397" s="28"/>
      <c r="N8397" s="62"/>
      <c r="O8397" s="62"/>
      <c r="P8397" s="62"/>
      <c r="Q8397" s="62"/>
      <c r="R8397" s="62"/>
      <c r="S8397" s="62"/>
      <c r="T8397" s="48"/>
      <c r="U8397" s="28"/>
      <c r="V8397" s="28"/>
      <c r="W8397" s="28"/>
      <c r="Y8397" s="79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28"/>
      <c r="AR8397" s="97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</row>
    <row r="8398" spans="1:55" ht="14.25" customHeight="1">
      <c r="A8398" s="48"/>
      <c r="B8398" s="28"/>
      <c r="C8398" s="28"/>
      <c r="D8398" s="28"/>
      <c r="E8398" s="28"/>
      <c r="F8398" s="28"/>
      <c r="G8398" s="28"/>
      <c r="H8398" s="28"/>
      <c r="I8398" s="28"/>
      <c r="J8398" s="28"/>
      <c r="K8398" s="28"/>
      <c r="L8398" s="28"/>
      <c r="M8398" s="28"/>
      <c r="N8398" s="62"/>
      <c r="O8398" s="62"/>
      <c r="P8398" s="62"/>
      <c r="Q8398" s="62"/>
      <c r="R8398" s="62"/>
      <c r="S8398" s="62"/>
      <c r="T8398" s="48"/>
      <c r="U8398" s="28"/>
      <c r="V8398" s="28"/>
      <c r="W8398" s="28"/>
      <c r="Y8398" s="79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28"/>
      <c r="AR8398" s="97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</row>
    <row r="8399" spans="1:55" ht="14.25" customHeight="1">
      <c r="A8399" s="48"/>
      <c r="B8399" s="28"/>
      <c r="C8399" s="28"/>
      <c r="D8399" s="28"/>
      <c r="E8399" s="28"/>
      <c r="F8399" s="28"/>
      <c r="G8399" s="28"/>
      <c r="H8399" s="28"/>
      <c r="I8399" s="28"/>
      <c r="J8399" s="28"/>
      <c r="K8399" s="28"/>
      <c r="L8399" s="28"/>
      <c r="M8399" s="28"/>
      <c r="N8399" s="62"/>
      <c r="O8399" s="62"/>
      <c r="P8399" s="62"/>
      <c r="Q8399" s="62"/>
      <c r="R8399" s="62"/>
      <c r="S8399" s="62"/>
      <c r="T8399" s="48"/>
      <c r="U8399" s="28"/>
      <c r="V8399" s="28"/>
      <c r="W8399" s="28"/>
      <c r="Y8399" s="79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28"/>
      <c r="AR8399" s="97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</row>
    <row r="8400" spans="1:55" ht="14.25" customHeight="1">
      <c r="A8400" s="48"/>
      <c r="B8400" s="28"/>
      <c r="C8400" s="28"/>
      <c r="D8400" s="28"/>
      <c r="E8400" s="28"/>
      <c r="F8400" s="28"/>
      <c r="G8400" s="28"/>
      <c r="H8400" s="28"/>
      <c r="I8400" s="28"/>
      <c r="J8400" s="28"/>
      <c r="K8400" s="28"/>
      <c r="L8400" s="28"/>
      <c r="M8400" s="28"/>
      <c r="N8400" s="62"/>
      <c r="O8400" s="62"/>
      <c r="P8400" s="62"/>
      <c r="Q8400" s="62"/>
      <c r="R8400" s="62"/>
      <c r="S8400" s="62"/>
      <c r="T8400" s="48"/>
      <c r="U8400" s="28"/>
      <c r="V8400" s="28"/>
      <c r="W8400" s="28"/>
      <c r="Y8400" s="79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28"/>
      <c r="AR8400" s="97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</row>
    <row r="8401" spans="1:55" ht="14.25" customHeight="1">
      <c r="A8401" s="48"/>
      <c r="B8401" s="28"/>
      <c r="C8401" s="28"/>
      <c r="D8401" s="28"/>
      <c r="E8401" s="28"/>
      <c r="F8401" s="28"/>
      <c r="G8401" s="28"/>
      <c r="H8401" s="28"/>
      <c r="I8401" s="28"/>
      <c r="J8401" s="28"/>
      <c r="K8401" s="28"/>
      <c r="L8401" s="28"/>
      <c r="M8401" s="28"/>
      <c r="N8401" s="62"/>
      <c r="O8401" s="62"/>
      <c r="P8401" s="62"/>
      <c r="Q8401" s="62"/>
      <c r="R8401" s="62"/>
      <c r="S8401" s="62"/>
      <c r="T8401" s="48"/>
      <c r="U8401" s="28"/>
      <c r="V8401" s="28"/>
      <c r="W8401" s="28"/>
      <c r="Y8401" s="79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28"/>
      <c r="AR8401" s="97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</row>
    <row r="8402" spans="1:55" ht="14.25" customHeight="1">
      <c r="A8402" s="48"/>
      <c r="B8402" s="28"/>
      <c r="C8402" s="28"/>
      <c r="D8402" s="28"/>
      <c r="E8402" s="28"/>
      <c r="F8402" s="28"/>
      <c r="G8402" s="28"/>
      <c r="H8402" s="28"/>
      <c r="I8402" s="28"/>
      <c r="J8402" s="28"/>
      <c r="K8402" s="28"/>
      <c r="L8402" s="28"/>
      <c r="M8402" s="28"/>
      <c r="N8402" s="62"/>
      <c r="O8402" s="62"/>
      <c r="P8402" s="62"/>
      <c r="Q8402" s="62"/>
      <c r="R8402" s="62"/>
      <c r="S8402" s="62"/>
      <c r="T8402" s="48"/>
      <c r="U8402" s="28"/>
      <c r="V8402" s="28"/>
      <c r="W8402" s="28"/>
      <c r="Y8402" s="79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28"/>
      <c r="AR8402" s="97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</row>
    <row r="8403" spans="1:55" ht="14.25" customHeight="1">
      <c r="A8403" s="48"/>
      <c r="B8403" s="28"/>
      <c r="C8403" s="28"/>
      <c r="D8403" s="28"/>
      <c r="E8403" s="28"/>
      <c r="F8403" s="28"/>
      <c r="G8403" s="28"/>
      <c r="H8403" s="28"/>
      <c r="I8403" s="28"/>
      <c r="J8403" s="28"/>
      <c r="K8403" s="28"/>
      <c r="L8403" s="28"/>
      <c r="M8403" s="28"/>
      <c r="N8403" s="62"/>
      <c r="O8403" s="62"/>
      <c r="P8403" s="62"/>
      <c r="Q8403" s="62"/>
      <c r="R8403" s="62"/>
      <c r="S8403" s="62"/>
      <c r="T8403" s="48"/>
      <c r="U8403" s="28"/>
      <c r="V8403" s="28"/>
      <c r="W8403" s="28"/>
      <c r="Y8403" s="79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28"/>
      <c r="AR8403" s="97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</row>
    <row r="8404" spans="1:55" ht="14.25" customHeight="1">
      <c r="A8404" s="48"/>
      <c r="B8404" s="28"/>
      <c r="C8404" s="28"/>
      <c r="D8404" s="28"/>
      <c r="E8404" s="28"/>
      <c r="F8404" s="28"/>
      <c r="G8404" s="28"/>
      <c r="H8404" s="28"/>
      <c r="I8404" s="28"/>
      <c r="J8404" s="28"/>
      <c r="K8404" s="28"/>
      <c r="L8404" s="28"/>
      <c r="M8404" s="28"/>
      <c r="N8404" s="62"/>
      <c r="O8404" s="62"/>
      <c r="P8404" s="62"/>
      <c r="Q8404" s="62"/>
      <c r="R8404" s="62"/>
      <c r="S8404" s="62"/>
      <c r="T8404" s="48"/>
      <c r="U8404" s="28"/>
      <c r="V8404" s="28"/>
      <c r="W8404" s="28"/>
      <c r="Y8404" s="79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28"/>
      <c r="AR8404" s="97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</row>
    <row r="8405" spans="1:55" ht="14.25" customHeight="1">
      <c r="A8405" s="48"/>
      <c r="B8405" s="28"/>
      <c r="C8405" s="28"/>
      <c r="D8405" s="28"/>
      <c r="E8405" s="28"/>
      <c r="F8405" s="28"/>
      <c r="G8405" s="28"/>
      <c r="H8405" s="28"/>
      <c r="I8405" s="28"/>
      <c r="J8405" s="28"/>
      <c r="K8405" s="28"/>
      <c r="L8405" s="28"/>
      <c r="M8405" s="28"/>
      <c r="N8405" s="62"/>
      <c r="O8405" s="62"/>
      <c r="P8405" s="62"/>
      <c r="Q8405" s="62"/>
      <c r="R8405" s="62"/>
      <c r="S8405" s="62"/>
      <c r="T8405" s="48"/>
      <c r="U8405" s="28"/>
      <c r="V8405" s="28"/>
      <c r="W8405" s="28"/>
      <c r="Y8405" s="79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28"/>
      <c r="AR8405" s="97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</row>
    <row r="8406" spans="1:55" ht="14.25" customHeight="1">
      <c r="A8406" s="48"/>
      <c r="B8406" s="28"/>
      <c r="C8406" s="28"/>
      <c r="D8406" s="28"/>
      <c r="E8406" s="28"/>
      <c r="F8406" s="28"/>
      <c r="G8406" s="28"/>
      <c r="H8406" s="28"/>
      <c r="I8406" s="28"/>
      <c r="J8406" s="28"/>
      <c r="K8406" s="28"/>
      <c r="L8406" s="28"/>
      <c r="M8406" s="28"/>
      <c r="N8406" s="62"/>
      <c r="O8406" s="62"/>
      <c r="P8406" s="62"/>
      <c r="Q8406" s="62"/>
      <c r="R8406" s="62"/>
      <c r="S8406" s="62"/>
      <c r="T8406" s="48"/>
      <c r="U8406" s="28"/>
      <c r="V8406" s="28"/>
      <c r="W8406" s="28"/>
      <c r="Y8406" s="79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28"/>
      <c r="AR8406" s="97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</row>
    <row r="8407" spans="1:55" ht="14.25" customHeight="1">
      <c r="A8407" s="48"/>
      <c r="B8407" s="28"/>
      <c r="C8407" s="28"/>
      <c r="D8407" s="28"/>
      <c r="E8407" s="28"/>
      <c r="F8407" s="28"/>
      <c r="G8407" s="28"/>
      <c r="H8407" s="28"/>
      <c r="I8407" s="28"/>
      <c r="J8407" s="28"/>
      <c r="K8407" s="28"/>
      <c r="L8407" s="28"/>
      <c r="M8407" s="28"/>
      <c r="N8407" s="62"/>
      <c r="O8407" s="62"/>
      <c r="P8407" s="62"/>
      <c r="Q8407" s="62"/>
      <c r="R8407" s="62"/>
      <c r="S8407" s="62"/>
      <c r="T8407" s="48"/>
      <c r="U8407" s="28"/>
      <c r="V8407" s="28"/>
      <c r="W8407" s="28"/>
      <c r="Y8407" s="79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28"/>
      <c r="AR8407" s="97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</row>
    <row r="8408" spans="1:55" ht="14.25" customHeight="1">
      <c r="A8408" s="48"/>
      <c r="B8408" s="28"/>
      <c r="C8408" s="28"/>
      <c r="D8408" s="28"/>
      <c r="E8408" s="28"/>
      <c r="F8408" s="28"/>
      <c r="G8408" s="28"/>
      <c r="H8408" s="28"/>
      <c r="I8408" s="28"/>
      <c r="J8408" s="28"/>
      <c r="K8408" s="28"/>
      <c r="L8408" s="28"/>
      <c r="M8408" s="28"/>
      <c r="N8408" s="62"/>
      <c r="O8408" s="62"/>
      <c r="P8408" s="62"/>
      <c r="Q8408" s="62"/>
      <c r="R8408" s="62"/>
      <c r="S8408" s="62"/>
      <c r="T8408" s="48"/>
      <c r="U8408" s="28"/>
      <c r="V8408" s="28"/>
      <c r="W8408" s="28"/>
      <c r="Y8408" s="79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28"/>
      <c r="AR8408" s="97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</row>
    <row r="8409" spans="1:55" ht="14.25" customHeight="1">
      <c r="A8409" s="48"/>
      <c r="B8409" s="28"/>
      <c r="C8409" s="28"/>
      <c r="D8409" s="28"/>
      <c r="E8409" s="28"/>
      <c r="F8409" s="28"/>
      <c r="G8409" s="28"/>
      <c r="H8409" s="28"/>
      <c r="I8409" s="28"/>
      <c r="J8409" s="28"/>
      <c r="K8409" s="28"/>
      <c r="L8409" s="28"/>
      <c r="M8409" s="28"/>
      <c r="N8409" s="62"/>
      <c r="O8409" s="62"/>
      <c r="P8409" s="62"/>
      <c r="Q8409" s="62"/>
      <c r="R8409" s="62"/>
      <c r="S8409" s="62"/>
      <c r="T8409" s="48"/>
      <c r="U8409" s="28"/>
      <c r="V8409" s="28"/>
      <c r="W8409" s="28"/>
      <c r="Y8409" s="79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28"/>
      <c r="AR8409" s="97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</row>
    <row r="8410" spans="1:55" ht="14.25" customHeight="1">
      <c r="A8410" s="48"/>
      <c r="B8410" s="28"/>
      <c r="C8410" s="28"/>
      <c r="D8410" s="28"/>
      <c r="E8410" s="28"/>
      <c r="F8410" s="28"/>
      <c r="G8410" s="28"/>
      <c r="H8410" s="28"/>
      <c r="I8410" s="28"/>
      <c r="J8410" s="28"/>
      <c r="K8410" s="28"/>
      <c r="L8410" s="28"/>
      <c r="M8410" s="28"/>
      <c r="N8410" s="62"/>
      <c r="O8410" s="62"/>
      <c r="P8410" s="62"/>
      <c r="Q8410" s="62"/>
      <c r="R8410" s="62"/>
      <c r="S8410" s="62"/>
      <c r="T8410" s="48"/>
      <c r="U8410" s="28"/>
      <c r="V8410" s="28"/>
      <c r="W8410" s="28"/>
      <c r="Y8410" s="79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28"/>
      <c r="AR8410" s="97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</row>
    <row r="8411" spans="1:55" ht="14.25" customHeight="1">
      <c r="A8411" s="48"/>
      <c r="B8411" s="28"/>
      <c r="C8411" s="28"/>
      <c r="D8411" s="28"/>
      <c r="E8411" s="28"/>
      <c r="F8411" s="28"/>
      <c r="G8411" s="28"/>
      <c r="H8411" s="28"/>
      <c r="I8411" s="28"/>
      <c r="J8411" s="28"/>
      <c r="K8411" s="28"/>
      <c r="L8411" s="28"/>
      <c r="M8411" s="28"/>
      <c r="N8411" s="62"/>
      <c r="O8411" s="62"/>
      <c r="P8411" s="62"/>
      <c r="Q8411" s="62"/>
      <c r="R8411" s="62"/>
      <c r="S8411" s="62"/>
      <c r="T8411" s="48"/>
      <c r="U8411" s="28"/>
      <c r="V8411" s="28"/>
      <c r="W8411" s="28"/>
      <c r="Y8411" s="79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28"/>
      <c r="AR8411" s="97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</row>
    <row r="8412" spans="1:55" ht="14.25" customHeight="1">
      <c r="A8412" s="48"/>
      <c r="B8412" s="28"/>
      <c r="C8412" s="28"/>
      <c r="D8412" s="28"/>
      <c r="E8412" s="28"/>
      <c r="F8412" s="28"/>
      <c r="G8412" s="28"/>
      <c r="H8412" s="28"/>
      <c r="I8412" s="28"/>
      <c r="J8412" s="28"/>
      <c r="K8412" s="28"/>
      <c r="L8412" s="28"/>
      <c r="M8412" s="28"/>
      <c r="N8412" s="62"/>
      <c r="O8412" s="62"/>
      <c r="P8412" s="62"/>
      <c r="Q8412" s="62"/>
      <c r="R8412" s="62"/>
      <c r="S8412" s="62"/>
      <c r="T8412" s="48"/>
      <c r="U8412" s="28"/>
      <c r="V8412" s="28"/>
      <c r="W8412" s="28"/>
      <c r="Y8412" s="79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28"/>
      <c r="AR8412" s="97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</row>
    <row r="8413" spans="1:55" ht="14.25" customHeight="1">
      <c r="A8413" s="48"/>
      <c r="B8413" s="28"/>
      <c r="C8413" s="28"/>
      <c r="D8413" s="28"/>
      <c r="E8413" s="28"/>
      <c r="F8413" s="28"/>
      <c r="G8413" s="28"/>
      <c r="H8413" s="28"/>
      <c r="I8413" s="28"/>
      <c r="J8413" s="28"/>
      <c r="K8413" s="28"/>
      <c r="L8413" s="28"/>
      <c r="M8413" s="28"/>
      <c r="N8413" s="62"/>
      <c r="O8413" s="62"/>
      <c r="P8413" s="62"/>
      <c r="Q8413" s="62"/>
      <c r="R8413" s="62"/>
      <c r="S8413" s="62"/>
      <c r="T8413" s="48"/>
      <c r="U8413" s="28"/>
      <c r="V8413" s="28"/>
      <c r="W8413" s="28"/>
      <c r="Y8413" s="79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28"/>
      <c r="AR8413" s="97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</row>
    <row r="8414" spans="1:55" ht="14.25" customHeight="1">
      <c r="A8414" s="48"/>
      <c r="B8414" s="28"/>
      <c r="C8414" s="28"/>
      <c r="D8414" s="28"/>
      <c r="E8414" s="28"/>
      <c r="F8414" s="28"/>
      <c r="G8414" s="28"/>
      <c r="H8414" s="28"/>
      <c r="I8414" s="28"/>
      <c r="J8414" s="28"/>
      <c r="K8414" s="28"/>
      <c r="L8414" s="28"/>
      <c r="M8414" s="28"/>
      <c r="N8414" s="62"/>
      <c r="O8414" s="62"/>
      <c r="P8414" s="62"/>
      <c r="Q8414" s="62"/>
      <c r="R8414" s="62"/>
      <c r="S8414" s="62"/>
      <c r="T8414" s="48"/>
      <c r="U8414" s="28"/>
      <c r="V8414" s="28"/>
      <c r="W8414" s="28"/>
      <c r="Y8414" s="79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28"/>
      <c r="AR8414" s="97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</row>
    <row r="8415" spans="1:55" ht="14.25" customHeight="1">
      <c r="A8415" s="48"/>
      <c r="B8415" s="28"/>
      <c r="C8415" s="28"/>
      <c r="D8415" s="28"/>
      <c r="E8415" s="28"/>
      <c r="F8415" s="28"/>
      <c r="G8415" s="28"/>
      <c r="H8415" s="28"/>
      <c r="I8415" s="28"/>
      <c r="J8415" s="28"/>
      <c r="K8415" s="28"/>
      <c r="L8415" s="28"/>
      <c r="M8415" s="28"/>
      <c r="N8415" s="62"/>
      <c r="O8415" s="62"/>
      <c r="P8415" s="62"/>
      <c r="Q8415" s="62"/>
      <c r="R8415" s="62"/>
      <c r="S8415" s="62"/>
      <c r="T8415" s="48"/>
      <c r="U8415" s="28"/>
      <c r="V8415" s="28"/>
      <c r="W8415" s="28"/>
      <c r="Y8415" s="79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28"/>
      <c r="AR8415" s="97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</row>
    <row r="8416" spans="1:55" ht="14.25" customHeight="1">
      <c r="A8416" s="48"/>
      <c r="B8416" s="28"/>
      <c r="C8416" s="28"/>
      <c r="D8416" s="28"/>
      <c r="E8416" s="28"/>
      <c r="F8416" s="28"/>
      <c r="G8416" s="28"/>
      <c r="H8416" s="28"/>
      <c r="I8416" s="28"/>
      <c r="J8416" s="28"/>
      <c r="K8416" s="28"/>
      <c r="L8416" s="28"/>
      <c r="M8416" s="28"/>
      <c r="N8416" s="62"/>
      <c r="O8416" s="62"/>
      <c r="P8416" s="62"/>
      <c r="Q8416" s="62"/>
      <c r="R8416" s="62"/>
      <c r="S8416" s="62"/>
      <c r="T8416" s="48"/>
      <c r="U8416" s="28"/>
      <c r="V8416" s="28"/>
      <c r="W8416" s="28"/>
      <c r="Y8416" s="79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28"/>
      <c r="AR8416" s="97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</row>
    <row r="8417" spans="1:55" ht="14.25" customHeight="1">
      <c r="A8417" s="48"/>
      <c r="B8417" s="28"/>
      <c r="C8417" s="28"/>
      <c r="D8417" s="28"/>
      <c r="E8417" s="28"/>
      <c r="F8417" s="28"/>
      <c r="G8417" s="28"/>
      <c r="H8417" s="28"/>
      <c r="I8417" s="28"/>
      <c r="J8417" s="28"/>
      <c r="K8417" s="28"/>
      <c r="L8417" s="28"/>
      <c r="M8417" s="28"/>
      <c r="N8417" s="62"/>
      <c r="O8417" s="62"/>
      <c r="P8417" s="62"/>
      <c r="Q8417" s="62"/>
      <c r="R8417" s="62"/>
      <c r="S8417" s="62"/>
      <c r="T8417" s="48"/>
      <c r="U8417" s="28"/>
      <c r="V8417" s="28"/>
      <c r="W8417" s="28"/>
      <c r="Y8417" s="79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28"/>
      <c r="AR8417" s="97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</row>
    <row r="8418" spans="1:55" ht="14.25" customHeight="1">
      <c r="A8418" s="48"/>
      <c r="B8418" s="28"/>
      <c r="C8418" s="28"/>
      <c r="D8418" s="28"/>
      <c r="E8418" s="28"/>
      <c r="F8418" s="28"/>
      <c r="G8418" s="28"/>
      <c r="H8418" s="28"/>
      <c r="I8418" s="28"/>
      <c r="J8418" s="28"/>
      <c r="K8418" s="28"/>
      <c r="L8418" s="28"/>
      <c r="M8418" s="28"/>
      <c r="N8418" s="62"/>
      <c r="O8418" s="62"/>
      <c r="P8418" s="62"/>
      <c r="Q8418" s="62"/>
      <c r="R8418" s="62"/>
      <c r="S8418" s="62"/>
      <c r="T8418" s="48"/>
      <c r="U8418" s="28"/>
      <c r="V8418" s="28"/>
      <c r="W8418" s="28"/>
      <c r="Y8418" s="79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28"/>
      <c r="AR8418" s="97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</row>
    <row r="8419" spans="1:55" ht="14.25" customHeight="1">
      <c r="A8419" s="48"/>
      <c r="B8419" s="28"/>
      <c r="C8419" s="28"/>
      <c r="D8419" s="28"/>
      <c r="E8419" s="28"/>
      <c r="F8419" s="28"/>
      <c r="G8419" s="28"/>
      <c r="H8419" s="28"/>
      <c r="I8419" s="28"/>
      <c r="J8419" s="28"/>
      <c r="K8419" s="28"/>
      <c r="L8419" s="28"/>
      <c r="M8419" s="28"/>
      <c r="N8419" s="62"/>
      <c r="O8419" s="62"/>
      <c r="P8419" s="62"/>
      <c r="Q8419" s="62"/>
      <c r="R8419" s="62"/>
      <c r="S8419" s="62"/>
      <c r="T8419" s="48"/>
      <c r="U8419" s="28"/>
      <c r="V8419" s="28"/>
      <c r="W8419" s="28"/>
      <c r="Y8419" s="79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28"/>
      <c r="AR8419" s="97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</row>
    <row r="8420" spans="1:55" ht="14.25" customHeight="1">
      <c r="A8420" s="48"/>
      <c r="B8420" s="28"/>
      <c r="C8420" s="28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62"/>
      <c r="O8420" s="62"/>
      <c r="P8420" s="62"/>
      <c r="Q8420" s="62"/>
      <c r="R8420" s="62"/>
      <c r="S8420" s="62"/>
      <c r="T8420" s="48"/>
      <c r="U8420" s="28"/>
      <c r="V8420" s="28"/>
      <c r="W8420" s="28"/>
      <c r="Y8420" s="79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28"/>
      <c r="AR8420" s="97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</row>
    <row r="8421" spans="1:55" ht="14.25" customHeight="1">
      <c r="A8421" s="48"/>
      <c r="B8421" s="28"/>
      <c r="C8421" s="28"/>
      <c r="D8421" s="28"/>
      <c r="E8421" s="28"/>
      <c r="F8421" s="28"/>
      <c r="G8421" s="28"/>
      <c r="H8421" s="28"/>
      <c r="I8421" s="28"/>
      <c r="J8421" s="28"/>
      <c r="K8421" s="28"/>
      <c r="L8421" s="28"/>
      <c r="M8421" s="28"/>
      <c r="N8421" s="62"/>
      <c r="O8421" s="62"/>
      <c r="P8421" s="62"/>
      <c r="Q8421" s="62"/>
      <c r="R8421" s="62"/>
      <c r="S8421" s="62"/>
      <c r="T8421" s="48"/>
      <c r="U8421" s="28"/>
      <c r="V8421" s="28"/>
      <c r="W8421" s="28"/>
      <c r="Y8421" s="79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28"/>
      <c r="AR8421" s="97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</row>
    <row r="8422" spans="1:55" ht="14.25" customHeight="1">
      <c r="A8422" s="48"/>
      <c r="B8422" s="28"/>
      <c r="C8422" s="28"/>
      <c r="D8422" s="28"/>
      <c r="E8422" s="28"/>
      <c r="F8422" s="28"/>
      <c r="G8422" s="28"/>
      <c r="H8422" s="28"/>
      <c r="I8422" s="28"/>
      <c r="J8422" s="28"/>
      <c r="K8422" s="28"/>
      <c r="L8422" s="28"/>
      <c r="M8422" s="28"/>
      <c r="N8422" s="62"/>
      <c r="O8422" s="62"/>
      <c r="P8422" s="62"/>
      <c r="Q8422" s="62"/>
      <c r="R8422" s="62"/>
      <c r="S8422" s="62"/>
      <c r="T8422" s="48"/>
      <c r="U8422" s="28"/>
      <c r="V8422" s="28"/>
      <c r="W8422" s="28"/>
      <c r="Y8422" s="79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28"/>
      <c r="AR8422" s="97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</row>
    <row r="8423" spans="1:55" ht="14.25" customHeight="1">
      <c r="A8423" s="48"/>
      <c r="B8423" s="28"/>
      <c r="C8423" s="28"/>
      <c r="D8423" s="28"/>
      <c r="E8423" s="28"/>
      <c r="F8423" s="28"/>
      <c r="G8423" s="28"/>
      <c r="H8423" s="28"/>
      <c r="I8423" s="28"/>
      <c r="J8423" s="28"/>
      <c r="K8423" s="28"/>
      <c r="L8423" s="28"/>
      <c r="M8423" s="28"/>
      <c r="N8423" s="62"/>
      <c r="O8423" s="62"/>
      <c r="P8423" s="62"/>
      <c r="Q8423" s="62"/>
      <c r="R8423" s="62"/>
      <c r="S8423" s="62"/>
      <c r="T8423" s="48"/>
      <c r="U8423" s="28"/>
      <c r="V8423" s="28"/>
      <c r="W8423" s="28"/>
      <c r="Y8423" s="79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28"/>
      <c r="AR8423" s="97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</row>
    <row r="8424" spans="1:55" ht="14.25" customHeight="1">
      <c r="A8424" s="48"/>
      <c r="B8424" s="28"/>
      <c r="C8424" s="28"/>
      <c r="D8424" s="28"/>
      <c r="E8424" s="28"/>
      <c r="F8424" s="28"/>
      <c r="G8424" s="28"/>
      <c r="H8424" s="28"/>
      <c r="I8424" s="28"/>
      <c r="J8424" s="28"/>
      <c r="K8424" s="28"/>
      <c r="L8424" s="28"/>
      <c r="M8424" s="28"/>
      <c r="N8424" s="62"/>
      <c r="O8424" s="62"/>
      <c r="P8424" s="62"/>
      <c r="Q8424" s="62"/>
      <c r="R8424" s="62"/>
      <c r="S8424" s="62"/>
      <c r="T8424" s="48"/>
      <c r="U8424" s="28"/>
      <c r="V8424" s="28"/>
      <c r="W8424" s="28"/>
      <c r="Y8424" s="79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28"/>
      <c r="AR8424" s="97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</row>
    <row r="8425" spans="1:55" ht="14.25" customHeight="1">
      <c r="A8425" s="48"/>
      <c r="B8425" s="28"/>
      <c r="C8425" s="28"/>
      <c r="D8425" s="28"/>
      <c r="E8425" s="28"/>
      <c r="F8425" s="28"/>
      <c r="G8425" s="28"/>
      <c r="H8425" s="28"/>
      <c r="I8425" s="28"/>
      <c r="J8425" s="28"/>
      <c r="K8425" s="28"/>
      <c r="L8425" s="28"/>
      <c r="M8425" s="28"/>
      <c r="N8425" s="62"/>
      <c r="O8425" s="62"/>
      <c r="P8425" s="62"/>
      <c r="Q8425" s="62"/>
      <c r="R8425" s="62"/>
      <c r="S8425" s="62"/>
      <c r="T8425" s="48"/>
      <c r="U8425" s="28"/>
      <c r="V8425" s="28"/>
      <c r="W8425" s="28"/>
      <c r="Y8425" s="79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28"/>
      <c r="AR8425" s="97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</row>
    <row r="8426" spans="1:55" ht="14.25" customHeight="1">
      <c r="A8426" s="48"/>
      <c r="B8426" s="28"/>
      <c r="C8426" s="28"/>
      <c r="D8426" s="28"/>
      <c r="E8426" s="28"/>
      <c r="F8426" s="28"/>
      <c r="G8426" s="28"/>
      <c r="H8426" s="28"/>
      <c r="I8426" s="28"/>
      <c r="J8426" s="28"/>
      <c r="K8426" s="28"/>
      <c r="L8426" s="28"/>
      <c r="M8426" s="28"/>
      <c r="N8426" s="62"/>
      <c r="O8426" s="62"/>
      <c r="P8426" s="62"/>
      <c r="Q8426" s="62"/>
      <c r="R8426" s="62"/>
      <c r="S8426" s="62"/>
      <c r="T8426" s="48"/>
      <c r="U8426" s="28"/>
      <c r="V8426" s="28"/>
      <c r="W8426" s="28"/>
      <c r="Y8426" s="79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28"/>
      <c r="AR8426" s="97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</row>
    <row r="8427" spans="1:55" ht="14.25" customHeight="1">
      <c r="A8427" s="48"/>
      <c r="B8427" s="28"/>
      <c r="C8427" s="28"/>
      <c r="D8427" s="28"/>
      <c r="E8427" s="28"/>
      <c r="F8427" s="28"/>
      <c r="G8427" s="28"/>
      <c r="H8427" s="28"/>
      <c r="I8427" s="28"/>
      <c r="J8427" s="28"/>
      <c r="K8427" s="28"/>
      <c r="L8427" s="28"/>
      <c r="M8427" s="28"/>
      <c r="N8427" s="62"/>
      <c r="O8427" s="62"/>
      <c r="P8427" s="62"/>
      <c r="Q8427" s="62"/>
      <c r="R8427" s="62"/>
      <c r="S8427" s="62"/>
      <c r="T8427" s="48"/>
      <c r="U8427" s="28"/>
      <c r="V8427" s="28"/>
      <c r="W8427" s="28"/>
      <c r="Y8427" s="79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28"/>
      <c r="AR8427" s="97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</row>
    <row r="8428" spans="1:55" ht="14.25" customHeight="1">
      <c r="A8428" s="48"/>
      <c r="B8428" s="28"/>
      <c r="C8428" s="28"/>
      <c r="D8428" s="28"/>
      <c r="E8428" s="28"/>
      <c r="F8428" s="28"/>
      <c r="G8428" s="28"/>
      <c r="H8428" s="28"/>
      <c r="I8428" s="28"/>
      <c r="J8428" s="28"/>
      <c r="K8428" s="28"/>
      <c r="L8428" s="28"/>
      <c r="M8428" s="28"/>
      <c r="N8428" s="62"/>
      <c r="O8428" s="62"/>
      <c r="P8428" s="62"/>
      <c r="Q8428" s="62"/>
      <c r="R8428" s="62"/>
      <c r="S8428" s="62"/>
      <c r="T8428" s="48"/>
      <c r="U8428" s="28"/>
      <c r="V8428" s="28"/>
      <c r="W8428" s="28"/>
      <c r="Y8428" s="79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28"/>
      <c r="AR8428" s="97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</row>
    <row r="8429" spans="1:55" ht="14.25" customHeight="1">
      <c r="A8429" s="48"/>
      <c r="B8429" s="28"/>
      <c r="C8429" s="28"/>
      <c r="D8429" s="28"/>
      <c r="E8429" s="28"/>
      <c r="F8429" s="28"/>
      <c r="G8429" s="28"/>
      <c r="H8429" s="28"/>
      <c r="I8429" s="28"/>
      <c r="J8429" s="28"/>
      <c r="K8429" s="28"/>
      <c r="L8429" s="28"/>
      <c r="M8429" s="28"/>
      <c r="N8429" s="62"/>
      <c r="O8429" s="62"/>
      <c r="P8429" s="62"/>
      <c r="Q8429" s="62"/>
      <c r="R8429" s="62"/>
      <c r="S8429" s="62"/>
      <c r="T8429" s="48"/>
      <c r="U8429" s="28"/>
      <c r="V8429" s="28"/>
      <c r="W8429" s="28"/>
      <c r="Y8429" s="79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28"/>
      <c r="AR8429" s="97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</row>
    <row r="8430" spans="1:55" ht="14.25" customHeight="1">
      <c r="A8430" s="48"/>
      <c r="B8430" s="28"/>
      <c r="C8430" s="28"/>
      <c r="D8430" s="28"/>
      <c r="E8430" s="28"/>
      <c r="F8430" s="28"/>
      <c r="G8430" s="28"/>
      <c r="H8430" s="28"/>
      <c r="I8430" s="28"/>
      <c r="J8430" s="28"/>
      <c r="K8430" s="28"/>
      <c r="L8430" s="28"/>
      <c r="M8430" s="28"/>
      <c r="N8430" s="62"/>
      <c r="O8430" s="62"/>
      <c r="P8430" s="62"/>
      <c r="Q8430" s="62"/>
      <c r="R8430" s="62"/>
      <c r="S8430" s="62"/>
      <c r="T8430" s="48"/>
      <c r="U8430" s="28"/>
      <c r="V8430" s="28"/>
      <c r="W8430" s="28"/>
      <c r="Y8430" s="79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28"/>
      <c r="AR8430" s="97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</row>
    <row r="8431" spans="1:55" ht="14.25" customHeight="1">
      <c r="A8431" s="48"/>
      <c r="B8431" s="28"/>
      <c r="C8431" s="28"/>
      <c r="D8431" s="28"/>
      <c r="E8431" s="28"/>
      <c r="F8431" s="28"/>
      <c r="G8431" s="28"/>
      <c r="H8431" s="28"/>
      <c r="I8431" s="28"/>
      <c r="J8431" s="28"/>
      <c r="K8431" s="28"/>
      <c r="L8431" s="28"/>
      <c r="M8431" s="28"/>
      <c r="N8431" s="62"/>
      <c r="O8431" s="62"/>
      <c r="P8431" s="62"/>
      <c r="Q8431" s="62"/>
      <c r="R8431" s="62"/>
      <c r="S8431" s="62"/>
      <c r="T8431" s="48"/>
      <c r="U8431" s="28"/>
      <c r="V8431" s="28"/>
      <c r="W8431" s="28"/>
      <c r="Y8431" s="79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28"/>
      <c r="AR8431" s="97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</row>
    <row r="8432" spans="1:55" ht="14.25" customHeight="1">
      <c r="A8432" s="48"/>
      <c r="B8432" s="28"/>
      <c r="C8432" s="28"/>
      <c r="D8432" s="28"/>
      <c r="E8432" s="28"/>
      <c r="F8432" s="28"/>
      <c r="G8432" s="28"/>
      <c r="H8432" s="28"/>
      <c r="I8432" s="28"/>
      <c r="J8432" s="28"/>
      <c r="K8432" s="28"/>
      <c r="L8432" s="28"/>
      <c r="M8432" s="28"/>
      <c r="N8432" s="62"/>
      <c r="O8432" s="62"/>
      <c r="P8432" s="62"/>
      <c r="Q8432" s="62"/>
      <c r="R8432" s="62"/>
      <c r="S8432" s="62"/>
      <c r="T8432" s="48"/>
      <c r="U8432" s="28"/>
      <c r="V8432" s="28"/>
      <c r="W8432" s="28"/>
      <c r="Y8432" s="79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28"/>
      <c r="AR8432" s="97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</row>
    <row r="8433" spans="1:55" ht="14.25" customHeight="1">
      <c r="A8433" s="48"/>
      <c r="B8433" s="28"/>
      <c r="C8433" s="28"/>
      <c r="D8433" s="28"/>
      <c r="E8433" s="28"/>
      <c r="F8433" s="28"/>
      <c r="G8433" s="28"/>
      <c r="H8433" s="28"/>
      <c r="I8433" s="28"/>
      <c r="J8433" s="28"/>
      <c r="K8433" s="28"/>
      <c r="L8433" s="28"/>
      <c r="M8433" s="28"/>
      <c r="N8433" s="62"/>
      <c r="O8433" s="62"/>
      <c r="P8433" s="62"/>
      <c r="Q8433" s="62"/>
      <c r="R8433" s="62"/>
      <c r="S8433" s="62"/>
      <c r="T8433" s="48"/>
      <c r="U8433" s="28"/>
      <c r="V8433" s="28"/>
      <c r="W8433" s="28"/>
      <c r="Y8433" s="79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28"/>
      <c r="AR8433" s="97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</row>
    <row r="8434" spans="1:55" ht="14.25" customHeight="1">
      <c r="A8434" s="48"/>
      <c r="B8434" s="28"/>
      <c r="C8434" s="28"/>
      <c r="D8434" s="28"/>
      <c r="E8434" s="28"/>
      <c r="F8434" s="28"/>
      <c r="G8434" s="28"/>
      <c r="H8434" s="28"/>
      <c r="I8434" s="28"/>
      <c r="J8434" s="28"/>
      <c r="K8434" s="28"/>
      <c r="L8434" s="28"/>
      <c r="M8434" s="28"/>
      <c r="N8434" s="62"/>
      <c r="O8434" s="62"/>
      <c r="P8434" s="62"/>
      <c r="Q8434" s="62"/>
      <c r="R8434" s="62"/>
      <c r="S8434" s="62"/>
      <c r="T8434" s="48"/>
      <c r="U8434" s="28"/>
      <c r="V8434" s="28"/>
      <c r="W8434" s="28"/>
      <c r="Y8434" s="79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28"/>
      <c r="AR8434" s="97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</row>
    <row r="8435" spans="1:55" ht="14.25" customHeight="1">
      <c r="A8435" s="48"/>
      <c r="B8435" s="28"/>
      <c r="C8435" s="28"/>
      <c r="D8435" s="28"/>
      <c r="E8435" s="28"/>
      <c r="F8435" s="28"/>
      <c r="G8435" s="28"/>
      <c r="H8435" s="28"/>
      <c r="I8435" s="28"/>
      <c r="J8435" s="28"/>
      <c r="K8435" s="28"/>
      <c r="L8435" s="28"/>
      <c r="M8435" s="28"/>
      <c r="N8435" s="62"/>
      <c r="O8435" s="62"/>
      <c r="P8435" s="62"/>
      <c r="Q8435" s="62"/>
      <c r="R8435" s="62"/>
      <c r="S8435" s="62"/>
      <c r="T8435" s="48"/>
      <c r="U8435" s="28"/>
      <c r="V8435" s="28"/>
      <c r="W8435" s="28"/>
      <c r="Y8435" s="79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28"/>
      <c r="AR8435" s="97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</row>
    <row r="8436" spans="1:55" ht="14.25" customHeight="1">
      <c r="A8436" s="48"/>
      <c r="B8436" s="28"/>
      <c r="C8436" s="28"/>
      <c r="D8436" s="28"/>
      <c r="E8436" s="28"/>
      <c r="F8436" s="28"/>
      <c r="G8436" s="28"/>
      <c r="H8436" s="28"/>
      <c r="I8436" s="28"/>
      <c r="J8436" s="28"/>
      <c r="K8436" s="28"/>
      <c r="L8436" s="28"/>
      <c r="M8436" s="28"/>
      <c r="N8436" s="62"/>
      <c r="O8436" s="62"/>
      <c r="P8436" s="62"/>
      <c r="Q8436" s="62"/>
      <c r="R8436" s="62"/>
      <c r="S8436" s="62"/>
      <c r="T8436" s="48"/>
      <c r="U8436" s="28"/>
      <c r="V8436" s="28"/>
      <c r="W8436" s="28"/>
      <c r="Y8436" s="79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28"/>
      <c r="AR8436" s="97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</row>
    <row r="8437" spans="1:55" ht="14.25" customHeight="1">
      <c r="A8437" s="48"/>
      <c r="B8437" s="28"/>
      <c r="C8437" s="28"/>
      <c r="D8437" s="28"/>
      <c r="E8437" s="28"/>
      <c r="F8437" s="28"/>
      <c r="G8437" s="28"/>
      <c r="H8437" s="28"/>
      <c r="I8437" s="28"/>
      <c r="J8437" s="28"/>
      <c r="K8437" s="28"/>
      <c r="L8437" s="28"/>
      <c r="M8437" s="28"/>
      <c r="N8437" s="62"/>
      <c r="O8437" s="62"/>
      <c r="P8437" s="62"/>
      <c r="Q8437" s="62"/>
      <c r="R8437" s="62"/>
      <c r="S8437" s="62"/>
      <c r="T8437" s="48"/>
      <c r="U8437" s="28"/>
      <c r="V8437" s="28"/>
      <c r="W8437" s="28"/>
      <c r="Y8437" s="79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28"/>
      <c r="AR8437" s="97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</row>
    <row r="8438" spans="1:55" ht="14.25" customHeight="1">
      <c r="A8438" s="48"/>
      <c r="B8438" s="28"/>
      <c r="C8438" s="28"/>
      <c r="D8438" s="28"/>
      <c r="E8438" s="28"/>
      <c r="F8438" s="28"/>
      <c r="G8438" s="28"/>
      <c r="H8438" s="28"/>
      <c r="I8438" s="28"/>
      <c r="J8438" s="28"/>
      <c r="K8438" s="28"/>
      <c r="L8438" s="28"/>
      <c r="M8438" s="28"/>
      <c r="N8438" s="62"/>
      <c r="O8438" s="62"/>
      <c r="P8438" s="62"/>
      <c r="Q8438" s="62"/>
      <c r="R8438" s="62"/>
      <c r="S8438" s="62"/>
      <c r="T8438" s="48"/>
      <c r="U8438" s="28"/>
      <c r="V8438" s="28"/>
      <c r="W8438" s="28"/>
      <c r="Y8438" s="79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28"/>
      <c r="AR8438" s="97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</row>
    <row r="8439" spans="1:55" ht="14.25" customHeight="1">
      <c r="A8439" s="48"/>
      <c r="B8439" s="28"/>
      <c r="C8439" s="28"/>
      <c r="D8439" s="28"/>
      <c r="E8439" s="28"/>
      <c r="F8439" s="28"/>
      <c r="G8439" s="28"/>
      <c r="H8439" s="28"/>
      <c r="I8439" s="28"/>
      <c r="J8439" s="28"/>
      <c r="K8439" s="28"/>
      <c r="L8439" s="28"/>
      <c r="M8439" s="28"/>
      <c r="N8439" s="62"/>
      <c r="O8439" s="62"/>
      <c r="P8439" s="62"/>
      <c r="Q8439" s="62"/>
      <c r="R8439" s="62"/>
      <c r="S8439" s="62"/>
      <c r="T8439" s="48"/>
      <c r="U8439" s="28"/>
      <c r="V8439" s="28"/>
      <c r="W8439" s="28"/>
      <c r="Y8439" s="79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28"/>
      <c r="AR8439" s="97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</row>
    <row r="8440" spans="1:55" ht="14.25" customHeight="1">
      <c r="A8440" s="48"/>
      <c r="B8440" s="28"/>
      <c r="C8440" s="28"/>
      <c r="D8440" s="28"/>
      <c r="E8440" s="28"/>
      <c r="F8440" s="28"/>
      <c r="G8440" s="28"/>
      <c r="H8440" s="28"/>
      <c r="I8440" s="28"/>
      <c r="J8440" s="28"/>
      <c r="K8440" s="28"/>
      <c r="L8440" s="28"/>
      <c r="M8440" s="28"/>
      <c r="N8440" s="62"/>
      <c r="O8440" s="62"/>
      <c r="P8440" s="62"/>
      <c r="Q8440" s="62"/>
      <c r="R8440" s="62"/>
      <c r="S8440" s="62"/>
      <c r="T8440" s="48"/>
      <c r="U8440" s="28"/>
      <c r="V8440" s="28"/>
      <c r="W8440" s="28"/>
      <c r="Y8440" s="79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28"/>
      <c r="AR8440" s="97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</row>
    <row r="8441" spans="1:55" ht="14.25" customHeight="1">
      <c r="A8441" s="48"/>
      <c r="B8441" s="28"/>
      <c r="C8441" s="28"/>
      <c r="D8441" s="28"/>
      <c r="E8441" s="28"/>
      <c r="F8441" s="28"/>
      <c r="G8441" s="28"/>
      <c r="H8441" s="28"/>
      <c r="I8441" s="28"/>
      <c r="J8441" s="28"/>
      <c r="K8441" s="28"/>
      <c r="L8441" s="28"/>
      <c r="M8441" s="28"/>
      <c r="N8441" s="62"/>
      <c r="O8441" s="62"/>
      <c r="P8441" s="62"/>
      <c r="Q8441" s="62"/>
      <c r="R8441" s="62"/>
      <c r="S8441" s="62"/>
      <c r="T8441" s="48"/>
      <c r="U8441" s="28"/>
      <c r="V8441" s="28"/>
      <c r="W8441" s="28"/>
      <c r="Y8441" s="79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28"/>
      <c r="AR8441" s="97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</row>
    <row r="8442" spans="1:55" ht="14.25" customHeight="1">
      <c r="A8442" s="48"/>
      <c r="B8442" s="28"/>
      <c r="C8442" s="28"/>
      <c r="D8442" s="28"/>
      <c r="E8442" s="28"/>
      <c r="F8442" s="28"/>
      <c r="G8442" s="28"/>
      <c r="H8442" s="28"/>
      <c r="I8442" s="28"/>
      <c r="J8442" s="28"/>
      <c r="K8442" s="28"/>
      <c r="L8442" s="28"/>
      <c r="M8442" s="28"/>
      <c r="N8442" s="62"/>
      <c r="O8442" s="62"/>
      <c r="P8442" s="62"/>
      <c r="Q8442" s="62"/>
      <c r="R8442" s="62"/>
      <c r="S8442" s="62"/>
      <c r="T8442" s="48"/>
      <c r="U8442" s="28"/>
      <c r="V8442" s="28"/>
      <c r="W8442" s="28"/>
      <c r="Y8442" s="79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28"/>
      <c r="AR8442" s="97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</row>
    <row r="8443" spans="1:55" ht="14.25" customHeight="1">
      <c r="A8443" s="48"/>
      <c r="B8443" s="28"/>
      <c r="C8443" s="28"/>
      <c r="D8443" s="28"/>
      <c r="E8443" s="28"/>
      <c r="F8443" s="28"/>
      <c r="G8443" s="28"/>
      <c r="H8443" s="28"/>
      <c r="I8443" s="28"/>
      <c r="J8443" s="28"/>
      <c r="K8443" s="28"/>
      <c r="L8443" s="28"/>
      <c r="M8443" s="28"/>
      <c r="N8443" s="62"/>
      <c r="O8443" s="62"/>
      <c r="P8443" s="62"/>
      <c r="Q8443" s="62"/>
      <c r="R8443" s="62"/>
      <c r="S8443" s="62"/>
      <c r="T8443" s="48"/>
      <c r="U8443" s="28"/>
      <c r="V8443" s="28"/>
      <c r="W8443" s="28"/>
      <c r="Y8443" s="79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28"/>
      <c r="AR8443" s="97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</row>
    <row r="8444" spans="1:55" ht="14.25" customHeight="1">
      <c r="A8444" s="48"/>
      <c r="B8444" s="28"/>
      <c r="C8444" s="28"/>
      <c r="D8444" s="28"/>
      <c r="E8444" s="28"/>
      <c r="F8444" s="28"/>
      <c r="G8444" s="28"/>
      <c r="H8444" s="28"/>
      <c r="I8444" s="28"/>
      <c r="J8444" s="28"/>
      <c r="K8444" s="28"/>
      <c r="L8444" s="28"/>
      <c r="M8444" s="28"/>
      <c r="N8444" s="62"/>
      <c r="O8444" s="62"/>
      <c r="P8444" s="62"/>
      <c r="Q8444" s="62"/>
      <c r="R8444" s="62"/>
      <c r="S8444" s="62"/>
      <c r="T8444" s="48"/>
      <c r="U8444" s="28"/>
      <c r="V8444" s="28"/>
      <c r="W8444" s="28"/>
      <c r="Y8444" s="79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28"/>
      <c r="AR8444" s="97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</row>
    <row r="8445" spans="1:55" ht="14.25" customHeight="1">
      <c r="A8445" s="48"/>
      <c r="B8445" s="28"/>
      <c r="C8445" s="28"/>
      <c r="D8445" s="28"/>
      <c r="E8445" s="28"/>
      <c r="F8445" s="28"/>
      <c r="G8445" s="28"/>
      <c r="H8445" s="28"/>
      <c r="I8445" s="28"/>
      <c r="J8445" s="28"/>
      <c r="K8445" s="28"/>
      <c r="L8445" s="28"/>
      <c r="M8445" s="28"/>
      <c r="N8445" s="62"/>
      <c r="O8445" s="62"/>
      <c r="P8445" s="62"/>
      <c r="Q8445" s="62"/>
      <c r="R8445" s="62"/>
      <c r="S8445" s="62"/>
      <c r="T8445" s="48"/>
      <c r="U8445" s="28"/>
      <c r="V8445" s="28"/>
      <c r="W8445" s="28"/>
      <c r="Y8445" s="79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28"/>
      <c r="AR8445" s="97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</row>
    <row r="8446" spans="1:55" ht="14.25" customHeight="1">
      <c r="A8446" s="48"/>
      <c r="B8446" s="28"/>
      <c r="C8446" s="28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62"/>
      <c r="O8446" s="62"/>
      <c r="P8446" s="62"/>
      <c r="Q8446" s="62"/>
      <c r="R8446" s="62"/>
      <c r="S8446" s="62"/>
      <c r="T8446" s="48"/>
      <c r="U8446" s="28"/>
      <c r="V8446" s="28"/>
      <c r="W8446" s="28"/>
      <c r="Y8446" s="79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28"/>
      <c r="AR8446" s="97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</row>
    <row r="8447" spans="1:55" ht="14.25" customHeight="1">
      <c r="A8447" s="48"/>
      <c r="B8447" s="28"/>
      <c r="C8447" s="28"/>
      <c r="D8447" s="28"/>
      <c r="E8447" s="28"/>
      <c r="F8447" s="28"/>
      <c r="G8447" s="28"/>
      <c r="H8447" s="28"/>
      <c r="I8447" s="28"/>
      <c r="J8447" s="28"/>
      <c r="K8447" s="28"/>
      <c r="L8447" s="28"/>
      <c r="M8447" s="28"/>
      <c r="N8447" s="62"/>
      <c r="O8447" s="62"/>
      <c r="P8447" s="62"/>
      <c r="Q8447" s="62"/>
      <c r="R8447" s="62"/>
      <c r="S8447" s="62"/>
      <c r="T8447" s="48"/>
      <c r="U8447" s="28"/>
      <c r="V8447" s="28"/>
      <c r="W8447" s="28"/>
      <c r="Y8447" s="79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28"/>
      <c r="AR8447" s="97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</row>
    <row r="8448" spans="1:55" ht="14.25" customHeight="1">
      <c r="A8448" s="48"/>
      <c r="B8448" s="28"/>
      <c r="C8448" s="28"/>
      <c r="D8448" s="28"/>
      <c r="E8448" s="28"/>
      <c r="F8448" s="28"/>
      <c r="G8448" s="28"/>
      <c r="H8448" s="28"/>
      <c r="I8448" s="28"/>
      <c r="J8448" s="28"/>
      <c r="K8448" s="28"/>
      <c r="L8448" s="28"/>
      <c r="M8448" s="28"/>
      <c r="N8448" s="62"/>
      <c r="O8448" s="62"/>
      <c r="P8448" s="62"/>
      <c r="Q8448" s="62"/>
      <c r="R8448" s="62"/>
      <c r="S8448" s="62"/>
      <c r="T8448" s="48"/>
      <c r="U8448" s="28"/>
      <c r="V8448" s="28"/>
      <c r="W8448" s="28"/>
      <c r="Y8448" s="79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28"/>
      <c r="AR8448" s="97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</row>
    <row r="8449" spans="1:55" ht="14.25" customHeight="1">
      <c r="A8449" s="48"/>
      <c r="B8449" s="28"/>
      <c r="C8449" s="28"/>
      <c r="D8449" s="28"/>
      <c r="E8449" s="28"/>
      <c r="F8449" s="28"/>
      <c r="G8449" s="28"/>
      <c r="H8449" s="28"/>
      <c r="I8449" s="28"/>
      <c r="J8449" s="28"/>
      <c r="K8449" s="28"/>
      <c r="L8449" s="28"/>
      <c r="M8449" s="28"/>
      <c r="N8449" s="62"/>
      <c r="O8449" s="62"/>
      <c r="P8449" s="62"/>
      <c r="Q8449" s="62"/>
      <c r="R8449" s="62"/>
      <c r="S8449" s="62"/>
      <c r="T8449" s="48"/>
      <c r="U8449" s="28"/>
      <c r="V8449" s="28"/>
      <c r="W8449" s="28"/>
      <c r="Y8449" s="79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28"/>
      <c r="AR8449" s="97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</row>
    <row r="8450" spans="1:55" ht="14.25" customHeight="1">
      <c r="A8450" s="48"/>
      <c r="B8450" s="28"/>
      <c r="C8450" s="28"/>
      <c r="D8450" s="28"/>
      <c r="E8450" s="28"/>
      <c r="F8450" s="28"/>
      <c r="G8450" s="28"/>
      <c r="H8450" s="28"/>
      <c r="I8450" s="28"/>
      <c r="J8450" s="28"/>
      <c r="K8450" s="28"/>
      <c r="L8450" s="28"/>
      <c r="M8450" s="28"/>
      <c r="N8450" s="62"/>
      <c r="O8450" s="62"/>
      <c r="P8450" s="62"/>
      <c r="Q8450" s="62"/>
      <c r="R8450" s="62"/>
      <c r="S8450" s="62"/>
      <c r="T8450" s="48"/>
      <c r="U8450" s="28"/>
      <c r="V8450" s="28"/>
      <c r="W8450" s="28"/>
      <c r="Y8450" s="79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28"/>
      <c r="AR8450" s="97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</row>
    <row r="8451" spans="1:55" ht="14.25" customHeight="1">
      <c r="A8451" s="48"/>
      <c r="B8451" s="28"/>
      <c r="C8451" s="28"/>
      <c r="D8451" s="28"/>
      <c r="E8451" s="28"/>
      <c r="F8451" s="28"/>
      <c r="G8451" s="28"/>
      <c r="H8451" s="28"/>
      <c r="I8451" s="28"/>
      <c r="J8451" s="28"/>
      <c r="K8451" s="28"/>
      <c r="L8451" s="28"/>
      <c r="M8451" s="28"/>
      <c r="N8451" s="62"/>
      <c r="O8451" s="62"/>
      <c r="P8451" s="62"/>
      <c r="Q8451" s="62"/>
      <c r="R8451" s="62"/>
      <c r="S8451" s="62"/>
      <c r="T8451" s="48"/>
      <c r="U8451" s="28"/>
      <c r="V8451" s="28"/>
      <c r="W8451" s="28"/>
      <c r="Y8451" s="79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28"/>
      <c r="AR8451" s="97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</row>
    <row r="8452" spans="1:55" ht="14.25" customHeight="1">
      <c r="A8452" s="48"/>
      <c r="B8452" s="28"/>
      <c r="C8452" s="28"/>
      <c r="D8452" s="28"/>
      <c r="E8452" s="28"/>
      <c r="F8452" s="28"/>
      <c r="G8452" s="28"/>
      <c r="H8452" s="28"/>
      <c r="I8452" s="28"/>
      <c r="J8452" s="28"/>
      <c r="K8452" s="28"/>
      <c r="L8452" s="28"/>
      <c r="M8452" s="28"/>
      <c r="N8452" s="62"/>
      <c r="O8452" s="62"/>
      <c r="P8452" s="62"/>
      <c r="Q8452" s="62"/>
      <c r="R8452" s="62"/>
      <c r="S8452" s="62"/>
      <c r="T8452" s="48"/>
      <c r="U8452" s="28"/>
      <c r="V8452" s="28"/>
      <c r="W8452" s="28"/>
      <c r="Y8452" s="79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28"/>
      <c r="AR8452" s="97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</row>
    <row r="8453" spans="1:55" ht="14.25" customHeight="1">
      <c r="A8453" s="48"/>
      <c r="B8453" s="28"/>
      <c r="C8453" s="28"/>
      <c r="D8453" s="28"/>
      <c r="E8453" s="28"/>
      <c r="F8453" s="28"/>
      <c r="G8453" s="28"/>
      <c r="H8453" s="28"/>
      <c r="I8453" s="28"/>
      <c r="J8453" s="28"/>
      <c r="K8453" s="28"/>
      <c r="L8453" s="28"/>
      <c r="M8453" s="28"/>
      <c r="N8453" s="62"/>
      <c r="O8453" s="62"/>
      <c r="P8453" s="62"/>
      <c r="Q8453" s="62"/>
      <c r="R8453" s="62"/>
      <c r="S8453" s="62"/>
      <c r="T8453" s="48"/>
      <c r="U8453" s="28"/>
      <c r="V8453" s="28"/>
      <c r="W8453" s="28"/>
      <c r="Y8453" s="79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28"/>
      <c r="AR8453" s="97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</row>
    <row r="8454" spans="1:55" ht="14.25" customHeight="1">
      <c r="A8454" s="48"/>
      <c r="B8454" s="28"/>
      <c r="C8454" s="28"/>
      <c r="D8454" s="28"/>
      <c r="E8454" s="28"/>
      <c r="F8454" s="28"/>
      <c r="G8454" s="28"/>
      <c r="H8454" s="28"/>
      <c r="I8454" s="28"/>
      <c r="J8454" s="28"/>
      <c r="K8454" s="28"/>
      <c r="L8454" s="28"/>
      <c r="M8454" s="28"/>
      <c r="N8454" s="62"/>
      <c r="O8454" s="62"/>
      <c r="P8454" s="62"/>
      <c r="Q8454" s="62"/>
      <c r="R8454" s="62"/>
      <c r="S8454" s="62"/>
      <c r="T8454" s="48"/>
      <c r="U8454" s="28"/>
      <c r="V8454" s="28"/>
      <c r="W8454" s="28"/>
      <c r="Y8454" s="79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28"/>
      <c r="AR8454" s="97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</row>
    <row r="8455" spans="1:55" ht="14.25" customHeight="1">
      <c r="A8455" s="48"/>
      <c r="B8455" s="28"/>
      <c r="C8455" s="28"/>
      <c r="D8455" s="28"/>
      <c r="E8455" s="28"/>
      <c r="F8455" s="28"/>
      <c r="G8455" s="28"/>
      <c r="H8455" s="28"/>
      <c r="I8455" s="28"/>
      <c r="J8455" s="28"/>
      <c r="K8455" s="28"/>
      <c r="L8455" s="28"/>
      <c r="M8455" s="28"/>
      <c r="N8455" s="62"/>
      <c r="O8455" s="62"/>
      <c r="P8455" s="62"/>
      <c r="Q8455" s="62"/>
      <c r="R8455" s="62"/>
      <c r="S8455" s="62"/>
      <c r="T8455" s="48"/>
      <c r="U8455" s="28"/>
      <c r="V8455" s="28"/>
      <c r="W8455" s="28"/>
      <c r="Y8455" s="79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28"/>
      <c r="AR8455" s="97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</row>
    <row r="8456" spans="1:55" ht="14.25" customHeight="1">
      <c r="A8456" s="48"/>
      <c r="B8456" s="28"/>
      <c r="C8456" s="28"/>
      <c r="D8456" s="28"/>
      <c r="E8456" s="28"/>
      <c r="F8456" s="28"/>
      <c r="G8456" s="28"/>
      <c r="H8456" s="28"/>
      <c r="I8456" s="28"/>
      <c r="J8456" s="28"/>
      <c r="K8456" s="28"/>
      <c r="L8456" s="28"/>
      <c r="M8456" s="28"/>
      <c r="N8456" s="62"/>
      <c r="O8456" s="62"/>
      <c r="P8456" s="62"/>
      <c r="Q8456" s="62"/>
      <c r="R8456" s="62"/>
      <c r="S8456" s="62"/>
      <c r="T8456" s="48"/>
      <c r="U8456" s="28"/>
      <c r="V8456" s="28"/>
      <c r="W8456" s="28"/>
      <c r="Y8456" s="79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28"/>
      <c r="AR8456" s="97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</row>
    <row r="8457" spans="1:55" ht="14.25" customHeight="1">
      <c r="A8457" s="48"/>
      <c r="B8457" s="28"/>
      <c r="C8457" s="28"/>
      <c r="D8457" s="28"/>
      <c r="E8457" s="28"/>
      <c r="F8457" s="28"/>
      <c r="G8457" s="28"/>
      <c r="H8457" s="28"/>
      <c r="I8457" s="28"/>
      <c r="J8457" s="28"/>
      <c r="K8457" s="28"/>
      <c r="L8457" s="28"/>
      <c r="M8457" s="28"/>
      <c r="N8457" s="62"/>
      <c r="O8457" s="62"/>
      <c r="P8457" s="62"/>
      <c r="Q8457" s="62"/>
      <c r="R8457" s="62"/>
      <c r="S8457" s="62"/>
      <c r="T8457" s="48"/>
      <c r="U8457" s="28"/>
      <c r="V8457" s="28"/>
      <c r="W8457" s="28"/>
      <c r="Y8457" s="79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28"/>
      <c r="AR8457" s="97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</row>
    <row r="8458" spans="1:55" ht="14.25" customHeight="1">
      <c r="A8458" s="48"/>
      <c r="B8458" s="28"/>
      <c r="C8458" s="28"/>
      <c r="D8458" s="28"/>
      <c r="E8458" s="28"/>
      <c r="F8458" s="28"/>
      <c r="G8458" s="28"/>
      <c r="H8458" s="28"/>
      <c r="I8458" s="28"/>
      <c r="J8458" s="28"/>
      <c r="K8458" s="28"/>
      <c r="L8458" s="28"/>
      <c r="M8458" s="28"/>
      <c r="N8458" s="62"/>
      <c r="O8458" s="62"/>
      <c r="P8458" s="62"/>
      <c r="Q8458" s="62"/>
      <c r="R8458" s="62"/>
      <c r="S8458" s="62"/>
      <c r="T8458" s="48"/>
      <c r="U8458" s="28"/>
      <c r="V8458" s="28"/>
      <c r="W8458" s="28"/>
      <c r="Y8458" s="79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28"/>
      <c r="AR8458" s="97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</row>
    <row r="8459" spans="1:55" ht="14.25" customHeight="1">
      <c r="A8459" s="48"/>
      <c r="B8459" s="28"/>
      <c r="C8459" s="28"/>
      <c r="D8459" s="28"/>
      <c r="E8459" s="28"/>
      <c r="F8459" s="28"/>
      <c r="G8459" s="28"/>
      <c r="H8459" s="28"/>
      <c r="I8459" s="28"/>
      <c r="J8459" s="28"/>
      <c r="K8459" s="28"/>
      <c r="L8459" s="28"/>
      <c r="M8459" s="28"/>
      <c r="N8459" s="62"/>
      <c r="O8459" s="62"/>
      <c r="P8459" s="62"/>
      <c r="Q8459" s="62"/>
      <c r="R8459" s="62"/>
      <c r="S8459" s="62"/>
      <c r="T8459" s="48"/>
      <c r="U8459" s="28"/>
      <c r="V8459" s="28"/>
      <c r="W8459" s="28"/>
      <c r="Y8459" s="79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28"/>
      <c r="AR8459" s="97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</row>
    <row r="8460" spans="1:55" ht="14.25" customHeight="1">
      <c r="A8460" s="48"/>
      <c r="B8460" s="28"/>
      <c r="C8460" s="28"/>
      <c r="D8460" s="28"/>
      <c r="E8460" s="28"/>
      <c r="F8460" s="28"/>
      <c r="G8460" s="28"/>
      <c r="H8460" s="28"/>
      <c r="I8460" s="28"/>
      <c r="J8460" s="28"/>
      <c r="K8460" s="28"/>
      <c r="L8460" s="28"/>
      <c r="M8460" s="28"/>
      <c r="N8460" s="62"/>
      <c r="O8460" s="62"/>
      <c r="P8460" s="62"/>
      <c r="Q8460" s="62"/>
      <c r="R8460" s="62"/>
      <c r="S8460" s="62"/>
      <c r="T8460" s="48"/>
      <c r="U8460" s="28"/>
      <c r="V8460" s="28"/>
      <c r="W8460" s="28"/>
      <c r="Y8460" s="79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28"/>
      <c r="AR8460" s="97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</row>
    <row r="8461" spans="1:55" ht="14.25" customHeight="1">
      <c r="A8461" s="48"/>
      <c r="B8461" s="28"/>
      <c r="C8461" s="28"/>
      <c r="D8461" s="28"/>
      <c r="E8461" s="28"/>
      <c r="F8461" s="28"/>
      <c r="G8461" s="28"/>
      <c r="H8461" s="28"/>
      <c r="I8461" s="28"/>
      <c r="J8461" s="28"/>
      <c r="K8461" s="28"/>
      <c r="L8461" s="28"/>
      <c r="M8461" s="28"/>
      <c r="N8461" s="62"/>
      <c r="O8461" s="62"/>
      <c r="P8461" s="62"/>
      <c r="Q8461" s="62"/>
      <c r="R8461" s="62"/>
      <c r="S8461" s="62"/>
      <c r="T8461" s="48"/>
      <c r="U8461" s="28"/>
      <c r="V8461" s="28"/>
      <c r="W8461" s="28"/>
      <c r="Y8461" s="79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28"/>
      <c r="AR8461" s="97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</row>
    <row r="8462" spans="1:55" ht="14.25" customHeight="1">
      <c r="A8462" s="48"/>
      <c r="B8462" s="28"/>
      <c r="C8462" s="28"/>
      <c r="D8462" s="28"/>
      <c r="E8462" s="28"/>
      <c r="F8462" s="28"/>
      <c r="G8462" s="28"/>
      <c r="H8462" s="28"/>
      <c r="I8462" s="28"/>
      <c r="J8462" s="28"/>
      <c r="K8462" s="28"/>
      <c r="L8462" s="28"/>
      <c r="M8462" s="28"/>
      <c r="N8462" s="62"/>
      <c r="O8462" s="62"/>
      <c r="P8462" s="62"/>
      <c r="Q8462" s="62"/>
      <c r="R8462" s="62"/>
      <c r="S8462" s="62"/>
      <c r="T8462" s="48"/>
      <c r="U8462" s="28"/>
      <c r="V8462" s="28"/>
      <c r="W8462" s="28"/>
      <c r="Y8462" s="79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28"/>
      <c r="AR8462" s="97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</row>
    <row r="8463" spans="1:55" ht="14.25" customHeight="1">
      <c r="A8463" s="48"/>
      <c r="B8463" s="28"/>
      <c r="C8463" s="28"/>
      <c r="D8463" s="28"/>
      <c r="E8463" s="28"/>
      <c r="F8463" s="28"/>
      <c r="G8463" s="28"/>
      <c r="H8463" s="28"/>
      <c r="I8463" s="28"/>
      <c r="J8463" s="28"/>
      <c r="K8463" s="28"/>
      <c r="L8463" s="28"/>
      <c r="M8463" s="28"/>
      <c r="N8463" s="62"/>
      <c r="O8463" s="62"/>
      <c r="P8463" s="62"/>
      <c r="Q8463" s="62"/>
      <c r="R8463" s="62"/>
      <c r="S8463" s="62"/>
      <c r="T8463" s="48"/>
      <c r="U8463" s="28"/>
      <c r="V8463" s="28"/>
      <c r="W8463" s="28"/>
      <c r="Y8463" s="79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28"/>
      <c r="AR8463" s="97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</row>
    <row r="8464" spans="1:55" ht="14.25" customHeight="1">
      <c r="A8464" s="48"/>
      <c r="B8464" s="28"/>
      <c r="C8464" s="28"/>
      <c r="D8464" s="28"/>
      <c r="E8464" s="28"/>
      <c r="F8464" s="28"/>
      <c r="G8464" s="28"/>
      <c r="H8464" s="28"/>
      <c r="I8464" s="28"/>
      <c r="J8464" s="28"/>
      <c r="K8464" s="28"/>
      <c r="L8464" s="28"/>
      <c r="M8464" s="28"/>
      <c r="N8464" s="62"/>
      <c r="O8464" s="62"/>
      <c r="P8464" s="62"/>
      <c r="Q8464" s="62"/>
      <c r="R8464" s="62"/>
      <c r="S8464" s="62"/>
      <c r="T8464" s="48"/>
      <c r="U8464" s="28"/>
      <c r="V8464" s="28"/>
      <c r="W8464" s="28"/>
      <c r="Y8464" s="79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28"/>
      <c r="AR8464" s="97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</row>
    <row r="8465" spans="1:55" ht="14.25" customHeight="1">
      <c r="A8465" s="48"/>
      <c r="B8465" s="28"/>
      <c r="C8465" s="28"/>
      <c r="D8465" s="28"/>
      <c r="E8465" s="28"/>
      <c r="F8465" s="28"/>
      <c r="G8465" s="28"/>
      <c r="H8465" s="28"/>
      <c r="I8465" s="28"/>
      <c r="J8465" s="28"/>
      <c r="K8465" s="28"/>
      <c r="L8465" s="28"/>
      <c r="M8465" s="28"/>
      <c r="N8465" s="62"/>
      <c r="O8465" s="62"/>
      <c r="P8465" s="62"/>
      <c r="Q8465" s="62"/>
      <c r="R8465" s="62"/>
      <c r="S8465" s="62"/>
      <c r="T8465" s="48"/>
      <c r="U8465" s="28"/>
      <c r="V8465" s="28"/>
      <c r="W8465" s="28"/>
      <c r="Y8465" s="79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28"/>
      <c r="AR8465" s="97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</row>
    <row r="8466" spans="1:55" ht="14.25" customHeight="1">
      <c r="A8466" s="48"/>
      <c r="B8466" s="28"/>
      <c r="C8466" s="28"/>
      <c r="D8466" s="28"/>
      <c r="E8466" s="28"/>
      <c r="F8466" s="28"/>
      <c r="G8466" s="28"/>
      <c r="H8466" s="28"/>
      <c r="I8466" s="28"/>
      <c r="J8466" s="28"/>
      <c r="K8466" s="28"/>
      <c r="L8466" s="28"/>
      <c r="M8466" s="28"/>
      <c r="N8466" s="62"/>
      <c r="O8466" s="62"/>
      <c r="P8466" s="62"/>
      <c r="Q8466" s="62"/>
      <c r="R8466" s="62"/>
      <c r="S8466" s="62"/>
      <c r="T8466" s="48"/>
      <c r="U8466" s="28"/>
      <c r="V8466" s="28"/>
      <c r="W8466" s="28"/>
      <c r="Y8466" s="79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28"/>
      <c r="AR8466" s="97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</row>
    <row r="8467" spans="1:55" ht="14.25" customHeight="1">
      <c r="A8467" s="48"/>
      <c r="B8467" s="28"/>
      <c r="C8467" s="28"/>
      <c r="D8467" s="28"/>
      <c r="E8467" s="28"/>
      <c r="F8467" s="28"/>
      <c r="G8467" s="28"/>
      <c r="H8467" s="28"/>
      <c r="I8467" s="28"/>
      <c r="J8467" s="28"/>
      <c r="K8467" s="28"/>
      <c r="L8467" s="28"/>
      <c r="M8467" s="28"/>
      <c r="N8467" s="62"/>
      <c r="O8467" s="62"/>
      <c r="P8467" s="62"/>
      <c r="Q8467" s="62"/>
      <c r="R8467" s="62"/>
      <c r="S8467" s="62"/>
      <c r="T8467" s="48"/>
      <c r="U8467" s="28"/>
      <c r="V8467" s="28"/>
      <c r="W8467" s="28"/>
      <c r="Y8467" s="79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28"/>
      <c r="AR8467" s="97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</row>
    <row r="8468" spans="1:55" ht="14.25" customHeight="1">
      <c r="A8468" s="48"/>
      <c r="B8468" s="28"/>
      <c r="C8468" s="28"/>
      <c r="D8468" s="28"/>
      <c r="E8468" s="28"/>
      <c r="F8468" s="28"/>
      <c r="G8468" s="28"/>
      <c r="H8468" s="28"/>
      <c r="I8468" s="28"/>
      <c r="J8468" s="28"/>
      <c r="K8468" s="28"/>
      <c r="L8468" s="28"/>
      <c r="M8468" s="28"/>
      <c r="N8468" s="62"/>
      <c r="O8468" s="62"/>
      <c r="P8468" s="62"/>
      <c r="Q8468" s="62"/>
      <c r="R8468" s="62"/>
      <c r="S8468" s="62"/>
      <c r="T8468" s="48"/>
      <c r="U8468" s="28"/>
      <c r="V8468" s="28"/>
      <c r="W8468" s="28"/>
      <c r="Y8468" s="79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28"/>
      <c r="AR8468" s="97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</row>
    <row r="8469" spans="1:55" ht="14.25" customHeight="1">
      <c r="A8469" s="48"/>
      <c r="B8469" s="28"/>
      <c r="C8469" s="28"/>
      <c r="D8469" s="28"/>
      <c r="E8469" s="28"/>
      <c r="F8469" s="28"/>
      <c r="G8469" s="28"/>
      <c r="H8469" s="28"/>
      <c r="I8469" s="28"/>
      <c r="J8469" s="28"/>
      <c r="K8469" s="28"/>
      <c r="L8469" s="28"/>
      <c r="M8469" s="28"/>
      <c r="N8469" s="62"/>
      <c r="O8469" s="62"/>
      <c r="P8469" s="62"/>
      <c r="Q8469" s="62"/>
      <c r="R8469" s="62"/>
      <c r="S8469" s="62"/>
      <c r="T8469" s="48"/>
      <c r="U8469" s="28"/>
      <c r="V8469" s="28"/>
      <c r="W8469" s="28"/>
      <c r="Y8469" s="79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28"/>
      <c r="AR8469" s="97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</row>
    <row r="8470" spans="1:55" ht="14.25" customHeight="1">
      <c r="A8470" s="48"/>
      <c r="B8470" s="28"/>
      <c r="C8470" s="28"/>
      <c r="D8470" s="28"/>
      <c r="E8470" s="28"/>
      <c r="F8470" s="28"/>
      <c r="G8470" s="28"/>
      <c r="H8470" s="28"/>
      <c r="I8470" s="28"/>
      <c r="J8470" s="28"/>
      <c r="K8470" s="28"/>
      <c r="L8470" s="28"/>
      <c r="M8470" s="28"/>
      <c r="N8470" s="62"/>
      <c r="O8470" s="62"/>
      <c r="P8470" s="62"/>
      <c r="Q8470" s="62"/>
      <c r="R8470" s="62"/>
      <c r="S8470" s="62"/>
      <c r="T8470" s="48"/>
      <c r="U8470" s="28"/>
      <c r="V8470" s="28"/>
      <c r="W8470" s="28"/>
      <c r="Y8470" s="79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28"/>
      <c r="AR8470" s="97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</row>
    <row r="8471" spans="1:55" ht="14.25" customHeight="1">
      <c r="A8471" s="48"/>
      <c r="B8471" s="28"/>
      <c r="C8471" s="28"/>
      <c r="D8471" s="28"/>
      <c r="E8471" s="28"/>
      <c r="F8471" s="28"/>
      <c r="G8471" s="28"/>
      <c r="H8471" s="28"/>
      <c r="I8471" s="28"/>
      <c r="J8471" s="28"/>
      <c r="K8471" s="28"/>
      <c r="L8471" s="28"/>
      <c r="M8471" s="28"/>
      <c r="N8471" s="62"/>
      <c r="O8471" s="62"/>
      <c r="P8471" s="62"/>
      <c r="Q8471" s="62"/>
      <c r="R8471" s="62"/>
      <c r="S8471" s="62"/>
      <c r="T8471" s="48"/>
      <c r="U8471" s="28"/>
      <c r="V8471" s="28"/>
      <c r="W8471" s="28"/>
      <c r="Y8471" s="79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28"/>
      <c r="AR8471" s="97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</row>
    <row r="8472" spans="1:55" ht="14.25" customHeight="1">
      <c r="A8472" s="48"/>
      <c r="B8472" s="28"/>
      <c r="C8472" s="28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62"/>
      <c r="O8472" s="62"/>
      <c r="P8472" s="62"/>
      <c r="Q8472" s="62"/>
      <c r="R8472" s="62"/>
      <c r="S8472" s="62"/>
      <c r="T8472" s="48"/>
      <c r="U8472" s="28"/>
      <c r="V8472" s="28"/>
      <c r="W8472" s="28"/>
      <c r="Y8472" s="79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28"/>
      <c r="AR8472" s="97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</row>
    <row r="8473" spans="1:55" ht="14.25" customHeight="1">
      <c r="A8473" s="48"/>
      <c r="B8473" s="28"/>
      <c r="C8473" s="28"/>
      <c r="D8473" s="28"/>
      <c r="E8473" s="28"/>
      <c r="F8473" s="28"/>
      <c r="G8473" s="28"/>
      <c r="H8473" s="28"/>
      <c r="I8473" s="28"/>
      <c r="J8473" s="28"/>
      <c r="K8473" s="28"/>
      <c r="L8473" s="28"/>
      <c r="M8473" s="28"/>
      <c r="N8473" s="62"/>
      <c r="O8473" s="62"/>
      <c r="P8473" s="62"/>
      <c r="Q8473" s="62"/>
      <c r="R8473" s="62"/>
      <c r="S8473" s="62"/>
      <c r="T8473" s="48"/>
      <c r="U8473" s="28"/>
      <c r="V8473" s="28"/>
      <c r="W8473" s="28"/>
      <c r="Y8473" s="79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28"/>
      <c r="AR8473" s="97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</row>
    <row r="8474" spans="1:55" ht="14.25" customHeight="1">
      <c r="A8474" s="48"/>
      <c r="B8474" s="28"/>
      <c r="C8474" s="28"/>
      <c r="D8474" s="28"/>
      <c r="E8474" s="28"/>
      <c r="F8474" s="28"/>
      <c r="G8474" s="28"/>
      <c r="H8474" s="28"/>
      <c r="I8474" s="28"/>
      <c r="J8474" s="28"/>
      <c r="K8474" s="28"/>
      <c r="L8474" s="28"/>
      <c r="M8474" s="28"/>
      <c r="N8474" s="62"/>
      <c r="O8474" s="62"/>
      <c r="P8474" s="62"/>
      <c r="Q8474" s="62"/>
      <c r="R8474" s="62"/>
      <c r="S8474" s="62"/>
      <c r="T8474" s="48"/>
      <c r="U8474" s="28"/>
      <c r="V8474" s="28"/>
      <c r="W8474" s="28"/>
      <c r="Y8474" s="79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28"/>
      <c r="AR8474" s="97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</row>
    <row r="8475" spans="1:55" ht="14.25" customHeight="1">
      <c r="A8475" s="48"/>
      <c r="B8475" s="28"/>
      <c r="C8475" s="28"/>
      <c r="D8475" s="28"/>
      <c r="E8475" s="28"/>
      <c r="F8475" s="28"/>
      <c r="G8475" s="28"/>
      <c r="H8475" s="28"/>
      <c r="I8475" s="28"/>
      <c r="J8475" s="28"/>
      <c r="K8475" s="28"/>
      <c r="L8475" s="28"/>
      <c r="M8475" s="28"/>
      <c r="N8475" s="62"/>
      <c r="O8475" s="62"/>
      <c r="P8475" s="62"/>
      <c r="Q8475" s="62"/>
      <c r="R8475" s="62"/>
      <c r="S8475" s="62"/>
      <c r="T8475" s="48"/>
      <c r="U8475" s="28"/>
      <c r="V8475" s="28"/>
      <c r="W8475" s="28"/>
      <c r="Y8475" s="79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28"/>
      <c r="AR8475" s="97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</row>
    <row r="8476" spans="1:55" ht="14.25" customHeight="1">
      <c r="A8476" s="48"/>
      <c r="B8476" s="28"/>
      <c r="C8476" s="28"/>
      <c r="D8476" s="28"/>
      <c r="E8476" s="28"/>
      <c r="F8476" s="28"/>
      <c r="G8476" s="28"/>
      <c r="H8476" s="28"/>
      <c r="I8476" s="28"/>
      <c r="J8476" s="28"/>
      <c r="K8476" s="28"/>
      <c r="L8476" s="28"/>
      <c r="M8476" s="28"/>
      <c r="N8476" s="62"/>
      <c r="O8476" s="62"/>
      <c r="P8476" s="62"/>
      <c r="Q8476" s="62"/>
      <c r="R8476" s="62"/>
      <c r="S8476" s="62"/>
      <c r="T8476" s="48"/>
      <c r="U8476" s="28"/>
      <c r="V8476" s="28"/>
      <c r="W8476" s="28"/>
      <c r="Y8476" s="79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28"/>
      <c r="AR8476" s="97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</row>
    <row r="8477" spans="1:55" ht="14.25" customHeight="1">
      <c r="A8477" s="48"/>
      <c r="B8477" s="28"/>
      <c r="C8477" s="28"/>
      <c r="D8477" s="28"/>
      <c r="E8477" s="28"/>
      <c r="F8477" s="28"/>
      <c r="G8477" s="28"/>
      <c r="H8477" s="28"/>
      <c r="I8477" s="28"/>
      <c r="J8477" s="28"/>
      <c r="K8477" s="28"/>
      <c r="L8477" s="28"/>
      <c r="M8477" s="28"/>
      <c r="N8477" s="62"/>
      <c r="O8477" s="62"/>
      <c r="P8477" s="62"/>
      <c r="Q8477" s="62"/>
      <c r="R8477" s="62"/>
      <c r="S8477" s="62"/>
      <c r="T8477" s="48"/>
      <c r="U8477" s="28"/>
      <c r="V8477" s="28"/>
      <c r="W8477" s="28"/>
      <c r="Y8477" s="79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28"/>
      <c r="AR8477" s="97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</row>
    <row r="8478" spans="1:55" ht="14.25" customHeight="1">
      <c r="A8478" s="48"/>
      <c r="B8478" s="28"/>
      <c r="C8478" s="28"/>
      <c r="D8478" s="28"/>
      <c r="E8478" s="28"/>
      <c r="F8478" s="28"/>
      <c r="G8478" s="28"/>
      <c r="H8478" s="28"/>
      <c r="I8478" s="28"/>
      <c r="J8478" s="28"/>
      <c r="K8478" s="28"/>
      <c r="L8478" s="28"/>
      <c r="M8478" s="28"/>
      <c r="N8478" s="62"/>
      <c r="O8478" s="62"/>
      <c r="P8478" s="62"/>
      <c r="Q8478" s="62"/>
      <c r="R8478" s="62"/>
      <c r="S8478" s="62"/>
      <c r="T8478" s="48"/>
      <c r="U8478" s="28"/>
      <c r="V8478" s="28"/>
      <c r="W8478" s="28"/>
      <c r="Y8478" s="79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28"/>
      <c r="AR8478" s="97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</row>
    <row r="8479" spans="1:55" ht="14.25" customHeight="1">
      <c r="A8479" s="48"/>
      <c r="B8479" s="28"/>
      <c r="C8479" s="28"/>
      <c r="D8479" s="28"/>
      <c r="E8479" s="28"/>
      <c r="F8479" s="28"/>
      <c r="G8479" s="28"/>
      <c r="H8479" s="28"/>
      <c r="I8479" s="28"/>
      <c r="J8479" s="28"/>
      <c r="K8479" s="28"/>
      <c r="L8479" s="28"/>
      <c r="M8479" s="28"/>
      <c r="N8479" s="62"/>
      <c r="O8479" s="62"/>
      <c r="P8479" s="62"/>
      <c r="Q8479" s="62"/>
      <c r="R8479" s="62"/>
      <c r="S8479" s="62"/>
      <c r="T8479" s="48"/>
      <c r="U8479" s="28"/>
      <c r="V8479" s="28"/>
      <c r="W8479" s="28"/>
      <c r="Y8479" s="79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28"/>
      <c r="AR8479" s="97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</row>
    <row r="8480" spans="1:55" ht="14.25" customHeight="1">
      <c r="A8480" s="48"/>
      <c r="B8480" s="28"/>
      <c r="C8480" s="28"/>
      <c r="D8480" s="28"/>
      <c r="E8480" s="28"/>
      <c r="F8480" s="28"/>
      <c r="G8480" s="28"/>
      <c r="H8480" s="28"/>
      <c r="I8480" s="28"/>
      <c r="J8480" s="28"/>
      <c r="K8480" s="28"/>
      <c r="L8480" s="28"/>
      <c r="M8480" s="28"/>
      <c r="N8480" s="62"/>
      <c r="O8480" s="62"/>
      <c r="P8480" s="62"/>
      <c r="Q8480" s="62"/>
      <c r="R8480" s="62"/>
      <c r="S8480" s="62"/>
      <c r="T8480" s="48"/>
      <c r="U8480" s="28"/>
      <c r="V8480" s="28"/>
      <c r="W8480" s="28"/>
      <c r="Y8480" s="79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28"/>
      <c r="AR8480" s="97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</row>
    <row r="8481" spans="1:55" ht="14.25" customHeight="1">
      <c r="A8481" s="48"/>
      <c r="B8481" s="28"/>
      <c r="C8481" s="28"/>
      <c r="D8481" s="28"/>
      <c r="E8481" s="28"/>
      <c r="F8481" s="28"/>
      <c r="G8481" s="28"/>
      <c r="H8481" s="28"/>
      <c r="I8481" s="28"/>
      <c r="J8481" s="28"/>
      <c r="K8481" s="28"/>
      <c r="L8481" s="28"/>
      <c r="M8481" s="28"/>
      <c r="N8481" s="62"/>
      <c r="O8481" s="62"/>
      <c r="P8481" s="62"/>
      <c r="Q8481" s="62"/>
      <c r="R8481" s="62"/>
      <c r="S8481" s="62"/>
      <c r="T8481" s="48"/>
      <c r="U8481" s="28"/>
      <c r="V8481" s="28"/>
      <c r="W8481" s="28"/>
      <c r="Y8481" s="79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28"/>
      <c r="AR8481" s="97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</row>
    <row r="8482" spans="1:55" ht="14.25" customHeight="1">
      <c r="A8482" s="48"/>
      <c r="B8482" s="28"/>
      <c r="C8482" s="28"/>
      <c r="D8482" s="28"/>
      <c r="E8482" s="28"/>
      <c r="F8482" s="28"/>
      <c r="G8482" s="28"/>
      <c r="H8482" s="28"/>
      <c r="I8482" s="28"/>
      <c r="J8482" s="28"/>
      <c r="K8482" s="28"/>
      <c r="L8482" s="28"/>
      <c r="M8482" s="28"/>
      <c r="N8482" s="62"/>
      <c r="O8482" s="62"/>
      <c r="P8482" s="62"/>
      <c r="Q8482" s="62"/>
      <c r="R8482" s="62"/>
      <c r="S8482" s="62"/>
      <c r="T8482" s="48"/>
      <c r="U8482" s="28"/>
      <c r="V8482" s="28"/>
      <c r="W8482" s="28"/>
      <c r="Y8482" s="79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28"/>
      <c r="AR8482" s="97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</row>
    <row r="8483" spans="1:55" ht="14.25" customHeight="1">
      <c r="A8483" s="48"/>
      <c r="B8483" s="28"/>
      <c r="C8483" s="28"/>
      <c r="D8483" s="28"/>
      <c r="E8483" s="28"/>
      <c r="F8483" s="28"/>
      <c r="G8483" s="28"/>
      <c r="H8483" s="28"/>
      <c r="I8483" s="28"/>
      <c r="J8483" s="28"/>
      <c r="K8483" s="28"/>
      <c r="L8483" s="28"/>
      <c r="M8483" s="28"/>
      <c r="N8483" s="62"/>
      <c r="O8483" s="62"/>
      <c r="P8483" s="62"/>
      <c r="Q8483" s="62"/>
      <c r="R8483" s="62"/>
      <c r="S8483" s="62"/>
      <c r="T8483" s="48"/>
      <c r="U8483" s="28"/>
      <c r="V8483" s="28"/>
      <c r="W8483" s="28"/>
      <c r="Y8483" s="79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28"/>
      <c r="AR8483" s="97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</row>
    <row r="8484" spans="1:55" ht="14.25" customHeight="1">
      <c r="A8484" s="48"/>
      <c r="B8484" s="28"/>
      <c r="C8484" s="28"/>
      <c r="D8484" s="28"/>
      <c r="E8484" s="28"/>
      <c r="F8484" s="28"/>
      <c r="G8484" s="28"/>
      <c r="H8484" s="28"/>
      <c r="I8484" s="28"/>
      <c r="J8484" s="28"/>
      <c r="K8484" s="28"/>
      <c r="L8484" s="28"/>
      <c r="M8484" s="28"/>
      <c r="N8484" s="62"/>
      <c r="O8484" s="62"/>
      <c r="P8484" s="62"/>
      <c r="Q8484" s="62"/>
      <c r="R8484" s="62"/>
      <c r="S8484" s="62"/>
      <c r="T8484" s="48"/>
      <c r="U8484" s="28"/>
      <c r="V8484" s="28"/>
      <c r="W8484" s="28"/>
      <c r="Y8484" s="79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28"/>
      <c r="AR8484" s="97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</row>
    <row r="8485" spans="1:55" ht="14.25" customHeight="1">
      <c r="A8485" s="48"/>
      <c r="B8485" s="28"/>
      <c r="C8485" s="28"/>
      <c r="D8485" s="28"/>
      <c r="E8485" s="28"/>
      <c r="F8485" s="28"/>
      <c r="G8485" s="28"/>
      <c r="H8485" s="28"/>
      <c r="I8485" s="28"/>
      <c r="J8485" s="28"/>
      <c r="K8485" s="28"/>
      <c r="L8485" s="28"/>
      <c r="M8485" s="28"/>
      <c r="N8485" s="62"/>
      <c r="O8485" s="62"/>
      <c r="P8485" s="62"/>
      <c r="Q8485" s="62"/>
      <c r="R8485" s="62"/>
      <c r="S8485" s="62"/>
      <c r="T8485" s="48"/>
      <c r="U8485" s="28"/>
      <c r="V8485" s="28"/>
      <c r="W8485" s="28"/>
      <c r="Y8485" s="79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28"/>
      <c r="AR8485" s="97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</row>
    <row r="8486" spans="1:55" ht="14.25" customHeight="1">
      <c r="A8486" s="48"/>
      <c r="B8486" s="28"/>
      <c r="C8486" s="28"/>
      <c r="D8486" s="28"/>
      <c r="E8486" s="28"/>
      <c r="F8486" s="28"/>
      <c r="G8486" s="28"/>
      <c r="H8486" s="28"/>
      <c r="I8486" s="28"/>
      <c r="J8486" s="28"/>
      <c r="K8486" s="28"/>
      <c r="L8486" s="28"/>
      <c r="M8486" s="28"/>
      <c r="N8486" s="62"/>
      <c r="O8486" s="62"/>
      <c r="P8486" s="62"/>
      <c r="Q8486" s="62"/>
      <c r="R8486" s="62"/>
      <c r="S8486" s="62"/>
      <c r="T8486" s="48"/>
      <c r="U8486" s="28"/>
      <c r="V8486" s="28"/>
      <c r="W8486" s="28"/>
      <c r="Y8486" s="79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28"/>
      <c r="AR8486" s="97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</row>
    <row r="8487" spans="1:55" ht="14.25" customHeight="1">
      <c r="A8487" s="48"/>
      <c r="B8487" s="28"/>
      <c r="C8487" s="28"/>
      <c r="D8487" s="28"/>
      <c r="E8487" s="28"/>
      <c r="F8487" s="28"/>
      <c r="G8487" s="28"/>
      <c r="H8487" s="28"/>
      <c r="I8487" s="28"/>
      <c r="J8487" s="28"/>
      <c r="K8487" s="28"/>
      <c r="L8487" s="28"/>
      <c r="M8487" s="28"/>
      <c r="N8487" s="62"/>
      <c r="O8487" s="62"/>
      <c r="P8487" s="62"/>
      <c r="Q8487" s="62"/>
      <c r="R8487" s="62"/>
      <c r="S8487" s="62"/>
      <c r="T8487" s="48"/>
      <c r="U8487" s="28"/>
      <c r="V8487" s="28"/>
      <c r="W8487" s="28"/>
      <c r="Y8487" s="79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28"/>
      <c r="AR8487" s="97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</row>
    <row r="8488" spans="1:55" ht="14.25" customHeight="1">
      <c r="A8488" s="48"/>
      <c r="B8488" s="28"/>
      <c r="C8488" s="28"/>
      <c r="D8488" s="28"/>
      <c r="E8488" s="28"/>
      <c r="F8488" s="28"/>
      <c r="G8488" s="28"/>
      <c r="H8488" s="28"/>
      <c r="I8488" s="28"/>
      <c r="J8488" s="28"/>
      <c r="K8488" s="28"/>
      <c r="L8488" s="28"/>
      <c r="M8488" s="28"/>
      <c r="N8488" s="62"/>
      <c r="O8488" s="62"/>
      <c r="P8488" s="62"/>
      <c r="Q8488" s="62"/>
      <c r="R8488" s="62"/>
      <c r="S8488" s="62"/>
      <c r="T8488" s="48"/>
      <c r="U8488" s="28"/>
      <c r="V8488" s="28"/>
      <c r="W8488" s="28"/>
      <c r="Y8488" s="79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28"/>
      <c r="AR8488" s="97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</row>
    <row r="8489" spans="1:55" ht="14.25" customHeight="1">
      <c r="A8489" s="48"/>
      <c r="B8489" s="28"/>
      <c r="C8489" s="28"/>
      <c r="D8489" s="28"/>
      <c r="E8489" s="28"/>
      <c r="F8489" s="28"/>
      <c r="G8489" s="28"/>
      <c r="H8489" s="28"/>
      <c r="I8489" s="28"/>
      <c r="J8489" s="28"/>
      <c r="K8489" s="28"/>
      <c r="L8489" s="28"/>
      <c r="M8489" s="28"/>
      <c r="N8489" s="62"/>
      <c r="O8489" s="62"/>
      <c r="P8489" s="62"/>
      <c r="Q8489" s="62"/>
      <c r="R8489" s="62"/>
      <c r="S8489" s="62"/>
      <c r="T8489" s="48"/>
      <c r="U8489" s="28"/>
      <c r="V8489" s="28"/>
      <c r="W8489" s="28"/>
      <c r="Y8489" s="79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28"/>
      <c r="AR8489" s="97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</row>
    <row r="8490" spans="1:55" ht="14.25" customHeight="1">
      <c r="A8490" s="48"/>
      <c r="B8490" s="28"/>
      <c r="C8490" s="28"/>
      <c r="D8490" s="28"/>
      <c r="E8490" s="28"/>
      <c r="F8490" s="28"/>
      <c r="G8490" s="28"/>
      <c r="H8490" s="28"/>
      <c r="I8490" s="28"/>
      <c r="J8490" s="28"/>
      <c r="K8490" s="28"/>
      <c r="L8490" s="28"/>
      <c r="M8490" s="28"/>
      <c r="N8490" s="62"/>
      <c r="O8490" s="62"/>
      <c r="P8490" s="62"/>
      <c r="Q8490" s="62"/>
      <c r="R8490" s="62"/>
      <c r="S8490" s="62"/>
      <c r="T8490" s="48"/>
      <c r="U8490" s="28"/>
      <c r="V8490" s="28"/>
      <c r="W8490" s="28"/>
      <c r="Y8490" s="79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28"/>
      <c r="AR8490" s="97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</row>
    <row r="8491" spans="1:55" ht="14.25" customHeight="1">
      <c r="A8491" s="48"/>
      <c r="B8491" s="28"/>
      <c r="C8491" s="28"/>
      <c r="D8491" s="28"/>
      <c r="E8491" s="28"/>
      <c r="F8491" s="28"/>
      <c r="G8491" s="28"/>
      <c r="H8491" s="28"/>
      <c r="I8491" s="28"/>
      <c r="J8491" s="28"/>
      <c r="K8491" s="28"/>
      <c r="L8491" s="28"/>
      <c r="M8491" s="28"/>
      <c r="N8491" s="62"/>
      <c r="O8491" s="62"/>
      <c r="P8491" s="62"/>
      <c r="Q8491" s="62"/>
      <c r="R8491" s="62"/>
      <c r="S8491" s="62"/>
      <c r="T8491" s="48"/>
      <c r="U8491" s="28"/>
      <c r="V8491" s="28"/>
      <c r="W8491" s="28"/>
      <c r="Y8491" s="79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28"/>
      <c r="AR8491" s="97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</row>
    <row r="8492" spans="1:55" ht="14.25" customHeight="1">
      <c r="A8492" s="48"/>
      <c r="B8492" s="28"/>
      <c r="C8492" s="28"/>
      <c r="D8492" s="28"/>
      <c r="E8492" s="28"/>
      <c r="F8492" s="28"/>
      <c r="G8492" s="28"/>
      <c r="H8492" s="28"/>
      <c r="I8492" s="28"/>
      <c r="J8492" s="28"/>
      <c r="K8492" s="28"/>
      <c r="L8492" s="28"/>
      <c r="M8492" s="28"/>
      <c r="N8492" s="62"/>
      <c r="O8492" s="62"/>
      <c r="P8492" s="62"/>
      <c r="Q8492" s="62"/>
      <c r="R8492" s="62"/>
      <c r="S8492" s="62"/>
      <c r="T8492" s="48"/>
      <c r="U8492" s="28"/>
      <c r="V8492" s="28"/>
      <c r="W8492" s="28"/>
      <c r="Y8492" s="79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28"/>
      <c r="AR8492" s="97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</row>
    <row r="8493" spans="1:55" ht="14.25" customHeight="1">
      <c r="A8493" s="48"/>
      <c r="B8493" s="28"/>
      <c r="C8493" s="28"/>
      <c r="D8493" s="28"/>
      <c r="E8493" s="28"/>
      <c r="F8493" s="28"/>
      <c r="G8493" s="28"/>
      <c r="H8493" s="28"/>
      <c r="I8493" s="28"/>
      <c r="J8493" s="28"/>
      <c r="K8493" s="28"/>
      <c r="L8493" s="28"/>
      <c r="M8493" s="28"/>
      <c r="N8493" s="62"/>
      <c r="O8493" s="62"/>
      <c r="P8493" s="62"/>
      <c r="Q8493" s="62"/>
      <c r="R8493" s="62"/>
      <c r="S8493" s="62"/>
      <c r="T8493" s="48"/>
      <c r="U8493" s="28"/>
      <c r="V8493" s="28"/>
      <c r="W8493" s="28"/>
      <c r="Y8493" s="79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28"/>
      <c r="AR8493" s="97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</row>
    <row r="8494" spans="1:55" ht="14.25" customHeight="1">
      <c r="A8494" s="48"/>
      <c r="B8494" s="28"/>
      <c r="C8494" s="28"/>
      <c r="D8494" s="28"/>
      <c r="E8494" s="28"/>
      <c r="F8494" s="28"/>
      <c r="G8494" s="28"/>
      <c r="H8494" s="28"/>
      <c r="I8494" s="28"/>
      <c r="J8494" s="28"/>
      <c r="K8494" s="28"/>
      <c r="L8494" s="28"/>
      <c r="M8494" s="28"/>
      <c r="N8494" s="62"/>
      <c r="O8494" s="62"/>
      <c r="P8494" s="62"/>
      <c r="Q8494" s="62"/>
      <c r="R8494" s="62"/>
      <c r="S8494" s="62"/>
      <c r="T8494" s="48"/>
      <c r="U8494" s="28"/>
      <c r="V8494" s="28"/>
      <c r="W8494" s="28"/>
      <c r="Y8494" s="79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28"/>
      <c r="AR8494" s="97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</row>
    <row r="8495" spans="1:55" ht="14.25" customHeight="1">
      <c r="A8495" s="48"/>
      <c r="B8495" s="28"/>
      <c r="C8495" s="28"/>
      <c r="D8495" s="28"/>
      <c r="E8495" s="28"/>
      <c r="F8495" s="28"/>
      <c r="G8495" s="28"/>
      <c r="H8495" s="28"/>
      <c r="I8495" s="28"/>
      <c r="J8495" s="28"/>
      <c r="K8495" s="28"/>
      <c r="L8495" s="28"/>
      <c r="M8495" s="28"/>
      <c r="N8495" s="62"/>
      <c r="O8495" s="62"/>
      <c r="P8495" s="62"/>
      <c r="Q8495" s="62"/>
      <c r="R8495" s="62"/>
      <c r="S8495" s="62"/>
      <c r="T8495" s="48"/>
      <c r="U8495" s="28"/>
      <c r="V8495" s="28"/>
      <c r="W8495" s="28"/>
      <c r="Y8495" s="79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28"/>
      <c r="AR8495" s="97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</row>
    <row r="8496" spans="1:55" ht="14.25" customHeight="1">
      <c r="A8496" s="48"/>
      <c r="B8496" s="28"/>
      <c r="C8496" s="28"/>
      <c r="D8496" s="28"/>
      <c r="E8496" s="28"/>
      <c r="F8496" s="28"/>
      <c r="G8496" s="28"/>
      <c r="H8496" s="28"/>
      <c r="I8496" s="28"/>
      <c r="J8496" s="28"/>
      <c r="K8496" s="28"/>
      <c r="L8496" s="28"/>
      <c r="M8496" s="28"/>
      <c r="N8496" s="62"/>
      <c r="O8496" s="62"/>
      <c r="P8496" s="62"/>
      <c r="Q8496" s="62"/>
      <c r="R8496" s="62"/>
      <c r="S8496" s="62"/>
      <c r="T8496" s="48"/>
      <c r="U8496" s="28"/>
      <c r="V8496" s="28"/>
      <c r="W8496" s="28"/>
      <c r="Y8496" s="79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28"/>
      <c r="AR8496" s="97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</row>
    <row r="8497" spans="1:55" ht="14.25" customHeight="1">
      <c r="A8497" s="48"/>
      <c r="B8497" s="28"/>
      <c r="C8497" s="28"/>
      <c r="D8497" s="28"/>
      <c r="E8497" s="28"/>
      <c r="F8497" s="28"/>
      <c r="G8497" s="28"/>
      <c r="H8497" s="28"/>
      <c r="I8497" s="28"/>
      <c r="J8497" s="28"/>
      <c r="K8497" s="28"/>
      <c r="L8497" s="28"/>
      <c r="M8497" s="28"/>
      <c r="N8497" s="62"/>
      <c r="O8497" s="62"/>
      <c r="P8497" s="62"/>
      <c r="Q8497" s="62"/>
      <c r="R8497" s="62"/>
      <c r="S8497" s="62"/>
      <c r="T8497" s="48"/>
      <c r="U8497" s="28"/>
      <c r="V8497" s="28"/>
      <c r="W8497" s="28"/>
      <c r="Y8497" s="79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28"/>
      <c r="AR8497" s="97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</row>
    <row r="8498" spans="1:55" ht="14.25" customHeight="1">
      <c r="A8498" s="48"/>
      <c r="B8498" s="28"/>
      <c r="C8498" s="28"/>
      <c r="D8498" s="28"/>
      <c r="E8498" s="28"/>
      <c r="F8498" s="28"/>
      <c r="G8498" s="28"/>
      <c r="H8498" s="28"/>
      <c r="I8498" s="28"/>
      <c r="J8498" s="28"/>
      <c r="K8498" s="28"/>
      <c r="L8498" s="28"/>
      <c r="M8498" s="28"/>
      <c r="N8498" s="62"/>
      <c r="O8498" s="62"/>
      <c r="P8498" s="62"/>
      <c r="Q8498" s="62"/>
      <c r="R8498" s="62"/>
      <c r="S8498" s="62"/>
      <c r="T8498" s="48"/>
      <c r="U8498" s="28"/>
      <c r="V8498" s="28"/>
      <c r="W8498" s="28"/>
      <c r="Y8498" s="79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28"/>
      <c r="AR8498" s="97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</row>
    <row r="8499" spans="1:55" ht="14.25" customHeight="1">
      <c r="A8499" s="48"/>
      <c r="B8499" s="28"/>
      <c r="C8499" s="28"/>
      <c r="D8499" s="28"/>
      <c r="E8499" s="28"/>
      <c r="F8499" s="28"/>
      <c r="G8499" s="28"/>
      <c r="H8499" s="28"/>
      <c r="I8499" s="28"/>
      <c r="J8499" s="28"/>
      <c r="K8499" s="28"/>
      <c r="L8499" s="28"/>
      <c r="M8499" s="28"/>
      <c r="N8499" s="62"/>
      <c r="O8499" s="62"/>
      <c r="P8499" s="62"/>
      <c r="Q8499" s="62"/>
      <c r="R8499" s="62"/>
      <c r="S8499" s="62"/>
      <c r="T8499" s="48"/>
      <c r="U8499" s="28"/>
      <c r="V8499" s="28"/>
      <c r="W8499" s="28"/>
      <c r="Y8499" s="79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28"/>
      <c r="AR8499" s="97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</row>
    <row r="8500" spans="1:55" ht="14.25" customHeight="1">
      <c r="A8500" s="48"/>
      <c r="B8500" s="28"/>
      <c r="C8500" s="28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62"/>
      <c r="O8500" s="62"/>
      <c r="P8500" s="62"/>
      <c r="Q8500" s="62"/>
      <c r="R8500" s="62"/>
      <c r="S8500" s="62"/>
      <c r="T8500" s="48"/>
      <c r="U8500" s="28"/>
      <c r="V8500" s="28"/>
      <c r="W8500" s="28"/>
      <c r="Y8500" s="79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28"/>
      <c r="AR8500" s="97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</row>
    <row r="8501" spans="1:55" ht="14.25" customHeight="1">
      <c r="A8501" s="48"/>
      <c r="B8501" s="28"/>
      <c r="C8501" s="28"/>
      <c r="D8501" s="28"/>
      <c r="E8501" s="28"/>
      <c r="F8501" s="28"/>
      <c r="G8501" s="28"/>
      <c r="H8501" s="28"/>
      <c r="I8501" s="28"/>
      <c r="J8501" s="28"/>
      <c r="K8501" s="28"/>
      <c r="L8501" s="28"/>
      <c r="M8501" s="28"/>
      <c r="N8501" s="62"/>
      <c r="O8501" s="62"/>
      <c r="P8501" s="62"/>
      <c r="Q8501" s="62"/>
      <c r="R8501" s="62"/>
      <c r="S8501" s="62"/>
      <c r="T8501" s="48"/>
      <c r="U8501" s="28"/>
      <c r="V8501" s="28"/>
      <c r="W8501" s="28"/>
      <c r="Y8501" s="79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28"/>
      <c r="AR8501" s="97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</row>
    <row r="8502" spans="1:55" ht="14.25" customHeight="1">
      <c r="A8502" s="48"/>
      <c r="B8502" s="28"/>
      <c r="C8502" s="28"/>
      <c r="D8502" s="28"/>
      <c r="E8502" s="28"/>
      <c r="F8502" s="28"/>
      <c r="G8502" s="28"/>
      <c r="H8502" s="28"/>
      <c r="I8502" s="28"/>
      <c r="J8502" s="28"/>
      <c r="K8502" s="28"/>
      <c r="L8502" s="28"/>
      <c r="M8502" s="28"/>
      <c r="N8502" s="62"/>
      <c r="O8502" s="62"/>
      <c r="P8502" s="62"/>
      <c r="Q8502" s="62"/>
      <c r="R8502" s="62"/>
      <c r="S8502" s="62"/>
      <c r="T8502" s="48"/>
      <c r="U8502" s="28"/>
      <c r="V8502" s="28"/>
      <c r="W8502" s="28"/>
      <c r="Y8502" s="79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28"/>
      <c r="AR8502" s="97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</row>
    <row r="8503" spans="1:55" ht="14.25" customHeight="1">
      <c r="A8503" s="48"/>
      <c r="B8503" s="28"/>
      <c r="C8503" s="28"/>
      <c r="D8503" s="28"/>
      <c r="E8503" s="28"/>
      <c r="F8503" s="28"/>
      <c r="G8503" s="28"/>
      <c r="H8503" s="28"/>
      <c r="I8503" s="28"/>
      <c r="J8503" s="28"/>
      <c r="K8503" s="28"/>
      <c r="L8503" s="28"/>
      <c r="M8503" s="28"/>
      <c r="N8503" s="62"/>
      <c r="O8503" s="62"/>
      <c r="P8503" s="62"/>
      <c r="Q8503" s="62"/>
      <c r="R8503" s="62"/>
      <c r="S8503" s="62"/>
      <c r="T8503" s="48"/>
      <c r="U8503" s="28"/>
      <c r="V8503" s="28"/>
      <c r="W8503" s="28"/>
      <c r="Y8503" s="79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28"/>
      <c r="AR8503" s="97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</row>
    <row r="8504" spans="1:55" ht="14.25" customHeight="1">
      <c r="A8504" s="48"/>
      <c r="B8504" s="28"/>
      <c r="C8504" s="28"/>
      <c r="D8504" s="28"/>
      <c r="E8504" s="28"/>
      <c r="F8504" s="28"/>
      <c r="G8504" s="28"/>
      <c r="H8504" s="28"/>
      <c r="I8504" s="28"/>
      <c r="J8504" s="28"/>
      <c r="K8504" s="28"/>
      <c r="L8504" s="28"/>
      <c r="M8504" s="28"/>
      <c r="N8504" s="62"/>
      <c r="O8504" s="62"/>
      <c r="P8504" s="62"/>
      <c r="Q8504" s="62"/>
      <c r="R8504" s="62"/>
      <c r="S8504" s="62"/>
      <c r="T8504" s="48"/>
      <c r="U8504" s="28"/>
      <c r="V8504" s="28"/>
      <c r="W8504" s="28"/>
      <c r="Y8504" s="79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28"/>
      <c r="AR8504" s="97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</row>
    <row r="8505" spans="1:55" ht="14.25" customHeight="1">
      <c r="A8505" s="48"/>
      <c r="B8505" s="28"/>
      <c r="C8505" s="28"/>
      <c r="D8505" s="28"/>
      <c r="E8505" s="28"/>
      <c r="F8505" s="28"/>
      <c r="G8505" s="28"/>
      <c r="H8505" s="28"/>
      <c r="I8505" s="28"/>
      <c r="J8505" s="28"/>
      <c r="K8505" s="28"/>
      <c r="L8505" s="28"/>
      <c r="M8505" s="28"/>
      <c r="N8505" s="62"/>
      <c r="O8505" s="62"/>
      <c r="P8505" s="62"/>
      <c r="Q8505" s="62"/>
      <c r="R8505" s="62"/>
      <c r="S8505" s="62"/>
      <c r="T8505" s="48"/>
      <c r="U8505" s="28"/>
      <c r="V8505" s="28"/>
      <c r="W8505" s="28"/>
      <c r="Y8505" s="79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28"/>
      <c r="AR8505" s="97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</row>
    <row r="8506" spans="1:55" ht="14.25" customHeight="1">
      <c r="A8506" s="48"/>
      <c r="B8506" s="28"/>
      <c r="C8506" s="28"/>
      <c r="D8506" s="28"/>
      <c r="E8506" s="28"/>
      <c r="F8506" s="28"/>
      <c r="G8506" s="28"/>
      <c r="H8506" s="28"/>
      <c r="I8506" s="28"/>
      <c r="J8506" s="28"/>
      <c r="K8506" s="28"/>
      <c r="L8506" s="28"/>
      <c r="M8506" s="28"/>
      <c r="N8506" s="62"/>
      <c r="O8506" s="62"/>
      <c r="P8506" s="62"/>
      <c r="Q8506" s="62"/>
      <c r="R8506" s="62"/>
      <c r="S8506" s="62"/>
      <c r="T8506" s="48"/>
      <c r="U8506" s="28"/>
      <c r="V8506" s="28"/>
      <c r="W8506" s="28"/>
      <c r="Y8506" s="79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28"/>
      <c r="AR8506" s="97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</row>
    <row r="8507" spans="1:55" ht="14.25" customHeight="1">
      <c r="A8507" s="48"/>
      <c r="B8507" s="28"/>
      <c r="C8507" s="28"/>
      <c r="D8507" s="28"/>
      <c r="E8507" s="28"/>
      <c r="F8507" s="28"/>
      <c r="G8507" s="28"/>
      <c r="H8507" s="28"/>
      <c r="I8507" s="28"/>
      <c r="J8507" s="28"/>
      <c r="K8507" s="28"/>
      <c r="L8507" s="28"/>
      <c r="M8507" s="28"/>
      <c r="N8507" s="62"/>
      <c r="O8507" s="62"/>
      <c r="P8507" s="62"/>
      <c r="Q8507" s="62"/>
      <c r="R8507" s="62"/>
      <c r="S8507" s="62"/>
      <c r="T8507" s="48"/>
      <c r="U8507" s="28"/>
      <c r="V8507" s="28"/>
      <c r="W8507" s="28"/>
      <c r="Y8507" s="79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28"/>
      <c r="AR8507" s="97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</row>
    <row r="8508" spans="1:55" ht="14.25" customHeight="1">
      <c r="A8508" s="48"/>
      <c r="B8508" s="28"/>
      <c r="C8508" s="28"/>
      <c r="D8508" s="28"/>
      <c r="E8508" s="28"/>
      <c r="F8508" s="28"/>
      <c r="G8508" s="28"/>
      <c r="H8508" s="28"/>
      <c r="I8508" s="28"/>
      <c r="J8508" s="28"/>
      <c r="K8508" s="28"/>
      <c r="L8508" s="28"/>
      <c r="M8508" s="28"/>
      <c r="N8508" s="62"/>
      <c r="O8508" s="62"/>
      <c r="P8508" s="62"/>
      <c r="Q8508" s="62"/>
      <c r="R8508" s="62"/>
      <c r="S8508" s="62"/>
      <c r="T8508" s="48"/>
      <c r="U8508" s="28"/>
      <c r="V8508" s="28"/>
      <c r="W8508" s="28"/>
      <c r="Y8508" s="79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28"/>
      <c r="AR8508" s="97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</row>
    <row r="8509" spans="1:55" ht="14.25" customHeight="1">
      <c r="A8509" s="48"/>
      <c r="B8509" s="28"/>
      <c r="C8509" s="28"/>
      <c r="D8509" s="28"/>
      <c r="E8509" s="28"/>
      <c r="F8509" s="28"/>
      <c r="G8509" s="28"/>
      <c r="H8509" s="28"/>
      <c r="I8509" s="28"/>
      <c r="J8509" s="28"/>
      <c r="K8509" s="28"/>
      <c r="L8509" s="28"/>
      <c r="M8509" s="28"/>
      <c r="N8509" s="62"/>
      <c r="O8509" s="62"/>
      <c r="P8509" s="62"/>
      <c r="Q8509" s="62"/>
      <c r="R8509" s="62"/>
      <c r="S8509" s="62"/>
      <c r="T8509" s="48"/>
      <c r="U8509" s="28"/>
      <c r="V8509" s="28"/>
      <c r="W8509" s="28"/>
      <c r="Y8509" s="79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28"/>
      <c r="AR8509" s="97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</row>
    <row r="8510" spans="1:55" ht="14.25" customHeight="1">
      <c r="A8510" s="48"/>
      <c r="B8510" s="28"/>
      <c r="C8510" s="28"/>
      <c r="D8510" s="28"/>
      <c r="E8510" s="28"/>
      <c r="F8510" s="28"/>
      <c r="G8510" s="28"/>
      <c r="H8510" s="28"/>
      <c r="I8510" s="28"/>
      <c r="J8510" s="28"/>
      <c r="K8510" s="28"/>
      <c r="L8510" s="28"/>
      <c r="M8510" s="28"/>
      <c r="N8510" s="62"/>
      <c r="O8510" s="62"/>
      <c r="P8510" s="62"/>
      <c r="Q8510" s="62"/>
      <c r="R8510" s="62"/>
      <c r="S8510" s="62"/>
      <c r="T8510" s="48"/>
      <c r="U8510" s="28"/>
      <c r="V8510" s="28"/>
      <c r="W8510" s="28"/>
      <c r="Y8510" s="79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28"/>
      <c r="AR8510" s="97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</row>
    <row r="8511" spans="1:55" ht="14.25" customHeight="1">
      <c r="A8511" s="48"/>
      <c r="B8511" s="28"/>
      <c r="C8511" s="28"/>
      <c r="D8511" s="28"/>
      <c r="E8511" s="28"/>
      <c r="F8511" s="28"/>
      <c r="G8511" s="28"/>
      <c r="H8511" s="28"/>
      <c r="I8511" s="28"/>
      <c r="J8511" s="28"/>
      <c r="K8511" s="28"/>
      <c r="L8511" s="28"/>
      <c r="M8511" s="28"/>
      <c r="N8511" s="62"/>
      <c r="O8511" s="62"/>
      <c r="P8511" s="62"/>
      <c r="Q8511" s="62"/>
      <c r="R8511" s="62"/>
      <c r="S8511" s="62"/>
      <c r="T8511" s="48"/>
      <c r="U8511" s="28"/>
      <c r="V8511" s="28"/>
      <c r="W8511" s="28"/>
      <c r="Y8511" s="79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28"/>
      <c r="AR8511" s="97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</row>
    <row r="8512" spans="1:55" ht="14.25" customHeight="1">
      <c r="A8512" s="48"/>
      <c r="B8512" s="28"/>
      <c r="C8512" s="28"/>
      <c r="D8512" s="28"/>
      <c r="E8512" s="28"/>
      <c r="F8512" s="28"/>
      <c r="G8512" s="28"/>
      <c r="H8512" s="28"/>
      <c r="I8512" s="28"/>
      <c r="J8512" s="28"/>
      <c r="K8512" s="28"/>
      <c r="L8512" s="28"/>
      <c r="M8512" s="28"/>
      <c r="N8512" s="62"/>
      <c r="O8512" s="62"/>
      <c r="P8512" s="62"/>
      <c r="Q8512" s="62"/>
      <c r="R8512" s="62"/>
      <c r="S8512" s="62"/>
      <c r="T8512" s="48"/>
      <c r="U8512" s="28"/>
      <c r="V8512" s="28"/>
      <c r="W8512" s="28"/>
      <c r="Y8512" s="79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28"/>
      <c r="AR8512" s="97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</row>
    <row r="8513" spans="1:55" ht="14.25" customHeight="1">
      <c r="A8513" s="48"/>
      <c r="B8513" s="28"/>
      <c r="C8513" s="28"/>
      <c r="D8513" s="28"/>
      <c r="E8513" s="28"/>
      <c r="F8513" s="28"/>
      <c r="G8513" s="28"/>
      <c r="H8513" s="28"/>
      <c r="I8513" s="28"/>
      <c r="J8513" s="28"/>
      <c r="K8513" s="28"/>
      <c r="L8513" s="28"/>
      <c r="M8513" s="28"/>
      <c r="N8513" s="62"/>
      <c r="O8513" s="62"/>
      <c r="P8513" s="62"/>
      <c r="Q8513" s="62"/>
      <c r="R8513" s="62"/>
      <c r="S8513" s="62"/>
      <c r="T8513" s="48"/>
      <c r="U8513" s="28"/>
      <c r="V8513" s="28"/>
      <c r="W8513" s="28"/>
      <c r="Y8513" s="79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28"/>
      <c r="AR8513" s="97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</row>
    <row r="8514" spans="1:55" ht="14.25" customHeight="1">
      <c r="A8514" s="48"/>
      <c r="B8514" s="28"/>
      <c r="C8514" s="28"/>
      <c r="D8514" s="28"/>
      <c r="E8514" s="28"/>
      <c r="F8514" s="28"/>
      <c r="G8514" s="28"/>
      <c r="H8514" s="28"/>
      <c r="I8514" s="28"/>
      <c r="J8514" s="28"/>
      <c r="K8514" s="28"/>
      <c r="L8514" s="28"/>
      <c r="M8514" s="28"/>
      <c r="N8514" s="62"/>
      <c r="O8514" s="62"/>
      <c r="P8514" s="62"/>
      <c r="Q8514" s="62"/>
      <c r="R8514" s="62"/>
      <c r="S8514" s="62"/>
      <c r="T8514" s="48"/>
      <c r="U8514" s="28"/>
      <c r="V8514" s="28"/>
      <c r="W8514" s="28"/>
      <c r="Y8514" s="79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28"/>
      <c r="AR8514" s="97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</row>
    <row r="8515" spans="1:55" ht="14.25" customHeight="1">
      <c r="A8515" s="48"/>
      <c r="B8515" s="28"/>
      <c r="C8515" s="28"/>
      <c r="D8515" s="28"/>
      <c r="E8515" s="28"/>
      <c r="F8515" s="28"/>
      <c r="G8515" s="28"/>
      <c r="H8515" s="28"/>
      <c r="I8515" s="28"/>
      <c r="J8515" s="28"/>
      <c r="K8515" s="28"/>
      <c r="L8515" s="28"/>
      <c r="M8515" s="28"/>
      <c r="N8515" s="62"/>
      <c r="O8515" s="62"/>
      <c r="P8515" s="62"/>
      <c r="Q8515" s="62"/>
      <c r="R8515" s="62"/>
      <c r="S8515" s="62"/>
      <c r="T8515" s="48"/>
      <c r="U8515" s="28"/>
      <c r="V8515" s="28"/>
      <c r="W8515" s="28"/>
      <c r="Y8515" s="79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28"/>
      <c r="AR8515" s="97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</row>
    <row r="8516" spans="1:55" ht="14.25" customHeight="1">
      <c r="A8516" s="48"/>
      <c r="B8516" s="28"/>
      <c r="C8516" s="28"/>
      <c r="D8516" s="28"/>
      <c r="E8516" s="28"/>
      <c r="F8516" s="28"/>
      <c r="G8516" s="28"/>
      <c r="H8516" s="28"/>
      <c r="I8516" s="28"/>
      <c r="J8516" s="28"/>
      <c r="K8516" s="28"/>
      <c r="L8516" s="28"/>
      <c r="M8516" s="28"/>
      <c r="N8516" s="62"/>
      <c r="O8516" s="62"/>
      <c r="P8516" s="62"/>
      <c r="Q8516" s="62"/>
      <c r="R8516" s="62"/>
      <c r="S8516" s="62"/>
      <c r="T8516" s="48"/>
      <c r="U8516" s="28"/>
      <c r="V8516" s="28"/>
      <c r="W8516" s="28"/>
      <c r="Y8516" s="79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28"/>
      <c r="AR8516" s="97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</row>
    <row r="8517" spans="1:55" ht="14.25" customHeight="1">
      <c r="A8517" s="48"/>
      <c r="B8517" s="28"/>
      <c r="C8517" s="28"/>
      <c r="D8517" s="28"/>
      <c r="E8517" s="28"/>
      <c r="F8517" s="28"/>
      <c r="G8517" s="28"/>
      <c r="H8517" s="28"/>
      <c r="I8517" s="28"/>
      <c r="J8517" s="28"/>
      <c r="K8517" s="28"/>
      <c r="L8517" s="28"/>
      <c r="M8517" s="28"/>
      <c r="N8517" s="62"/>
      <c r="O8517" s="62"/>
      <c r="P8517" s="62"/>
      <c r="Q8517" s="62"/>
      <c r="R8517" s="62"/>
      <c r="S8517" s="62"/>
      <c r="T8517" s="48"/>
      <c r="U8517" s="28"/>
      <c r="V8517" s="28"/>
      <c r="W8517" s="28"/>
      <c r="Y8517" s="79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28"/>
      <c r="AR8517" s="97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</row>
    <row r="8518" spans="1:55" ht="14.25" customHeight="1">
      <c r="A8518" s="48"/>
      <c r="B8518" s="28"/>
      <c r="C8518" s="28"/>
      <c r="D8518" s="28"/>
      <c r="E8518" s="28"/>
      <c r="F8518" s="28"/>
      <c r="G8518" s="28"/>
      <c r="H8518" s="28"/>
      <c r="I8518" s="28"/>
      <c r="J8518" s="28"/>
      <c r="K8518" s="28"/>
      <c r="L8518" s="28"/>
      <c r="M8518" s="28"/>
      <c r="N8518" s="62"/>
      <c r="O8518" s="62"/>
      <c r="P8518" s="62"/>
      <c r="Q8518" s="62"/>
      <c r="R8518" s="62"/>
      <c r="S8518" s="62"/>
      <c r="T8518" s="48"/>
      <c r="U8518" s="28"/>
      <c r="V8518" s="28"/>
      <c r="W8518" s="28"/>
      <c r="Y8518" s="79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28"/>
      <c r="AR8518" s="97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</row>
    <row r="8519" spans="1:55" ht="14.25" customHeight="1">
      <c r="A8519" s="48"/>
      <c r="B8519" s="28"/>
      <c r="C8519" s="28"/>
      <c r="D8519" s="28"/>
      <c r="E8519" s="28"/>
      <c r="F8519" s="28"/>
      <c r="G8519" s="28"/>
      <c r="H8519" s="28"/>
      <c r="I8519" s="28"/>
      <c r="J8519" s="28"/>
      <c r="K8519" s="28"/>
      <c r="L8519" s="28"/>
      <c r="M8519" s="28"/>
      <c r="N8519" s="62"/>
      <c r="O8519" s="62"/>
      <c r="P8519" s="62"/>
      <c r="Q8519" s="62"/>
      <c r="R8519" s="62"/>
      <c r="S8519" s="62"/>
      <c r="T8519" s="48"/>
      <c r="U8519" s="28"/>
      <c r="V8519" s="28"/>
      <c r="W8519" s="28"/>
      <c r="Y8519" s="79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28"/>
      <c r="AR8519" s="97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</row>
    <row r="8520" spans="1:55" ht="14.25" customHeight="1">
      <c r="A8520" s="48"/>
      <c r="B8520" s="28"/>
      <c r="C8520" s="28"/>
      <c r="D8520" s="28"/>
      <c r="E8520" s="28"/>
      <c r="F8520" s="28"/>
      <c r="G8520" s="28"/>
      <c r="H8520" s="28"/>
      <c r="I8520" s="28"/>
      <c r="J8520" s="28"/>
      <c r="K8520" s="28"/>
      <c r="L8520" s="28"/>
      <c r="M8520" s="28"/>
      <c r="N8520" s="62"/>
      <c r="O8520" s="62"/>
      <c r="P8520" s="62"/>
      <c r="Q8520" s="62"/>
      <c r="R8520" s="62"/>
      <c r="S8520" s="62"/>
      <c r="T8520" s="48"/>
      <c r="U8520" s="28"/>
      <c r="V8520" s="28"/>
      <c r="W8520" s="28"/>
      <c r="Y8520" s="79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28"/>
      <c r="AR8520" s="97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</row>
    <row r="8521" spans="1:55" ht="14.25" customHeight="1">
      <c r="A8521" s="48"/>
      <c r="B8521" s="28"/>
      <c r="C8521" s="28"/>
      <c r="D8521" s="28"/>
      <c r="E8521" s="28"/>
      <c r="F8521" s="28"/>
      <c r="G8521" s="28"/>
      <c r="H8521" s="28"/>
      <c r="I8521" s="28"/>
      <c r="J8521" s="28"/>
      <c r="K8521" s="28"/>
      <c r="L8521" s="28"/>
      <c r="M8521" s="28"/>
      <c r="N8521" s="62"/>
      <c r="O8521" s="62"/>
      <c r="P8521" s="62"/>
      <c r="Q8521" s="62"/>
      <c r="R8521" s="62"/>
      <c r="S8521" s="62"/>
      <c r="T8521" s="48"/>
      <c r="U8521" s="28"/>
      <c r="V8521" s="28"/>
      <c r="W8521" s="28"/>
      <c r="Y8521" s="79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28"/>
      <c r="AR8521" s="97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</row>
    <row r="8522" spans="1:55" ht="14.25" customHeight="1">
      <c r="A8522" s="48"/>
      <c r="B8522" s="28"/>
      <c r="C8522" s="28"/>
      <c r="D8522" s="28"/>
      <c r="E8522" s="28"/>
      <c r="F8522" s="28"/>
      <c r="G8522" s="28"/>
      <c r="H8522" s="28"/>
      <c r="I8522" s="28"/>
      <c r="J8522" s="28"/>
      <c r="K8522" s="28"/>
      <c r="L8522" s="28"/>
      <c r="M8522" s="28"/>
      <c r="N8522" s="62"/>
      <c r="O8522" s="62"/>
      <c r="P8522" s="62"/>
      <c r="Q8522" s="62"/>
      <c r="R8522" s="62"/>
      <c r="S8522" s="62"/>
      <c r="T8522" s="48"/>
      <c r="U8522" s="28"/>
      <c r="V8522" s="28"/>
      <c r="W8522" s="28"/>
      <c r="Y8522" s="79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28"/>
      <c r="AR8522" s="97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</row>
    <row r="8523" spans="1:55" ht="14.25" customHeight="1">
      <c r="A8523" s="48"/>
      <c r="B8523" s="28"/>
      <c r="C8523" s="28"/>
      <c r="D8523" s="28"/>
      <c r="E8523" s="28"/>
      <c r="F8523" s="28"/>
      <c r="G8523" s="28"/>
      <c r="H8523" s="28"/>
      <c r="I8523" s="28"/>
      <c r="J8523" s="28"/>
      <c r="K8523" s="28"/>
      <c r="L8523" s="28"/>
      <c r="M8523" s="28"/>
      <c r="N8523" s="62"/>
      <c r="O8523" s="62"/>
      <c r="P8523" s="62"/>
      <c r="Q8523" s="62"/>
      <c r="R8523" s="62"/>
      <c r="S8523" s="62"/>
      <c r="T8523" s="48"/>
      <c r="U8523" s="28"/>
      <c r="V8523" s="28"/>
      <c r="W8523" s="28"/>
      <c r="Y8523" s="79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28"/>
      <c r="AR8523" s="97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</row>
    <row r="8524" spans="1:55" ht="14.25" customHeight="1">
      <c r="A8524" s="48"/>
      <c r="B8524" s="28"/>
      <c r="C8524" s="28"/>
      <c r="D8524" s="28"/>
      <c r="E8524" s="28"/>
      <c r="F8524" s="28"/>
      <c r="G8524" s="28"/>
      <c r="H8524" s="28"/>
      <c r="I8524" s="28"/>
      <c r="J8524" s="28"/>
      <c r="K8524" s="28"/>
      <c r="L8524" s="28"/>
      <c r="M8524" s="28"/>
      <c r="N8524" s="62"/>
      <c r="O8524" s="62"/>
      <c r="P8524" s="62"/>
      <c r="Q8524" s="62"/>
      <c r="R8524" s="62"/>
      <c r="S8524" s="62"/>
      <c r="T8524" s="48"/>
      <c r="U8524" s="28"/>
      <c r="V8524" s="28"/>
      <c r="W8524" s="28"/>
      <c r="Y8524" s="79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28"/>
      <c r="AR8524" s="97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</row>
    <row r="8525" spans="1:55" ht="14.25" customHeight="1">
      <c r="A8525" s="48"/>
      <c r="B8525" s="28"/>
      <c r="C8525" s="28"/>
      <c r="D8525" s="28"/>
      <c r="E8525" s="28"/>
      <c r="F8525" s="28"/>
      <c r="G8525" s="28"/>
      <c r="H8525" s="28"/>
      <c r="I8525" s="28"/>
      <c r="J8525" s="28"/>
      <c r="K8525" s="28"/>
      <c r="L8525" s="28"/>
      <c r="M8525" s="28"/>
      <c r="N8525" s="62"/>
      <c r="O8525" s="62"/>
      <c r="P8525" s="62"/>
      <c r="Q8525" s="62"/>
      <c r="R8525" s="62"/>
      <c r="S8525" s="62"/>
      <c r="T8525" s="48"/>
      <c r="U8525" s="28"/>
      <c r="V8525" s="28"/>
      <c r="W8525" s="28"/>
      <c r="Y8525" s="79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28"/>
      <c r="AR8525" s="97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</row>
    <row r="8526" spans="1:55" ht="14.25" customHeight="1">
      <c r="A8526" s="48"/>
      <c r="B8526" s="28"/>
      <c r="C8526" s="28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62"/>
      <c r="O8526" s="62"/>
      <c r="P8526" s="62"/>
      <c r="Q8526" s="62"/>
      <c r="R8526" s="62"/>
      <c r="S8526" s="62"/>
      <c r="T8526" s="48"/>
      <c r="U8526" s="28"/>
      <c r="V8526" s="28"/>
      <c r="W8526" s="28"/>
      <c r="Y8526" s="79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28"/>
      <c r="AR8526" s="97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</row>
    <row r="8527" spans="1:55" ht="14.25" customHeight="1">
      <c r="A8527" s="48"/>
      <c r="B8527" s="28"/>
      <c r="C8527" s="28"/>
      <c r="D8527" s="28"/>
      <c r="E8527" s="28"/>
      <c r="F8527" s="28"/>
      <c r="G8527" s="28"/>
      <c r="H8527" s="28"/>
      <c r="I8527" s="28"/>
      <c r="J8527" s="28"/>
      <c r="K8527" s="28"/>
      <c r="L8527" s="28"/>
      <c r="M8527" s="28"/>
      <c r="N8527" s="62"/>
      <c r="O8527" s="62"/>
      <c r="P8527" s="62"/>
      <c r="Q8527" s="62"/>
      <c r="R8527" s="62"/>
      <c r="S8527" s="62"/>
      <c r="T8527" s="48"/>
      <c r="U8527" s="28"/>
      <c r="V8527" s="28"/>
      <c r="W8527" s="28"/>
      <c r="Y8527" s="79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28"/>
      <c r="AR8527" s="97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</row>
    <row r="8528" spans="1:55" ht="14.25" customHeight="1">
      <c r="A8528" s="48"/>
      <c r="B8528" s="28"/>
      <c r="C8528" s="28"/>
      <c r="D8528" s="28"/>
      <c r="E8528" s="28"/>
      <c r="F8528" s="28"/>
      <c r="G8528" s="28"/>
      <c r="H8528" s="28"/>
      <c r="I8528" s="28"/>
      <c r="J8528" s="28"/>
      <c r="K8528" s="28"/>
      <c r="L8528" s="28"/>
      <c r="M8528" s="28"/>
      <c r="N8528" s="62"/>
      <c r="O8528" s="62"/>
      <c r="P8528" s="62"/>
      <c r="Q8528" s="62"/>
      <c r="R8528" s="62"/>
      <c r="S8528" s="62"/>
      <c r="T8528" s="48"/>
      <c r="U8528" s="28"/>
      <c r="V8528" s="28"/>
      <c r="W8528" s="28"/>
      <c r="Y8528" s="79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28"/>
      <c r="AR8528" s="97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</row>
    <row r="8529" spans="1:55" ht="14.25" customHeight="1">
      <c r="A8529" s="48"/>
      <c r="B8529" s="28"/>
      <c r="C8529" s="28"/>
      <c r="D8529" s="28"/>
      <c r="E8529" s="28"/>
      <c r="F8529" s="28"/>
      <c r="G8529" s="28"/>
      <c r="H8529" s="28"/>
      <c r="I8529" s="28"/>
      <c r="J8529" s="28"/>
      <c r="K8529" s="28"/>
      <c r="L8529" s="28"/>
      <c r="M8529" s="28"/>
      <c r="N8529" s="62"/>
      <c r="O8529" s="62"/>
      <c r="P8529" s="62"/>
      <c r="Q8529" s="62"/>
      <c r="R8529" s="62"/>
      <c r="S8529" s="62"/>
      <c r="T8529" s="48"/>
      <c r="U8529" s="28"/>
      <c r="V8529" s="28"/>
      <c r="W8529" s="28"/>
      <c r="Y8529" s="79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28"/>
      <c r="AR8529" s="97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</row>
    <row r="8530" spans="1:55" ht="14.25" customHeight="1">
      <c r="A8530" s="48"/>
      <c r="B8530" s="28"/>
      <c r="C8530" s="28"/>
      <c r="D8530" s="28"/>
      <c r="E8530" s="28"/>
      <c r="F8530" s="28"/>
      <c r="G8530" s="28"/>
      <c r="H8530" s="28"/>
      <c r="I8530" s="28"/>
      <c r="J8530" s="28"/>
      <c r="K8530" s="28"/>
      <c r="L8530" s="28"/>
      <c r="M8530" s="28"/>
      <c r="N8530" s="62"/>
      <c r="O8530" s="62"/>
      <c r="P8530" s="62"/>
      <c r="Q8530" s="62"/>
      <c r="R8530" s="62"/>
      <c r="S8530" s="62"/>
      <c r="T8530" s="48"/>
      <c r="U8530" s="28"/>
      <c r="V8530" s="28"/>
      <c r="W8530" s="28"/>
      <c r="Y8530" s="79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28"/>
      <c r="AR8530" s="97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</row>
    <row r="8531" spans="1:55" ht="14.25" customHeight="1">
      <c r="A8531" s="48"/>
      <c r="B8531" s="28"/>
      <c r="C8531" s="28"/>
      <c r="D8531" s="28"/>
      <c r="E8531" s="28"/>
      <c r="F8531" s="28"/>
      <c r="G8531" s="28"/>
      <c r="H8531" s="28"/>
      <c r="I8531" s="28"/>
      <c r="J8531" s="28"/>
      <c r="K8531" s="28"/>
      <c r="L8531" s="28"/>
      <c r="M8531" s="28"/>
      <c r="N8531" s="62"/>
      <c r="O8531" s="62"/>
      <c r="P8531" s="62"/>
      <c r="Q8531" s="62"/>
      <c r="R8531" s="62"/>
      <c r="S8531" s="62"/>
      <c r="T8531" s="48"/>
      <c r="U8531" s="28"/>
      <c r="V8531" s="28"/>
      <c r="W8531" s="28"/>
      <c r="Y8531" s="79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28"/>
      <c r="AR8531" s="97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</row>
    <row r="8532" spans="1:55" ht="14.25" customHeight="1">
      <c r="A8532" s="48"/>
      <c r="B8532" s="28"/>
      <c r="C8532" s="28"/>
      <c r="D8532" s="28"/>
      <c r="E8532" s="28"/>
      <c r="F8532" s="28"/>
      <c r="G8532" s="28"/>
      <c r="H8532" s="28"/>
      <c r="I8532" s="28"/>
      <c r="J8532" s="28"/>
      <c r="K8532" s="28"/>
      <c r="L8532" s="28"/>
      <c r="M8532" s="28"/>
      <c r="N8532" s="62"/>
      <c r="O8532" s="62"/>
      <c r="P8532" s="62"/>
      <c r="Q8532" s="62"/>
      <c r="R8532" s="62"/>
      <c r="S8532" s="62"/>
      <c r="T8532" s="48"/>
      <c r="U8532" s="28"/>
      <c r="V8532" s="28"/>
      <c r="W8532" s="28"/>
      <c r="Y8532" s="79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28"/>
      <c r="AR8532" s="97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</row>
    <row r="8533" spans="1:55" ht="14.25" customHeight="1">
      <c r="A8533" s="48"/>
      <c r="B8533" s="28"/>
      <c r="C8533" s="28"/>
      <c r="D8533" s="28"/>
      <c r="E8533" s="28"/>
      <c r="F8533" s="28"/>
      <c r="G8533" s="28"/>
      <c r="H8533" s="28"/>
      <c r="I8533" s="28"/>
      <c r="J8533" s="28"/>
      <c r="K8533" s="28"/>
      <c r="L8533" s="28"/>
      <c r="M8533" s="28"/>
      <c r="N8533" s="62"/>
      <c r="O8533" s="62"/>
      <c r="P8533" s="62"/>
      <c r="Q8533" s="62"/>
      <c r="R8533" s="62"/>
      <c r="S8533" s="62"/>
      <c r="T8533" s="48"/>
      <c r="U8533" s="28"/>
      <c r="V8533" s="28"/>
      <c r="W8533" s="28"/>
      <c r="Y8533" s="79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28"/>
      <c r="AR8533" s="97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</row>
    <row r="8534" spans="1:55" ht="14.25" customHeight="1">
      <c r="A8534" s="48"/>
      <c r="B8534" s="28"/>
      <c r="C8534" s="28"/>
      <c r="D8534" s="28"/>
      <c r="E8534" s="28"/>
      <c r="F8534" s="28"/>
      <c r="G8534" s="28"/>
      <c r="H8534" s="28"/>
      <c r="I8534" s="28"/>
      <c r="J8534" s="28"/>
      <c r="K8534" s="28"/>
      <c r="L8534" s="28"/>
      <c r="M8534" s="28"/>
      <c r="N8534" s="62"/>
      <c r="O8534" s="62"/>
      <c r="P8534" s="62"/>
      <c r="Q8534" s="62"/>
      <c r="R8534" s="62"/>
      <c r="S8534" s="62"/>
      <c r="T8534" s="48"/>
      <c r="U8534" s="28"/>
      <c r="V8534" s="28"/>
      <c r="W8534" s="28"/>
      <c r="Y8534" s="79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28"/>
      <c r="AR8534" s="97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</row>
    <row r="8535" spans="1:55" ht="14.25" customHeight="1">
      <c r="A8535" s="48"/>
      <c r="B8535" s="28"/>
      <c r="C8535" s="28"/>
      <c r="D8535" s="28"/>
      <c r="E8535" s="28"/>
      <c r="F8535" s="28"/>
      <c r="G8535" s="28"/>
      <c r="H8535" s="28"/>
      <c r="I8535" s="28"/>
      <c r="J8535" s="28"/>
      <c r="K8535" s="28"/>
      <c r="L8535" s="28"/>
      <c r="M8535" s="28"/>
      <c r="N8535" s="62"/>
      <c r="O8535" s="62"/>
      <c r="P8535" s="62"/>
      <c r="Q8535" s="62"/>
      <c r="R8535" s="62"/>
      <c r="S8535" s="62"/>
      <c r="T8535" s="48"/>
      <c r="U8535" s="28"/>
      <c r="V8535" s="28"/>
      <c r="W8535" s="28"/>
      <c r="Y8535" s="79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28"/>
      <c r="AR8535" s="97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</row>
    <row r="8536" spans="1:55" ht="14.25" customHeight="1">
      <c r="A8536" s="48"/>
      <c r="B8536" s="28"/>
      <c r="C8536" s="28"/>
      <c r="D8536" s="28"/>
      <c r="E8536" s="28"/>
      <c r="F8536" s="28"/>
      <c r="G8536" s="28"/>
      <c r="H8536" s="28"/>
      <c r="I8536" s="28"/>
      <c r="J8536" s="28"/>
      <c r="K8536" s="28"/>
      <c r="L8536" s="28"/>
      <c r="M8536" s="28"/>
      <c r="N8536" s="62"/>
      <c r="O8536" s="62"/>
      <c r="P8536" s="62"/>
      <c r="Q8536" s="62"/>
      <c r="R8536" s="62"/>
      <c r="S8536" s="62"/>
      <c r="T8536" s="48"/>
      <c r="U8536" s="28"/>
      <c r="V8536" s="28"/>
      <c r="W8536" s="28"/>
      <c r="Y8536" s="79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28"/>
      <c r="AR8536" s="97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</row>
    <row r="8537" spans="1:55" ht="14.25" customHeight="1">
      <c r="A8537" s="48"/>
      <c r="B8537" s="28"/>
      <c r="C8537" s="28"/>
      <c r="D8537" s="28"/>
      <c r="E8537" s="28"/>
      <c r="F8537" s="28"/>
      <c r="G8537" s="28"/>
      <c r="H8537" s="28"/>
      <c r="I8537" s="28"/>
      <c r="J8537" s="28"/>
      <c r="K8537" s="28"/>
      <c r="L8537" s="28"/>
      <c r="M8537" s="28"/>
      <c r="N8537" s="62"/>
      <c r="O8537" s="62"/>
      <c r="P8537" s="62"/>
      <c r="Q8537" s="62"/>
      <c r="R8537" s="62"/>
      <c r="S8537" s="62"/>
      <c r="T8537" s="48"/>
      <c r="U8537" s="28"/>
      <c r="V8537" s="28"/>
      <c r="W8537" s="28"/>
      <c r="Y8537" s="79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28"/>
      <c r="AR8537" s="97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</row>
    <row r="8538" spans="1:55" ht="14.25" customHeight="1">
      <c r="A8538" s="48"/>
      <c r="B8538" s="28"/>
      <c r="C8538" s="28"/>
      <c r="D8538" s="28"/>
      <c r="E8538" s="28"/>
      <c r="F8538" s="28"/>
      <c r="G8538" s="28"/>
      <c r="H8538" s="28"/>
      <c r="I8538" s="28"/>
      <c r="J8538" s="28"/>
      <c r="K8538" s="28"/>
      <c r="L8538" s="28"/>
      <c r="M8538" s="28"/>
      <c r="N8538" s="62"/>
      <c r="O8538" s="62"/>
      <c r="P8538" s="62"/>
      <c r="Q8538" s="62"/>
      <c r="R8538" s="62"/>
      <c r="S8538" s="62"/>
      <c r="T8538" s="48"/>
      <c r="U8538" s="28"/>
      <c r="V8538" s="28"/>
      <c r="W8538" s="28"/>
      <c r="Y8538" s="79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28"/>
      <c r="AR8538" s="97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</row>
    <row r="8539" spans="1:55" ht="14.25" customHeight="1">
      <c r="A8539" s="48"/>
      <c r="B8539" s="28"/>
      <c r="C8539" s="28"/>
      <c r="D8539" s="28"/>
      <c r="E8539" s="28"/>
      <c r="F8539" s="28"/>
      <c r="G8539" s="28"/>
      <c r="H8539" s="28"/>
      <c r="I8539" s="28"/>
      <c r="J8539" s="28"/>
      <c r="K8539" s="28"/>
      <c r="L8539" s="28"/>
      <c r="M8539" s="28"/>
      <c r="N8539" s="62"/>
      <c r="O8539" s="62"/>
      <c r="P8539" s="62"/>
      <c r="Q8539" s="62"/>
      <c r="R8539" s="62"/>
      <c r="S8539" s="62"/>
      <c r="T8539" s="48"/>
      <c r="U8539" s="28"/>
      <c r="V8539" s="28"/>
      <c r="W8539" s="28"/>
      <c r="Y8539" s="79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28"/>
      <c r="AR8539" s="97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</row>
    <row r="8540" spans="1:55" ht="14.25" customHeight="1">
      <c r="A8540" s="48"/>
      <c r="B8540" s="28"/>
      <c r="C8540" s="28"/>
      <c r="D8540" s="28"/>
      <c r="E8540" s="28"/>
      <c r="F8540" s="28"/>
      <c r="G8540" s="28"/>
      <c r="H8540" s="28"/>
      <c r="I8540" s="28"/>
      <c r="J8540" s="28"/>
      <c r="K8540" s="28"/>
      <c r="L8540" s="28"/>
      <c r="M8540" s="28"/>
      <c r="N8540" s="62"/>
      <c r="O8540" s="62"/>
      <c r="P8540" s="62"/>
      <c r="Q8540" s="62"/>
      <c r="R8540" s="62"/>
      <c r="S8540" s="62"/>
      <c r="T8540" s="48"/>
      <c r="U8540" s="28"/>
      <c r="V8540" s="28"/>
      <c r="W8540" s="28"/>
      <c r="Y8540" s="79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28"/>
      <c r="AR8540" s="97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</row>
    <row r="8541" spans="1:55" ht="14.25" customHeight="1">
      <c r="A8541" s="48"/>
      <c r="B8541" s="28"/>
      <c r="C8541" s="28"/>
      <c r="D8541" s="28"/>
      <c r="E8541" s="28"/>
      <c r="F8541" s="28"/>
      <c r="G8541" s="28"/>
      <c r="H8541" s="28"/>
      <c r="I8541" s="28"/>
      <c r="J8541" s="28"/>
      <c r="K8541" s="28"/>
      <c r="L8541" s="28"/>
      <c r="M8541" s="28"/>
      <c r="N8541" s="62"/>
      <c r="O8541" s="62"/>
      <c r="P8541" s="62"/>
      <c r="Q8541" s="62"/>
      <c r="R8541" s="62"/>
      <c r="S8541" s="62"/>
      <c r="T8541" s="48"/>
      <c r="U8541" s="28"/>
      <c r="V8541" s="28"/>
      <c r="W8541" s="28"/>
      <c r="Y8541" s="79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28"/>
      <c r="AR8541" s="97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</row>
    <row r="8542" spans="1:55" ht="14.25" customHeight="1">
      <c r="A8542" s="48"/>
      <c r="B8542" s="28"/>
      <c r="C8542" s="28"/>
      <c r="D8542" s="28"/>
      <c r="E8542" s="28"/>
      <c r="F8542" s="28"/>
      <c r="G8542" s="28"/>
      <c r="H8542" s="28"/>
      <c r="I8542" s="28"/>
      <c r="J8542" s="28"/>
      <c r="K8542" s="28"/>
      <c r="L8542" s="28"/>
      <c r="M8542" s="28"/>
      <c r="N8542" s="62"/>
      <c r="O8542" s="62"/>
      <c r="P8542" s="62"/>
      <c r="Q8542" s="62"/>
      <c r="R8542" s="62"/>
      <c r="S8542" s="62"/>
      <c r="T8542" s="48"/>
      <c r="U8542" s="28"/>
      <c r="V8542" s="28"/>
      <c r="W8542" s="28"/>
      <c r="Y8542" s="79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28"/>
      <c r="AR8542" s="97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</row>
    <row r="8543" spans="1:55" ht="14.25" customHeight="1">
      <c r="A8543" s="48"/>
      <c r="B8543" s="28"/>
      <c r="C8543" s="28"/>
      <c r="D8543" s="28"/>
      <c r="E8543" s="28"/>
      <c r="F8543" s="28"/>
      <c r="G8543" s="28"/>
      <c r="H8543" s="28"/>
      <c r="I8543" s="28"/>
      <c r="J8543" s="28"/>
      <c r="K8543" s="28"/>
      <c r="L8543" s="28"/>
      <c r="M8543" s="28"/>
      <c r="N8543" s="62"/>
      <c r="O8543" s="62"/>
      <c r="P8543" s="62"/>
      <c r="Q8543" s="62"/>
      <c r="R8543" s="62"/>
      <c r="S8543" s="62"/>
      <c r="T8543" s="48"/>
      <c r="U8543" s="28"/>
      <c r="V8543" s="28"/>
      <c r="W8543" s="28"/>
      <c r="Y8543" s="79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28"/>
      <c r="AR8543" s="97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</row>
    <row r="8544" spans="1:55" ht="14.25" customHeight="1">
      <c r="A8544" s="48"/>
      <c r="B8544" s="28"/>
      <c r="C8544" s="28"/>
      <c r="D8544" s="28"/>
      <c r="E8544" s="28"/>
      <c r="F8544" s="28"/>
      <c r="G8544" s="28"/>
      <c r="H8544" s="28"/>
      <c r="I8544" s="28"/>
      <c r="J8544" s="28"/>
      <c r="K8544" s="28"/>
      <c r="L8544" s="28"/>
      <c r="M8544" s="28"/>
      <c r="N8544" s="62"/>
      <c r="O8544" s="62"/>
      <c r="P8544" s="62"/>
      <c r="Q8544" s="62"/>
      <c r="R8544" s="62"/>
      <c r="S8544" s="62"/>
      <c r="T8544" s="48"/>
      <c r="U8544" s="28"/>
      <c r="V8544" s="28"/>
      <c r="W8544" s="28"/>
      <c r="Y8544" s="79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28"/>
      <c r="AR8544" s="97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</row>
    <row r="8545" spans="1:55" ht="14.25" customHeight="1">
      <c r="A8545" s="48"/>
      <c r="B8545" s="28"/>
      <c r="C8545" s="28"/>
      <c r="D8545" s="28"/>
      <c r="E8545" s="28"/>
      <c r="F8545" s="28"/>
      <c r="G8545" s="28"/>
      <c r="H8545" s="28"/>
      <c r="I8545" s="28"/>
      <c r="J8545" s="28"/>
      <c r="K8545" s="28"/>
      <c r="L8545" s="28"/>
      <c r="M8545" s="28"/>
      <c r="N8545" s="62"/>
      <c r="O8545" s="62"/>
      <c r="P8545" s="62"/>
      <c r="Q8545" s="62"/>
      <c r="R8545" s="62"/>
      <c r="S8545" s="62"/>
      <c r="T8545" s="48"/>
      <c r="U8545" s="28"/>
      <c r="V8545" s="28"/>
      <c r="W8545" s="28"/>
      <c r="Y8545" s="79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28"/>
      <c r="AR8545" s="97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</row>
    <row r="8546" spans="1:55" ht="14.25" customHeight="1">
      <c r="A8546" s="48"/>
      <c r="B8546" s="28"/>
      <c r="C8546" s="28"/>
      <c r="D8546" s="28"/>
      <c r="E8546" s="28"/>
      <c r="F8546" s="28"/>
      <c r="G8546" s="28"/>
      <c r="H8546" s="28"/>
      <c r="I8546" s="28"/>
      <c r="J8546" s="28"/>
      <c r="K8546" s="28"/>
      <c r="L8546" s="28"/>
      <c r="M8546" s="28"/>
      <c r="N8546" s="62"/>
      <c r="O8546" s="62"/>
      <c r="P8546" s="62"/>
      <c r="Q8546" s="62"/>
      <c r="R8546" s="62"/>
      <c r="S8546" s="62"/>
      <c r="T8546" s="48"/>
      <c r="U8546" s="28"/>
      <c r="V8546" s="28"/>
      <c r="W8546" s="28"/>
      <c r="Y8546" s="79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28"/>
      <c r="AR8546" s="97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</row>
    <row r="8547" spans="1:55" ht="14.25" customHeight="1">
      <c r="A8547" s="48"/>
      <c r="B8547" s="28"/>
      <c r="C8547" s="28"/>
      <c r="D8547" s="28"/>
      <c r="E8547" s="28"/>
      <c r="F8547" s="28"/>
      <c r="G8547" s="28"/>
      <c r="H8547" s="28"/>
      <c r="I8547" s="28"/>
      <c r="J8547" s="28"/>
      <c r="K8547" s="28"/>
      <c r="L8547" s="28"/>
      <c r="M8547" s="28"/>
      <c r="N8547" s="62"/>
      <c r="O8547" s="62"/>
      <c r="P8547" s="62"/>
      <c r="Q8547" s="62"/>
      <c r="R8547" s="62"/>
      <c r="S8547" s="62"/>
      <c r="T8547" s="48"/>
      <c r="U8547" s="28"/>
      <c r="V8547" s="28"/>
      <c r="W8547" s="28"/>
      <c r="Y8547" s="79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28"/>
      <c r="AR8547" s="97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</row>
    <row r="8548" spans="1:55" ht="14.25" customHeight="1">
      <c r="A8548" s="48"/>
      <c r="B8548" s="28"/>
      <c r="C8548" s="28"/>
      <c r="D8548" s="28"/>
      <c r="E8548" s="28"/>
      <c r="F8548" s="28"/>
      <c r="G8548" s="28"/>
      <c r="H8548" s="28"/>
      <c r="I8548" s="28"/>
      <c r="J8548" s="28"/>
      <c r="K8548" s="28"/>
      <c r="L8548" s="28"/>
      <c r="M8548" s="28"/>
      <c r="N8548" s="62"/>
      <c r="O8548" s="62"/>
      <c r="P8548" s="62"/>
      <c r="Q8548" s="62"/>
      <c r="R8548" s="62"/>
      <c r="S8548" s="62"/>
      <c r="T8548" s="48"/>
      <c r="U8548" s="28"/>
      <c r="V8548" s="28"/>
      <c r="W8548" s="28"/>
      <c r="Y8548" s="79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28"/>
      <c r="AR8548" s="97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</row>
    <row r="8549" spans="1:55" ht="14.25" customHeight="1">
      <c r="A8549" s="48"/>
      <c r="B8549" s="28"/>
      <c r="C8549" s="28"/>
      <c r="D8549" s="28"/>
      <c r="E8549" s="28"/>
      <c r="F8549" s="28"/>
      <c r="G8549" s="28"/>
      <c r="H8549" s="28"/>
      <c r="I8549" s="28"/>
      <c r="J8549" s="28"/>
      <c r="K8549" s="28"/>
      <c r="L8549" s="28"/>
      <c r="M8549" s="28"/>
      <c r="N8549" s="62"/>
      <c r="O8549" s="62"/>
      <c r="P8549" s="62"/>
      <c r="Q8549" s="62"/>
      <c r="R8549" s="62"/>
      <c r="S8549" s="62"/>
      <c r="T8549" s="48"/>
      <c r="U8549" s="28"/>
      <c r="V8549" s="28"/>
      <c r="W8549" s="28"/>
      <c r="Y8549" s="79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28"/>
      <c r="AR8549" s="97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</row>
    <row r="8550" spans="1:55" ht="14.25" customHeight="1">
      <c r="A8550" s="48"/>
      <c r="B8550" s="28"/>
      <c r="C8550" s="28"/>
      <c r="D8550" s="28"/>
      <c r="E8550" s="28"/>
      <c r="F8550" s="28"/>
      <c r="G8550" s="28"/>
      <c r="H8550" s="28"/>
      <c r="I8550" s="28"/>
      <c r="J8550" s="28"/>
      <c r="K8550" s="28"/>
      <c r="L8550" s="28"/>
      <c r="M8550" s="28"/>
      <c r="N8550" s="62"/>
      <c r="O8550" s="62"/>
      <c r="P8550" s="62"/>
      <c r="Q8550" s="62"/>
      <c r="R8550" s="62"/>
      <c r="S8550" s="62"/>
      <c r="T8550" s="48"/>
      <c r="U8550" s="28"/>
      <c r="V8550" s="28"/>
      <c r="W8550" s="28"/>
      <c r="Y8550" s="79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28"/>
      <c r="AR8550" s="97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</row>
    <row r="8551" spans="1:55" ht="14.25" customHeight="1">
      <c r="A8551" s="48"/>
      <c r="B8551" s="28"/>
      <c r="C8551" s="28"/>
      <c r="D8551" s="28"/>
      <c r="E8551" s="28"/>
      <c r="F8551" s="28"/>
      <c r="G8551" s="28"/>
      <c r="H8551" s="28"/>
      <c r="I8551" s="28"/>
      <c r="J8551" s="28"/>
      <c r="K8551" s="28"/>
      <c r="L8551" s="28"/>
      <c r="M8551" s="28"/>
      <c r="N8551" s="62"/>
      <c r="O8551" s="62"/>
      <c r="P8551" s="62"/>
      <c r="Q8551" s="62"/>
      <c r="R8551" s="62"/>
      <c r="S8551" s="62"/>
      <c r="T8551" s="48"/>
      <c r="U8551" s="28"/>
      <c r="V8551" s="28"/>
      <c r="W8551" s="28"/>
      <c r="Y8551" s="79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28"/>
      <c r="AR8551" s="97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</row>
    <row r="8552" spans="1:55" ht="14.25" customHeight="1">
      <c r="A8552" s="48"/>
      <c r="B8552" s="28"/>
      <c r="C8552" s="28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62"/>
      <c r="O8552" s="62"/>
      <c r="P8552" s="62"/>
      <c r="Q8552" s="62"/>
      <c r="R8552" s="62"/>
      <c r="S8552" s="62"/>
      <c r="T8552" s="48"/>
      <c r="U8552" s="28"/>
      <c r="V8552" s="28"/>
      <c r="W8552" s="28"/>
      <c r="Y8552" s="79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28"/>
      <c r="AR8552" s="97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</row>
    <row r="8553" spans="1:55" ht="14.25" customHeight="1">
      <c r="A8553" s="48"/>
      <c r="B8553" s="28"/>
      <c r="C8553" s="28"/>
      <c r="D8553" s="28"/>
      <c r="E8553" s="28"/>
      <c r="F8553" s="28"/>
      <c r="G8553" s="28"/>
      <c r="H8553" s="28"/>
      <c r="I8553" s="28"/>
      <c r="J8553" s="28"/>
      <c r="K8553" s="28"/>
      <c r="L8553" s="28"/>
      <c r="M8553" s="28"/>
      <c r="N8553" s="62"/>
      <c r="O8553" s="62"/>
      <c r="P8553" s="62"/>
      <c r="Q8553" s="62"/>
      <c r="R8553" s="62"/>
      <c r="S8553" s="62"/>
      <c r="T8553" s="48"/>
      <c r="U8553" s="28"/>
      <c r="V8553" s="28"/>
      <c r="W8553" s="28"/>
      <c r="Y8553" s="79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28"/>
      <c r="AR8553" s="97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</row>
    <row r="8554" spans="1:55" ht="14.25" customHeight="1">
      <c r="A8554" s="48"/>
      <c r="B8554" s="28"/>
      <c r="C8554" s="28"/>
      <c r="D8554" s="28"/>
      <c r="E8554" s="28"/>
      <c r="F8554" s="28"/>
      <c r="G8554" s="28"/>
      <c r="H8554" s="28"/>
      <c r="I8554" s="28"/>
      <c r="J8554" s="28"/>
      <c r="K8554" s="28"/>
      <c r="L8554" s="28"/>
      <c r="M8554" s="28"/>
      <c r="N8554" s="62"/>
      <c r="O8554" s="62"/>
      <c r="P8554" s="62"/>
      <c r="Q8554" s="62"/>
      <c r="R8554" s="62"/>
      <c r="S8554" s="62"/>
      <c r="T8554" s="48"/>
      <c r="U8554" s="28"/>
      <c r="V8554" s="28"/>
      <c r="W8554" s="28"/>
      <c r="Y8554" s="79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28"/>
      <c r="AR8554" s="97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</row>
    <row r="8555" spans="1:55" ht="14.25" customHeight="1">
      <c r="A8555" s="48"/>
      <c r="B8555" s="28"/>
      <c r="C8555" s="28"/>
      <c r="D8555" s="28"/>
      <c r="E8555" s="28"/>
      <c r="F8555" s="28"/>
      <c r="G8555" s="28"/>
      <c r="H8555" s="28"/>
      <c r="I8555" s="28"/>
      <c r="J8555" s="28"/>
      <c r="K8555" s="28"/>
      <c r="L8555" s="28"/>
      <c r="M8555" s="28"/>
      <c r="N8555" s="62"/>
      <c r="O8555" s="62"/>
      <c r="P8555" s="62"/>
      <c r="Q8555" s="62"/>
      <c r="R8555" s="62"/>
      <c r="S8555" s="62"/>
      <c r="T8555" s="48"/>
      <c r="U8555" s="28"/>
      <c r="V8555" s="28"/>
      <c r="W8555" s="28"/>
      <c r="Y8555" s="79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28"/>
      <c r="AR8555" s="97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</row>
    <row r="8556" spans="1:55" ht="14.25" customHeight="1">
      <c r="A8556" s="48"/>
      <c r="B8556" s="28"/>
      <c r="C8556" s="28"/>
      <c r="D8556" s="28"/>
      <c r="E8556" s="28"/>
      <c r="F8556" s="28"/>
      <c r="G8556" s="28"/>
      <c r="H8556" s="28"/>
      <c r="I8556" s="28"/>
      <c r="J8556" s="28"/>
      <c r="K8556" s="28"/>
      <c r="L8556" s="28"/>
      <c r="M8556" s="28"/>
      <c r="N8556" s="62"/>
      <c r="O8556" s="62"/>
      <c r="P8556" s="62"/>
      <c r="Q8556" s="62"/>
      <c r="R8556" s="62"/>
      <c r="S8556" s="62"/>
      <c r="T8556" s="48"/>
      <c r="U8556" s="28"/>
      <c r="V8556" s="28"/>
      <c r="W8556" s="28"/>
      <c r="Y8556" s="79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28"/>
      <c r="AR8556" s="97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</row>
    <row r="8557" spans="1:55" ht="14.25" customHeight="1">
      <c r="A8557" s="48"/>
      <c r="B8557" s="28"/>
      <c r="C8557" s="28"/>
      <c r="D8557" s="28"/>
      <c r="E8557" s="28"/>
      <c r="F8557" s="28"/>
      <c r="G8557" s="28"/>
      <c r="H8557" s="28"/>
      <c r="I8557" s="28"/>
      <c r="J8557" s="28"/>
      <c r="K8557" s="28"/>
      <c r="L8557" s="28"/>
      <c r="M8557" s="28"/>
      <c r="N8557" s="62"/>
      <c r="O8557" s="62"/>
      <c r="P8557" s="62"/>
      <c r="Q8557" s="62"/>
      <c r="R8557" s="62"/>
      <c r="S8557" s="62"/>
      <c r="T8557" s="48"/>
      <c r="U8557" s="28"/>
      <c r="V8557" s="28"/>
      <c r="W8557" s="28"/>
      <c r="Y8557" s="79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28"/>
      <c r="AR8557" s="97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</row>
    <row r="8558" spans="1:55" ht="14.25" customHeight="1">
      <c r="A8558" s="48"/>
      <c r="B8558" s="28"/>
      <c r="C8558" s="28"/>
      <c r="D8558" s="28"/>
      <c r="E8558" s="28"/>
      <c r="F8558" s="28"/>
      <c r="G8558" s="28"/>
      <c r="H8558" s="28"/>
      <c r="I8558" s="28"/>
      <c r="J8558" s="28"/>
      <c r="K8558" s="28"/>
      <c r="L8558" s="28"/>
      <c r="M8558" s="28"/>
      <c r="N8558" s="62"/>
      <c r="O8558" s="62"/>
      <c r="P8558" s="62"/>
      <c r="Q8558" s="62"/>
      <c r="R8558" s="62"/>
      <c r="S8558" s="62"/>
      <c r="T8558" s="48"/>
      <c r="U8558" s="28"/>
      <c r="V8558" s="28"/>
      <c r="W8558" s="28"/>
      <c r="Y8558" s="79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28"/>
      <c r="AR8558" s="97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</row>
    <row r="8559" spans="1:55" ht="14.25" customHeight="1">
      <c r="A8559" s="48"/>
      <c r="B8559" s="28"/>
      <c r="C8559" s="28"/>
      <c r="D8559" s="28"/>
      <c r="E8559" s="28"/>
      <c r="F8559" s="28"/>
      <c r="G8559" s="28"/>
      <c r="H8559" s="28"/>
      <c r="I8559" s="28"/>
      <c r="J8559" s="28"/>
      <c r="K8559" s="28"/>
      <c r="L8559" s="28"/>
      <c r="M8559" s="28"/>
      <c r="N8559" s="62"/>
      <c r="O8559" s="62"/>
      <c r="P8559" s="62"/>
      <c r="Q8559" s="62"/>
      <c r="R8559" s="62"/>
      <c r="S8559" s="62"/>
      <c r="T8559" s="48"/>
      <c r="U8559" s="28"/>
      <c r="V8559" s="28"/>
      <c r="W8559" s="28"/>
      <c r="Y8559" s="79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28"/>
      <c r="AR8559" s="97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</row>
    <row r="8560" spans="1:55" ht="14.25" customHeight="1">
      <c r="A8560" s="48"/>
      <c r="B8560" s="28"/>
      <c r="C8560" s="28"/>
      <c r="D8560" s="28"/>
      <c r="E8560" s="28"/>
      <c r="F8560" s="28"/>
      <c r="G8560" s="28"/>
      <c r="H8560" s="28"/>
      <c r="I8560" s="28"/>
      <c r="J8560" s="28"/>
      <c r="K8560" s="28"/>
      <c r="L8560" s="28"/>
      <c r="M8560" s="28"/>
      <c r="N8560" s="62"/>
      <c r="O8560" s="62"/>
      <c r="P8560" s="62"/>
      <c r="Q8560" s="62"/>
      <c r="R8560" s="62"/>
      <c r="S8560" s="62"/>
      <c r="T8560" s="48"/>
      <c r="U8560" s="28"/>
      <c r="V8560" s="28"/>
      <c r="W8560" s="28"/>
      <c r="Y8560" s="79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28"/>
      <c r="AR8560" s="97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</row>
    <row r="8561" spans="1:55" ht="14.25" customHeight="1">
      <c r="A8561" s="48"/>
      <c r="B8561" s="28"/>
      <c r="C8561" s="28"/>
      <c r="D8561" s="28"/>
      <c r="E8561" s="28"/>
      <c r="F8561" s="28"/>
      <c r="G8561" s="28"/>
      <c r="H8561" s="28"/>
      <c r="I8561" s="28"/>
      <c r="J8561" s="28"/>
      <c r="K8561" s="28"/>
      <c r="L8561" s="28"/>
      <c r="M8561" s="28"/>
      <c r="N8561" s="62"/>
      <c r="O8561" s="62"/>
      <c r="P8561" s="62"/>
      <c r="Q8561" s="62"/>
      <c r="R8561" s="62"/>
      <c r="S8561" s="62"/>
      <c r="T8561" s="48"/>
      <c r="U8561" s="28"/>
      <c r="V8561" s="28"/>
      <c r="W8561" s="28"/>
      <c r="Y8561" s="79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28"/>
      <c r="AR8561" s="97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</row>
    <row r="8562" spans="1:55" ht="14.25" customHeight="1">
      <c r="A8562" s="48"/>
      <c r="B8562" s="28"/>
      <c r="C8562" s="28"/>
      <c r="D8562" s="28"/>
      <c r="E8562" s="28"/>
      <c r="F8562" s="28"/>
      <c r="G8562" s="28"/>
      <c r="H8562" s="28"/>
      <c r="I8562" s="28"/>
      <c r="J8562" s="28"/>
      <c r="K8562" s="28"/>
      <c r="L8562" s="28"/>
      <c r="M8562" s="28"/>
      <c r="N8562" s="62"/>
      <c r="O8562" s="62"/>
      <c r="P8562" s="62"/>
      <c r="Q8562" s="62"/>
      <c r="R8562" s="62"/>
      <c r="S8562" s="62"/>
      <c r="T8562" s="48"/>
      <c r="U8562" s="28"/>
      <c r="V8562" s="28"/>
      <c r="W8562" s="28"/>
      <c r="Y8562" s="79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28"/>
      <c r="AR8562" s="97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</row>
    <row r="8563" spans="1:55" ht="14.25" customHeight="1">
      <c r="A8563" s="48"/>
      <c r="B8563" s="28"/>
      <c r="C8563" s="28"/>
      <c r="D8563" s="28"/>
      <c r="E8563" s="28"/>
      <c r="F8563" s="28"/>
      <c r="G8563" s="28"/>
      <c r="H8563" s="28"/>
      <c r="I8563" s="28"/>
      <c r="J8563" s="28"/>
      <c r="K8563" s="28"/>
      <c r="L8563" s="28"/>
      <c r="M8563" s="28"/>
      <c r="N8563" s="62"/>
      <c r="O8563" s="62"/>
      <c r="P8563" s="62"/>
      <c r="Q8563" s="62"/>
      <c r="R8563" s="62"/>
      <c r="S8563" s="62"/>
      <c r="T8563" s="48"/>
      <c r="U8563" s="28"/>
      <c r="V8563" s="28"/>
      <c r="W8563" s="28"/>
      <c r="Y8563" s="79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28"/>
      <c r="AR8563" s="97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</row>
    <row r="8564" spans="1:55" ht="14.25" customHeight="1">
      <c r="A8564" s="48"/>
      <c r="B8564" s="28"/>
      <c r="C8564" s="28"/>
      <c r="D8564" s="28"/>
      <c r="E8564" s="28"/>
      <c r="F8564" s="28"/>
      <c r="G8564" s="28"/>
      <c r="H8564" s="28"/>
      <c r="I8564" s="28"/>
      <c r="J8564" s="28"/>
      <c r="K8564" s="28"/>
      <c r="L8564" s="28"/>
      <c r="M8564" s="28"/>
      <c r="N8564" s="62"/>
      <c r="O8564" s="62"/>
      <c r="P8564" s="62"/>
      <c r="Q8564" s="62"/>
      <c r="R8564" s="62"/>
      <c r="S8564" s="62"/>
      <c r="T8564" s="48"/>
      <c r="U8564" s="28"/>
      <c r="V8564" s="28"/>
      <c r="W8564" s="28"/>
      <c r="Y8564" s="79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28"/>
      <c r="AR8564" s="97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</row>
    <row r="8565" spans="1:55" ht="14.25" customHeight="1">
      <c r="A8565" s="48"/>
      <c r="B8565" s="28"/>
      <c r="C8565" s="28"/>
      <c r="D8565" s="28"/>
      <c r="E8565" s="28"/>
      <c r="F8565" s="28"/>
      <c r="G8565" s="28"/>
      <c r="H8565" s="28"/>
      <c r="I8565" s="28"/>
      <c r="J8565" s="28"/>
      <c r="K8565" s="28"/>
      <c r="L8565" s="28"/>
      <c r="M8565" s="28"/>
      <c r="N8565" s="62"/>
      <c r="O8565" s="62"/>
      <c r="P8565" s="62"/>
      <c r="Q8565" s="62"/>
      <c r="R8565" s="62"/>
      <c r="S8565" s="62"/>
      <c r="T8565" s="48"/>
      <c r="U8565" s="28"/>
      <c r="V8565" s="28"/>
      <c r="W8565" s="28"/>
      <c r="Y8565" s="79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28"/>
      <c r="AR8565" s="97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</row>
    <row r="8566" spans="1:55" ht="14.25" customHeight="1">
      <c r="A8566" s="48"/>
      <c r="B8566" s="28"/>
      <c r="C8566" s="28"/>
      <c r="D8566" s="28"/>
      <c r="E8566" s="28"/>
      <c r="F8566" s="28"/>
      <c r="G8566" s="28"/>
      <c r="H8566" s="28"/>
      <c r="I8566" s="28"/>
      <c r="J8566" s="28"/>
      <c r="K8566" s="28"/>
      <c r="L8566" s="28"/>
      <c r="M8566" s="28"/>
      <c r="N8566" s="62"/>
      <c r="O8566" s="62"/>
      <c r="P8566" s="62"/>
      <c r="Q8566" s="62"/>
      <c r="R8566" s="62"/>
      <c r="S8566" s="62"/>
      <c r="T8566" s="48"/>
      <c r="U8566" s="28"/>
      <c r="V8566" s="28"/>
      <c r="W8566" s="28"/>
      <c r="Y8566" s="79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28"/>
      <c r="AR8566" s="97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</row>
    <row r="8567" spans="1:55" ht="14.25" customHeight="1">
      <c r="A8567" s="48"/>
      <c r="B8567" s="28"/>
      <c r="C8567" s="28"/>
      <c r="D8567" s="28"/>
      <c r="E8567" s="28"/>
      <c r="F8567" s="28"/>
      <c r="G8567" s="28"/>
      <c r="H8567" s="28"/>
      <c r="I8567" s="28"/>
      <c r="J8567" s="28"/>
      <c r="K8567" s="28"/>
      <c r="L8567" s="28"/>
      <c r="M8567" s="28"/>
      <c r="N8567" s="62"/>
      <c r="O8567" s="62"/>
      <c r="P8567" s="62"/>
      <c r="Q8567" s="62"/>
      <c r="R8567" s="62"/>
      <c r="S8567" s="62"/>
      <c r="T8567" s="48"/>
      <c r="U8567" s="28"/>
      <c r="V8567" s="28"/>
      <c r="W8567" s="28"/>
      <c r="Y8567" s="79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28"/>
      <c r="AR8567" s="97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</row>
    <row r="8568" spans="1:55" ht="14.25" customHeight="1">
      <c r="A8568" s="48"/>
      <c r="B8568" s="28"/>
      <c r="C8568" s="28"/>
      <c r="D8568" s="28"/>
      <c r="E8568" s="28"/>
      <c r="F8568" s="28"/>
      <c r="G8568" s="28"/>
      <c r="H8568" s="28"/>
      <c r="I8568" s="28"/>
      <c r="J8568" s="28"/>
      <c r="K8568" s="28"/>
      <c r="L8568" s="28"/>
      <c r="M8568" s="28"/>
      <c r="N8568" s="62"/>
      <c r="O8568" s="62"/>
      <c r="P8568" s="62"/>
      <c r="Q8568" s="62"/>
      <c r="R8568" s="62"/>
      <c r="S8568" s="62"/>
      <c r="T8568" s="48"/>
      <c r="U8568" s="28"/>
      <c r="V8568" s="28"/>
      <c r="W8568" s="28"/>
      <c r="Y8568" s="79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28"/>
      <c r="AR8568" s="97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</row>
    <row r="8569" spans="1:55" ht="14.25" customHeight="1">
      <c r="A8569" s="48"/>
      <c r="B8569" s="28"/>
      <c r="C8569" s="28"/>
      <c r="D8569" s="28"/>
      <c r="E8569" s="28"/>
      <c r="F8569" s="28"/>
      <c r="G8569" s="28"/>
      <c r="H8569" s="28"/>
      <c r="I8569" s="28"/>
      <c r="J8569" s="28"/>
      <c r="K8569" s="28"/>
      <c r="L8569" s="28"/>
      <c r="M8569" s="28"/>
      <c r="N8569" s="62"/>
      <c r="O8569" s="62"/>
      <c r="P8569" s="62"/>
      <c r="Q8569" s="62"/>
      <c r="R8569" s="62"/>
      <c r="S8569" s="62"/>
      <c r="T8569" s="48"/>
      <c r="U8569" s="28"/>
      <c r="V8569" s="28"/>
      <c r="W8569" s="28"/>
      <c r="Y8569" s="79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28"/>
      <c r="AR8569" s="97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</row>
    <row r="8570" spans="1:55" ht="14.25" customHeight="1">
      <c r="A8570" s="48"/>
      <c r="B8570" s="28"/>
      <c r="C8570" s="28"/>
      <c r="D8570" s="28"/>
      <c r="E8570" s="28"/>
      <c r="F8570" s="28"/>
      <c r="G8570" s="28"/>
      <c r="H8570" s="28"/>
      <c r="I8570" s="28"/>
      <c r="J8570" s="28"/>
      <c r="K8570" s="28"/>
      <c r="L8570" s="28"/>
      <c r="M8570" s="28"/>
      <c r="N8570" s="62"/>
      <c r="O8570" s="62"/>
      <c r="P8570" s="62"/>
      <c r="Q8570" s="62"/>
      <c r="R8570" s="62"/>
      <c r="S8570" s="62"/>
      <c r="T8570" s="48"/>
      <c r="U8570" s="28"/>
      <c r="V8570" s="28"/>
      <c r="W8570" s="28"/>
      <c r="Y8570" s="79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28"/>
      <c r="AR8570" s="97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</row>
    <row r="8571" spans="1:55" ht="14.25" customHeight="1">
      <c r="A8571" s="48"/>
      <c r="B8571" s="28"/>
      <c r="C8571" s="28"/>
      <c r="D8571" s="28"/>
      <c r="E8571" s="28"/>
      <c r="F8571" s="28"/>
      <c r="G8571" s="28"/>
      <c r="H8571" s="28"/>
      <c r="I8571" s="28"/>
      <c r="J8571" s="28"/>
      <c r="K8571" s="28"/>
      <c r="L8571" s="28"/>
      <c r="M8571" s="28"/>
      <c r="N8571" s="62"/>
      <c r="O8571" s="62"/>
      <c r="P8571" s="62"/>
      <c r="Q8571" s="62"/>
      <c r="R8571" s="62"/>
      <c r="S8571" s="62"/>
      <c r="T8571" s="48"/>
      <c r="U8571" s="28"/>
      <c r="V8571" s="28"/>
      <c r="W8571" s="28"/>
      <c r="Y8571" s="79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28"/>
      <c r="AR8571" s="97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</row>
    <row r="8572" spans="1:55" ht="14.25" customHeight="1">
      <c r="A8572" s="48"/>
      <c r="B8572" s="28"/>
      <c r="C8572" s="28"/>
      <c r="D8572" s="28"/>
      <c r="E8572" s="28"/>
      <c r="F8572" s="28"/>
      <c r="G8572" s="28"/>
      <c r="H8572" s="28"/>
      <c r="I8572" s="28"/>
      <c r="J8572" s="28"/>
      <c r="K8572" s="28"/>
      <c r="L8572" s="28"/>
      <c r="M8572" s="28"/>
      <c r="N8572" s="62"/>
      <c r="O8572" s="62"/>
      <c r="P8572" s="62"/>
      <c r="Q8572" s="62"/>
      <c r="R8572" s="62"/>
      <c r="S8572" s="62"/>
      <c r="T8572" s="48"/>
      <c r="U8572" s="28"/>
      <c r="V8572" s="28"/>
      <c r="W8572" s="28"/>
      <c r="Y8572" s="79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28"/>
      <c r="AR8572" s="97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</row>
    <row r="8573" spans="1:55" ht="14.25" customHeight="1">
      <c r="A8573" s="48"/>
      <c r="B8573" s="28"/>
      <c r="C8573" s="28"/>
      <c r="D8573" s="28"/>
      <c r="E8573" s="28"/>
      <c r="F8573" s="28"/>
      <c r="G8573" s="28"/>
      <c r="H8573" s="28"/>
      <c r="I8573" s="28"/>
      <c r="J8573" s="28"/>
      <c r="K8573" s="28"/>
      <c r="L8573" s="28"/>
      <c r="M8573" s="28"/>
      <c r="N8573" s="62"/>
      <c r="O8573" s="62"/>
      <c r="P8573" s="62"/>
      <c r="Q8573" s="62"/>
      <c r="R8573" s="62"/>
      <c r="S8573" s="62"/>
      <c r="T8573" s="48"/>
      <c r="U8573" s="28"/>
      <c r="V8573" s="28"/>
      <c r="W8573" s="28"/>
      <c r="Y8573" s="79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28"/>
      <c r="AR8573" s="97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</row>
    <row r="8574" spans="1:55" ht="14.25" customHeight="1">
      <c r="A8574" s="48"/>
      <c r="B8574" s="28"/>
      <c r="C8574" s="28"/>
      <c r="D8574" s="28"/>
      <c r="E8574" s="28"/>
      <c r="F8574" s="28"/>
      <c r="G8574" s="28"/>
      <c r="H8574" s="28"/>
      <c r="I8574" s="28"/>
      <c r="J8574" s="28"/>
      <c r="K8574" s="28"/>
      <c r="L8574" s="28"/>
      <c r="M8574" s="28"/>
      <c r="N8574" s="62"/>
      <c r="O8574" s="62"/>
      <c r="P8574" s="62"/>
      <c r="Q8574" s="62"/>
      <c r="R8574" s="62"/>
      <c r="S8574" s="62"/>
      <c r="T8574" s="48"/>
      <c r="U8574" s="28"/>
      <c r="V8574" s="28"/>
      <c r="W8574" s="28"/>
      <c r="Y8574" s="79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28"/>
      <c r="AR8574" s="97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</row>
    <row r="8575" spans="1:55" ht="14.25" customHeight="1">
      <c r="A8575" s="48"/>
      <c r="B8575" s="28"/>
      <c r="C8575" s="28"/>
      <c r="D8575" s="28"/>
      <c r="E8575" s="28"/>
      <c r="F8575" s="28"/>
      <c r="G8575" s="28"/>
      <c r="H8575" s="28"/>
      <c r="I8575" s="28"/>
      <c r="J8575" s="28"/>
      <c r="K8575" s="28"/>
      <c r="L8575" s="28"/>
      <c r="M8575" s="28"/>
      <c r="N8575" s="62"/>
      <c r="O8575" s="62"/>
      <c r="P8575" s="62"/>
      <c r="Q8575" s="62"/>
      <c r="R8575" s="62"/>
      <c r="S8575" s="62"/>
      <c r="T8575" s="48"/>
      <c r="U8575" s="28"/>
      <c r="V8575" s="28"/>
      <c r="W8575" s="28"/>
      <c r="Y8575" s="79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28"/>
      <c r="AR8575" s="97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</row>
    <row r="8576" spans="1:55" ht="14.25" customHeight="1">
      <c r="A8576" s="48"/>
      <c r="B8576" s="28"/>
      <c r="C8576" s="28"/>
      <c r="D8576" s="28"/>
      <c r="E8576" s="28"/>
      <c r="F8576" s="28"/>
      <c r="G8576" s="28"/>
      <c r="H8576" s="28"/>
      <c r="I8576" s="28"/>
      <c r="J8576" s="28"/>
      <c r="K8576" s="28"/>
      <c r="L8576" s="28"/>
      <c r="M8576" s="28"/>
      <c r="N8576" s="62"/>
      <c r="O8576" s="62"/>
      <c r="P8576" s="62"/>
      <c r="Q8576" s="62"/>
      <c r="R8576" s="62"/>
      <c r="S8576" s="62"/>
      <c r="T8576" s="48"/>
      <c r="U8576" s="28"/>
      <c r="V8576" s="28"/>
      <c r="W8576" s="28"/>
      <c r="Y8576" s="79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28"/>
      <c r="AR8576" s="97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</row>
    <row r="8577" spans="1:55" ht="14.25" customHeight="1">
      <c r="A8577" s="48"/>
      <c r="B8577" s="28"/>
      <c r="C8577" s="28"/>
      <c r="D8577" s="28"/>
      <c r="E8577" s="28"/>
      <c r="F8577" s="28"/>
      <c r="G8577" s="28"/>
      <c r="H8577" s="28"/>
      <c r="I8577" s="28"/>
      <c r="J8577" s="28"/>
      <c r="K8577" s="28"/>
      <c r="L8577" s="28"/>
      <c r="M8577" s="28"/>
      <c r="N8577" s="62"/>
      <c r="O8577" s="62"/>
      <c r="P8577" s="62"/>
      <c r="Q8577" s="62"/>
      <c r="R8577" s="62"/>
      <c r="S8577" s="62"/>
      <c r="T8577" s="48"/>
      <c r="U8577" s="28"/>
      <c r="V8577" s="28"/>
      <c r="W8577" s="28"/>
      <c r="Y8577" s="79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28"/>
      <c r="AR8577" s="97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</row>
    <row r="8578" spans="1:55" ht="14.25" customHeight="1">
      <c r="A8578" s="48"/>
      <c r="B8578" s="28"/>
      <c r="C8578" s="28"/>
      <c r="D8578" s="28"/>
      <c r="E8578" s="28"/>
      <c r="F8578" s="28"/>
      <c r="G8578" s="28"/>
      <c r="H8578" s="28"/>
      <c r="I8578" s="28"/>
      <c r="J8578" s="28"/>
      <c r="K8578" s="28"/>
      <c r="L8578" s="28"/>
      <c r="M8578" s="28"/>
      <c r="N8578" s="62"/>
      <c r="O8578" s="62"/>
      <c r="P8578" s="62"/>
      <c r="Q8578" s="62"/>
      <c r="R8578" s="62"/>
      <c r="S8578" s="62"/>
      <c r="T8578" s="48"/>
      <c r="U8578" s="28"/>
      <c r="V8578" s="28"/>
      <c r="W8578" s="28"/>
      <c r="Y8578" s="79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28"/>
      <c r="AR8578" s="97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</row>
    <row r="8579" spans="1:55" ht="14.25" customHeight="1">
      <c r="A8579" s="48"/>
      <c r="B8579" s="28"/>
      <c r="C8579" s="28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62"/>
      <c r="O8579" s="62"/>
      <c r="P8579" s="62"/>
      <c r="Q8579" s="62"/>
      <c r="R8579" s="62"/>
      <c r="S8579" s="62"/>
      <c r="T8579" s="48"/>
      <c r="U8579" s="28"/>
      <c r="V8579" s="28"/>
      <c r="W8579" s="28"/>
      <c r="Y8579" s="79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28"/>
      <c r="AR8579" s="97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</row>
    <row r="8580" spans="1:55" ht="14.25" customHeight="1">
      <c r="A8580" s="48"/>
      <c r="B8580" s="28"/>
      <c r="C8580" s="28"/>
      <c r="D8580" s="28"/>
      <c r="E8580" s="28"/>
      <c r="F8580" s="28"/>
      <c r="G8580" s="28"/>
      <c r="H8580" s="28"/>
      <c r="I8580" s="28"/>
      <c r="J8580" s="28"/>
      <c r="K8580" s="28"/>
      <c r="L8580" s="28"/>
      <c r="M8580" s="28"/>
      <c r="N8580" s="62"/>
      <c r="O8580" s="62"/>
      <c r="P8580" s="62"/>
      <c r="Q8580" s="62"/>
      <c r="R8580" s="62"/>
      <c r="S8580" s="62"/>
      <c r="T8580" s="48"/>
      <c r="U8580" s="28"/>
      <c r="V8580" s="28"/>
      <c r="W8580" s="28"/>
      <c r="Y8580" s="79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28"/>
      <c r="AR8580" s="97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</row>
    <row r="8581" spans="1:55" ht="14.25" customHeight="1">
      <c r="A8581" s="48"/>
      <c r="B8581" s="28"/>
      <c r="C8581" s="28"/>
      <c r="D8581" s="28"/>
      <c r="E8581" s="28"/>
      <c r="F8581" s="28"/>
      <c r="G8581" s="28"/>
      <c r="H8581" s="28"/>
      <c r="I8581" s="28"/>
      <c r="J8581" s="28"/>
      <c r="K8581" s="28"/>
      <c r="L8581" s="28"/>
      <c r="M8581" s="28"/>
      <c r="N8581" s="62"/>
      <c r="O8581" s="62"/>
      <c r="P8581" s="62"/>
      <c r="Q8581" s="62"/>
      <c r="R8581" s="62"/>
      <c r="S8581" s="62"/>
      <c r="T8581" s="48"/>
      <c r="U8581" s="28"/>
      <c r="V8581" s="28"/>
      <c r="W8581" s="28"/>
      <c r="Y8581" s="79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28"/>
      <c r="AR8581" s="97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</row>
    <row r="8582" spans="1:55" ht="14.25" customHeight="1">
      <c r="A8582" s="48"/>
      <c r="B8582" s="28"/>
      <c r="C8582" s="28"/>
      <c r="D8582" s="28"/>
      <c r="E8582" s="28"/>
      <c r="F8582" s="28"/>
      <c r="G8582" s="28"/>
      <c r="H8582" s="28"/>
      <c r="I8582" s="28"/>
      <c r="J8582" s="28"/>
      <c r="K8582" s="28"/>
      <c r="L8582" s="28"/>
      <c r="M8582" s="28"/>
      <c r="N8582" s="62"/>
      <c r="O8582" s="62"/>
      <c r="P8582" s="62"/>
      <c r="Q8582" s="62"/>
      <c r="R8582" s="62"/>
      <c r="S8582" s="62"/>
      <c r="T8582" s="48"/>
      <c r="U8582" s="28"/>
      <c r="V8582" s="28"/>
      <c r="W8582" s="28"/>
      <c r="Y8582" s="79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28"/>
      <c r="AR8582" s="97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</row>
    <row r="8583" spans="1:55" ht="14.25" customHeight="1">
      <c r="A8583" s="48"/>
      <c r="B8583" s="28"/>
      <c r="C8583" s="28"/>
      <c r="D8583" s="28"/>
      <c r="E8583" s="28"/>
      <c r="F8583" s="28"/>
      <c r="G8583" s="28"/>
      <c r="H8583" s="28"/>
      <c r="I8583" s="28"/>
      <c r="J8583" s="28"/>
      <c r="K8583" s="28"/>
      <c r="L8583" s="28"/>
      <c r="M8583" s="28"/>
      <c r="N8583" s="62"/>
      <c r="O8583" s="62"/>
      <c r="P8583" s="62"/>
      <c r="Q8583" s="62"/>
      <c r="R8583" s="62"/>
      <c r="S8583" s="62"/>
      <c r="T8583" s="48"/>
      <c r="U8583" s="28"/>
      <c r="V8583" s="28"/>
      <c r="W8583" s="28"/>
      <c r="Y8583" s="79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28"/>
      <c r="AR8583" s="97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</row>
    <row r="8584" spans="1:55" ht="14.25" customHeight="1">
      <c r="A8584" s="48"/>
      <c r="B8584" s="28"/>
      <c r="C8584" s="28"/>
      <c r="D8584" s="28"/>
      <c r="E8584" s="28"/>
      <c r="F8584" s="28"/>
      <c r="G8584" s="28"/>
      <c r="H8584" s="28"/>
      <c r="I8584" s="28"/>
      <c r="J8584" s="28"/>
      <c r="K8584" s="28"/>
      <c r="L8584" s="28"/>
      <c r="M8584" s="28"/>
      <c r="N8584" s="62"/>
      <c r="O8584" s="62"/>
      <c r="P8584" s="62"/>
      <c r="Q8584" s="62"/>
      <c r="R8584" s="62"/>
      <c r="S8584" s="62"/>
      <c r="T8584" s="48"/>
      <c r="U8584" s="28"/>
      <c r="V8584" s="28"/>
      <c r="W8584" s="28"/>
      <c r="Y8584" s="79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28"/>
      <c r="AR8584" s="97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</row>
    <row r="8585" spans="1:55" ht="14.25" customHeight="1">
      <c r="A8585" s="48"/>
      <c r="B8585" s="28"/>
      <c r="C8585" s="28"/>
      <c r="D8585" s="28"/>
      <c r="E8585" s="28"/>
      <c r="F8585" s="28"/>
      <c r="G8585" s="28"/>
      <c r="H8585" s="28"/>
      <c r="I8585" s="28"/>
      <c r="J8585" s="28"/>
      <c r="K8585" s="28"/>
      <c r="L8585" s="28"/>
      <c r="M8585" s="28"/>
      <c r="N8585" s="62"/>
      <c r="O8585" s="62"/>
      <c r="P8585" s="62"/>
      <c r="Q8585" s="62"/>
      <c r="R8585" s="62"/>
      <c r="S8585" s="62"/>
      <c r="T8585" s="48"/>
      <c r="U8585" s="28"/>
      <c r="V8585" s="28"/>
      <c r="W8585" s="28"/>
      <c r="Y8585" s="79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28"/>
      <c r="AR8585" s="97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</row>
    <row r="8586" spans="1:55" ht="14.25" customHeight="1">
      <c r="A8586" s="48"/>
      <c r="B8586" s="28"/>
      <c r="C8586" s="28"/>
      <c r="D8586" s="28"/>
      <c r="E8586" s="28"/>
      <c r="F8586" s="28"/>
      <c r="G8586" s="28"/>
      <c r="H8586" s="28"/>
      <c r="I8586" s="28"/>
      <c r="J8586" s="28"/>
      <c r="K8586" s="28"/>
      <c r="L8586" s="28"/>
      <c r="M8586" s="28"/>
      <c r="N8586" s="62"/>
      <c r="O8586" s="62"/>
      <c r="P8586" s="62"/>
      <c r="Q8586" s="62"/>
      <c r="R8586" s="62"/>
      <c r="S8586" s="62"/>
      <c r="T8586" s="48"/>
      <c r="U8586" s="28"/>
      <c r="V8586" s="28"/>
      <c r="W8586" s="28"/>
      <c r="Y8586" s="79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28"/>
      <c r="AR8586" s="97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</row>
    <row r="8587" spans="1:55" ht="14.25" customHeight="1">
      <c r="A8587" s="48"/>
      <c r="B8587" s="28"/>
      <c r="C8587" s="28"/>
      <c r="D8587" s="28"/>
      <c r="E8587" s="28"/>
      <c r="F8587" s="28"/>
      <c r="G8587" s="28"/>
      <c r="H8587" s="28"/>
      <c r="I8587" s="28"/>
      <c r="J8587" s="28"/>
      <c r="K8587" s="28"/>
      <c r="L8587" s="28"/>
      <c r="M8587" s="28"/>
      <c r="N8587" s="62"/>
      <c r="O8587" s="62"/>
      <c r="P8587" s="62"/>
      <c r="Q8587" s="62"/>
      <c r="R8587" s="62"/>
      <c r="S8587" s="62"/>
      <c r="T8587" s="48"/>
      <c r="U8587" s="28"/>
      <c r="V8587" s="28"/>
      <c r="W8587" s="28"/>
      <c r="Y8587" s="79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28"/>
      <c r="AR8587" s="97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</row>
    <row r="8588" spans="1:55" ht="14.25" customHeight="1">
      <c r="A8588" s="48"/>
      <c r="B8588" s="28"/>
      <c r="C8588" s="28"/>
      <c r="D8588" s="28"/>
      <c r="E8588" s="28"/>
      <c r="F8588" s="28"/>
      <c r="G8588" s="28"/>
      <c r="H8588" s="28"/>
      <c r="I8588" s="28"/>
      <c r="J8588" s="28"/>
      <c r="K8588" s="28"/>
      <c r="L8588" s="28"/>
      <c r="M8588" s="28"/>
      <c r="N8588" s="62"/>
      <c r="O8588" s="62"/>
      <c r="P8588" s="62"/>
      <c r="Q8588" s="62"/>
      <c r="R8588" s="62"/>
      <c r="S8588" s="62"/>
      <c r="T8588" s="48"/>
      <c r="U8588" s="28"/>
      <c r="V8588" s="28"/>
      <c r="W8588" s="28"/>
      <c r="Y8588" s="79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28"/>
      <c r="AR8588" s="97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</row>
    <row r="8589" spans="1:55" ht="14.25" customHeight="1">
      <c r="A8589" s="48"/>
      <c r="B8589" s="28"/>
      <c r="C8589" s="28"/>
      <c r="D8589" s="28"/>
      <c r="E8589" s="28"/>
      <c r="F8589" s="28"/>
      <c r="G8589" s="28"/>
      <c r="H8589" s="28"/>
      <c r="I8589" s="28"/>
      <c r="J8589" s="28"/>
      <c r="K8589" s="28"/>
      <c r="L8589" s="28"/>
      <c r="M8589" s="28"/>
      <c r="N8589" s="62"/>
      <c r="O8589" s="62"/>
      <c r="P8589" s="62"/>
      <c r="Q8589" s="62"/>
      <c r="R8589" s="62"/>
      <c r="S8589" s="62"/>
      <c r="T8589" s="48"/>
      <c r="U8589" s="28"/>
      <c r="V8589" s="28"/>
      <c r="W8589" s="28"/>
      <c r="Y8589" s="79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28"/>
      <c r="AR8589" s="97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</row>
    <row r="8590" spans="1:55" ht="14.25" customHeight="1">
      <c r="A8590" s="48"/>
      <c r="B8590" s="28"/>
      <c r="C8590" s="28"/>
      <c r="D8590" s="28"/>
      <c r="E8590" s="28"/>
      <c r="F8590" s="28"/>
      <c r="G8590" s="28"/>
      <c r="H8590" s="28"/>
      <c r="I8590" s="28"/>
      <c r="J8590" s="28"/>
      <c r="K8590" s="28"/>
      <c r="L8590" s="28"/>
      <c r="M8590" s="28"/>
      <c r="N8590" s="62"/>
      <c r="O8590" s="62"/>
      <c r="P8590" s="62"/>
      <c r="Q8590" s="62"/>
      <c r="R8590" s="62"/>
      <c r="S8590" s="62"/>
      <c r="T8590" s="48"/>
      <c r="U8590" s="28"/>
      <c r="V8590" s="28"/>
      <c r="W8590" s="28"/>
      <c r="Y8590" s="79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28"/>
      <c r="AR8590" s="97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</row>
    <row r="8591" spans="1:55" ht="14.25" customHeight="1">
      <c r="A8591" s="48"/>
      <c r="B8591" s="28"/>
      <c r="C8591" s="28"/>
      <c r="D8591" s="28"/>
      <c r="E8591" s="28"/>
      <c r="F8591" s="28"/>
      <c r="G8591" s="28"/>
      <c r="H8591" s="28"/>
      <c r="I8591" s="28"/>
      <c r="J8591" s="28"/>
      <c r="K8591" s="28"/>
      <c r="L8591" s="28"/>
      <c r="M8591" s="28"/>
      <c r="N8591" s="62"/>
      <c r="O8591" s="62"/>
      <c r="P8591" s="62"/>
      <c r="Q8591" s="62"/>
      <c r="R8591" s="62"/>
      <c r="S8591" s="62"/>
      <c r="T8591" s="48"/>
      <c r="U8591" s="28"/>
      <c r="V8591" s="28"/>
      <c r="W8591" s="28"/>
      <c r="Y8591" s="79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28"/>
      <c r="AR8591" s="97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</row>
    <row r="8592" spans="1:55" ht="14.25" customHeight="1">
      <c r="A8592" s="48"/>
      <c r="B8592" s="28"/>
      <c r="C8592" s="28"/>
      <c r="D8592" s="28"/>
      <c r="E8592" s="28"/>
      <c r="F8592" s="28"/>
      <c r="G8592" s="28"/>
      <c r="H8592" s="28"/>
      <c r="I8592" s="28"/>
      <c r="J8592" s="28"/>
      <c r="K8592" s="28"/>
      <c r="L8592" s="28"/>
      <c r="M8592" s="28"/>
      <c r="N8592" s="62"/>
      <c r="O8592" s="62"/>
      <c r="P8592" s="62"/>
      <c r="Q8592" s="62"/>
      <c r="R8592" s="62"/>
      <c r="S8592" s="62"/>
      <c r="T8592" s="48"/>
      <c r="U8592" s="28"/>
      <c r="V8592" s="28"/>
      <c r="W8592" s="28"/>
      <c r="Y8592" s="79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28"/>
      <c r="AR8592" s="97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</row>
    <row r="8593" spans="1:55" ht="14.25" customHeight="1">
      <c r="A8593" s="48"/>
      <c r="B8593" s="28"/>
      <c r="C8593" s="28"/>
      <c r="D8593" s="28"/>
      <c r="E8593" s="28"/>
      <c r="F8593" s="28"/>
      <c r="G8593" s="28"/>
      <c r="H8593" s="28"/>
      <c r="I8593" s="28"/>
      <c r="J8593" s="28"/>
      <c r="K8593" s="28"/>
      <c r="L8593" s="28"/>
      <c r="M8593" s="28"/>
      <c r="N8593" s="62"/>
      <c r="O8593" s="62"/>
      <c r="P8593" s="62"/>
      <c r="Q8593" s="62"/>
      <c r="R8593" s="62"/>
      <c r="S8593" s="62"/>
      <c r="T8593" s="48"/>
      <c r="U8593" s="28"/>
      <c r="V8593" s="28"/>
      <c r="W8593" s="28"/>
      <c r="Y8593" s="79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28"/>
      <c r="AR8593" s="97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</row>
    <row r="8594" spans="1:55" ht="14.25" customHeight="1">
      <c r="A8594" s="48"/>
      <c r="B8594" s="28"/>
      <c r="C8594" s="28"/>
      <c r="D8594" s="28"/>
      <c r="E8594" s="28"/>
      <c r="F8594" s="28"/>
      <c r="G8594" s="28"/>
      <c r="H8594" s="28"/>
      <c r="I8594" s="28"/>
      <c r="J8594" s="28"/>
      <c r="K8594" s="28"/>
      <c r="L8594" s="28"/>
      <c r="M8594" s="28"/>
      <c r="N8594" s="62"/>
      <c r="O8594" s="62"/>
      <c r="P8594" s="62"/>
      <c r="Q8594" s="62"/>
      <c r="R8594" s="62"/>
      <c r="S8594" s="62"/>
      <c r="T8594" s="48"/>
      <c r="U8594" s="28"/>
      <c r="V8594" s="28"/>
      <c r="W8594" s="28"/>
      <c r="Y8594" s="79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28"/>
      <c r="AR8594" s="97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</row>
    <row r="8595" spans="1:55" ht="14.25" customHeight="1">
      <c r="A8595" s="48"/>
      <c r="B8595" s="28"/>
      <c r="C8595" s="28"/>
      <c r="D8595" s="28"/>
      <c r="E8595" s="28"/>
      <c r="F8595" s="28"/>
      <c r="G8595" s="28"/>
      <c r="H8595" s="28"/>
      <c r="I8595" s="28"/>
      <c r="J8595" s="28"/>
      <c r="K8595" s="28"/>
      <c r="L8595" s="28"/>
      <c r="M8595" s="28"/>
      <c r="N8595" s="62"/>
      <c r="O8595" s="62"/>
      <c r="P8595" s="62"/>
      <c r="Q8595" s="62"/>
      <c r="R8595" s="62"/>
      <c r="S8595" s="62"/>
      <c r="T8595" s="48"/>
      <c r="U8595" s="28"/>
      <c r="V8595" s="28"/>
      <c r="W8595" s="28"/>
      <c r="Y8595" s="79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28"/>
      <c r="AR8595" s="97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</row>
    <row r="8596" spans="1:55" ht="14.25" customHeight="1">
      <c r="A8596" s="48"/>
      <c r="B8596" s="28"/>
      <c r="C8596" s="28"/>
      <c r="D8596" s="28"/>
      <c r="E8596" s="28"/>
      <c r="F8596" s="28"/>
      <c r="G8596" s="28"/>
      <c r="H8596" s="28"/>
      <c r="I8596" s="28"/>
      <c r="J8596" s="28"/>
      <c r="K8596" s="28"/>
      <c r="L8596" s="28"/>
      <c r="M8596" s="28"/>
      <c r="N8596" s="62"/>
      <c r="O8596" s="62"/>
      <c r="P8596" s="62"/>
      <c r="Q8596" s="62"/>
      <c r="R8596" s="62"/>
      <c r="S8596" s="62"/>
      <c r="T8596" s="48"/>
      <c r="U8596" s="28"/>
      <c r="V8596" s="28"/>
      <c r="W8596" s="28"/>
      <c r="Y8596" s="79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28"/>
      <c r="AR8596" s="97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</row>
    <row r="8597" spans="1:55" ht="14.25" customHeight="1">
      <c r="A8597" s="48"/>
      <c r="B8597" s="28"/>
      <c r="C8597" s="28"/>
      <c r="D8597" s="28"/>
      <c r="E8597" s="28"/>
      <c r="F8597" s="28"/>
      <c r="G8597" s="28"/>
      <c r="H8597" s="28"/>
      <c r="I8597" s="28"/>
      <c r="J8597" s="28"/>
      <c r="K8597" s="28"/>
      <c r="L8597" s="28"/>
      <c r="M8597" s="28"/>
      <c r="N8597" s="62"/>
      <c r="O8597" s="62"/>
      <c r="P8597" s="62"/>
      <c r="Q8597" s="62"/>
      <c r="R8597" s="62"/>
      <c r="S8597" s="62"/>
      <c r="T8597" s="48"/>
      <c r="U8597" s="28"/>
      <c r="V8597" s="28"/>
      <c r="W8597" s="28"/>
      <c r="Y8597" s="79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28"/>
      <c r="AR8597" s="97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</row>
    <row r="8598" spans="1:55" ht="14.25" customHeight="1">
      <c r="A8598" s="48"/>
      <c r="B8598" s="28"/>
      <c r="C8598" s="28"/>
      <c r="D8598" s="28"/>
      <c r="E8598" s="28"/>
      <c r="F8598" s="28"/>
      <c r="G8598" s="28"/>
      <c r="H8598" s="28"/>
      <c r="I8598" s="28"/>
      <c r="J8598" s="28"/>
      <c r="K8598" s="28"/>
      <c r="L8598" s="28"/>
      <c r="M8598" s="28"/>
      <c r="N8598" s="62"/>
      <c r="O8598" s="62"/>
      <c r="P8598" s="62"/>
      <c r="Q8598" s="62"/>
      <c r="R8598" s="62"/>
      <c r="S8598" s="62"/>
      <c r="T8598" s="48"/>
      <c r="U8598" s="28"/>
      <c r="V8598" s="28"/>
      <c r="W8598" s="28"/>
      <c r="Y8598" s="79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28"/>
      <c r="AR8598" s="97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</row>
    <row r="8599" spans="1:55" ht="14.25" customHeight="1">
      <c r="A8599" s="48"/>
      <c r="B8599" s="28"/>
      <c r="C8599" s="28"/>
      <c r="D8599" s="28"/>
      <c r="E8599" s="28"/>
      <c r="F8599" s="28"/>
      <c r="G8599" s="28"/>
      <c r="H8599" s="28"/>
      <c r="I8599" s="28"/>
      <c r="J8599" s="28"/>
      <c r="K8599" s="28"/>
      <c r="L8599" s="28"/>
      <c r="M8599" s="28"/>
      <c r="N8599" s="62"/>
      <c r="O8599" s="62"/>
      <c r="P8599" s="62"/>
      <c r="Q8599" s="62"/>
      <c r="R8599" s="62"/>
      <c r="S8599" s="62"/>
      <c r="T8599" s="48"/>
      <c r="U8599" s="28"/>
      <c r="V8599" s="28"/>
      <c r="W8599" s="28"/>
      <c r="Y8599" s="79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28"/>
      <c r="AR8599" s="97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</row>
    <row r="8600" spans="1:55" ht="14.25" customHeight="1">
      <c r="A8600" s="48"/>
      <c r="B8600" s="28"/>
      <c r="C8600" s="28"/>
      <c r="D8600" s="28"/>
      <c r="E8600" s="28"/>
      <c r="F8600" s="28"/>
      <c r="G8600" s="28"/>
      <c r="H8600" s="28"/>
      <c r="I8600" s="28"/>
      <c r="J8600" s="28"/>
      <c r="K8600" s="28"/>
      <c r="L8600" s="28"/>
      <c r="M8600" s="28"/>
      <c r="N8600" s="62"/>
      <c r="O8600" s="62"/>
      <c r="P8600" s="62"/>
      <c r="Q8600" s="62"/>
      <c r="R8600" s="62"/>
      <c r="S8600" s="62"/>
      <c r="T8600" s="48"/>
      <c r="U8600" s="28"/>
      <c r="V8600" s="28"/>
      <c r="W8600" s="28"/>
      <c r="Y8600" s="79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28"/>
      <c r="AR8600" s="97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</row>
    <row r="8601" spans="1:55" ht="14.25" customHeight="1">
      <c r="A8601" s="48"/>
      <c r="B8601" s="28"/>
      <c r="C8601" s="28"/>
      <c r="D8601" s="28"/>
      <c r="E8601" s="28"/>
      <c r="F8601" s="28"/>
      <c r="G8601" s="28"/>
      <c r="H8601" s="28"/>
      <c r="I8601" s="28"/>
      <c r="J8601" s="28"/>
      <c r="K8601" s="28"/>
      <c r="L8601" s="28"/>
      <c r="M8601" s="28"/>
      <c r="N8601" s="62"/>
      <c r="O8601" s="62"/>
      <c r="P8601" s="62"/>
      <c r="Q8601" s="62"/>
      <c r="R8601" s="62"/>
      <c r="S8601" s="62"/>
      <c r="T8601" s="48"/>
      <c r="U8601" s="28"/>
      <c r="V8601" s="28"/>
      <c r="W8601" s="28"/>
      <c r="Y8601" s="79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28"/>
      <c r="AR8601" s="97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</row>
    <row r="8602" spans="1:55" ht="14.25" customHeight="1">
      <c r="A8602" s="48"/>
      <c r="B8602" s="28"/>
      <c r="C8602" s="28"/>
      <c r="D8602" s="28"/>
      <c r="E8602" s="28"/>
      <c r="F8602" s="28"/>
      <c r="G8602" s="28"/>
      <c r="H8602" s="28"/>
      <c r="I8602" s="28"/>
      <c r="J8602" s="28"/>
      <c r="K8602" s="28"/>
      <c r="L8602" s="28"/>
      <c r="M8602" s="28"/>
      <c r="N8602" s="62"/>
      <c r="O8602" s="62"/>
      <c r="P8602" s="62"/>
      <c r="Q8602" s="62"/>
      <c r="R8602" s="62"/>
      <c r="S8602" s="62"/>
      <c r="T8602" s="48"/>
      <c r="U8602" s="28"/>
      <c r="V8602" s="28"/>
      <c r="W8602" s="28"/>
      <c r="Y8602" s="79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28"/>
      <c r="AR8602" s="97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</row>
    <row r="8603" spans="1:55" ht="14.25" customHeight="1">
      <c r="A8603" s="48"/>
      <c r="B8603" s="28"/>
      <c r="C8603" s="28"/>
      <c r="D8603" s="28"/>
      <c r="E8603" s="28"/>
      <c r="F8603" s="28"/>
      <c r="G8603" s="28"/>
      <c r="H8603" s="28"/>
      <c r="I8603" s="28"/>
      <c r="J8603" s="28"/>
      <c r="K8603" s="28"/>
      <c r="L8603" s="28"/>
      <c r="M8603" s="28"/>
      <c r="N8603" s="62"/>
      <c r="O8603" s="62"/>
      <c r="P8603" s="62"/>
      <c r="Q8603" s="62"/>
      <c r="R8603" s="62"/>
      <c r="S8603" s="62"/>
      <c r="T8603" s="48"/>
      <c r="U8603" s="28"/>
      <c r="V8603" s="28"/>
      <c r="W8603" s="28"/>
      <c r="Y8603" s="79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28"/>
      <c r="AR8603" s="97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</row>
    <row r="8604" spans="1:55" ht="14.25" customHeight="1">
      <c r="A8604" s="48"/>
      <c r="B8604" s="28"/>
      <c r="C8604" s="28"/>
      <c r="D8604" s="28"/>
      <c r="E8604" s="28"/>
      <c r="F8604" s="28"/>
      <c r="G8604" s="28"/>
      <c r="H8604" s="28"/>
      <c r="I8604" s="28"/>
      <c r="J8604" s="28"/>
      <c r="K8604" s="28"/>
      <c r="L8604" s="28"/>
      <c r="M8604" s="28"/>
      <c r="N8604" s="62"/>
      <c r="O8604" s="62"/>
      <c r="P8604" s="62"/>
      <c r="Q8604" s="62"/>
      <c r="R8604" s="62"/>
      <c r="S8604" s="62"/>
      <c r="T8604" s="48"/>
      <c r="U8604" s="28"/>
      <c r="V8604" s="28"/>
      <c r="W8604" s="28"/>
      <c r="Y8604" s="79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28"/>
      <c r="AR8604" s="97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</row>
    <row r="8605" spans="1:55" ht="14.25" customHeight="1">
      <c r="A8605" s="48"/>
      <c r="B8605" s="28"/>
      <c r="C8605" s="28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62"/>
      <c r="O8605" s="62"/>
      <c r="P8605" s="62"/>
      <c r="Q8605" s="62"/>
      <c r="R8605" s="62"/>
      <c r="S8605" s="62"/>
      <c r="T8605" s="48"/>
      <c r="U8605" s="28"/>
      <c r="V8605" s="28"/>
      <c r="W8605" s="28"/>
      <c r="Y8605" s="79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28"/>
      <c r="AR8605" s="97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</row>
    <row r="8606" spans="1:55" ht="14.25" customHeight="1">
      <c r="A8606" s="48"/>
      <c r="B8606" s="28"/>
      <c r="C8606" s="28"/>
      <c r="D8606" s="28"/>
      <c r="E8606" s="28"/>
      <c r="F8606" s="28"/>
      <c r="G8606" s="28"/>
      <c r="H8606" s="28"/>
      <c r="I8606" s="28"/>
      <c r="J8606" s="28"/>
      <c r="K8606" s="28"/>
      <c r="L8606" s="28"/>
      <c r="M8606" s="28"/>
      <c r="N8606" s="62"/>
      <c r="O8606" s="62"/>
      <c r="P8606" s="62"/>
      <c r="Q8606" s="62"/>
      <c r="R8606" s="62"/>
      <c r="S8606" s="62"/>
      <c r="T8606" s="48"/>
      <c r="U8606" s="28"/>
      <c r="V8606" s="28"/>
      <c r="W8606" s="28"/>
      <c r="Y8606" s="79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28"/>
      <c r="AR8606" s="97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</row>
    <row r="8607" spans="1:55" ht="14.25" customHeight="1">
      <c r="A8607" s="48"/>
      <c r="B8607" s="28"/>
      <c r="C8607" s="28"/>
      <c r="D8607" s="28"/>
      <c r="E8607" s="28"/>
      <c r="F8607" s="28"/>
      <c r="G8607" s="28"/>
      <c r="H8607" s="28"/>
      <c r="I8607" s="28"/>
      <c r="J8607" s="28"/>
      <c r="K8607" s="28"/>
      <c r="L8607" s="28"/>
      <c r="M8607" s="28"/>
      <c r="N8607" s="62"/>
      <c r="O8607" s="62"/>
      <c r="P8607" s="62"/>
      <c r="Q8607" s="62"/>
      <c r="R8607" s="62"/>
      <c r="S8607" s="62"/>
      <c r="T8607" s="48"/>
      <c r="U8607" s="28"/>
      <c r="V8607" s="28"/>
      <c r="W8607" s="28"/>
      <c r="Y8607" s="79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28"/>
      <c r="AR8607" s="97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</row>
    <row r="8608" spans="1:55" ht="14.25" customHeight="1">
      <c r="A8608" s="48"/>
      <c r="B8608" s="28"/>
      <c r="C8608" s="28"/>
      <c r="D8608" s="28"/>
      <c r="E8608" s="28"/>
      <c r="F8608" s="28"/>
      <c r="G8608" s="28"/>
      <c r="H8608" s="28"/>
      <c r="I8608" s="28"/>
      <c r="J8608" s="28"/>
      <c r="K8608" s="28"/>
      <c r="L8608" s="28"/>
      <c r="M8608" s="28"/>
      <c r="N8608" s="62"/>
      <c r="O8608" s="62"/>
      <c r="P8608" s="62"/>
      <c r="Q8608" s="62"/>
      <c r="R8608" s="62"/>
      <c r="S8608" s="62"/>
      <c r="T8608" s="48"/>
      <c r="U8608" s="28"/>
      <c r="V8608" s="28"/>
      <c r="W8608" s="28"/>
      <c r="Y8608" s="79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28"/>
      <c r="AR8608" s="97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</row>
    <row r="8609" spans="1:55" ht="14.25" customHeight="1">
      <c r="A8609" s="48"/>
      <c r="B8609" s="28"/>
      <c r="C8609" s="28"/>
      <c r="D8609" s="28"/>
      <c r="E8609" s="28"/>
      <c r="F8609" s="28"/>
      <c r="G8609" s="28"/>
      <c r="H8609" s="28"/>
      <c r="I8609" s="28"/>
      <c r="J8609" s="28"/>
      <c r="K8609" s="28"/>
      <c r="L8609" s="28"/>
      <c r="M8609" s="28"/>
      <c r="N8609" s="62"/>
      <c r="O8609" s="62"/>
      <c r="P8609" s="62"/>
      <c r="Q8609" s="62"/>
      <c r="R8609" s="62"/>
      <c r="S8609" s="62"/>
      <c r="T8609" s="48"/>
      <c r="U8609" s="28"/>
      <c r="V8609" s="28"/>
      <c r="W8609" s="28"/>
      <c r="Y8609" s="79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28"/>
      <c r="AR8609" s="97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</row>
    <row r="8610" spans="1:55" ht="14.25" customHeight="1">
      <c r="A8610" s="48"/>
      <c r="B8610" s="28"/>
      <c r="C8610" s="28"/>
      <c r="D8610" s="28"/>
      <c r="E8610" s="28"/>
      <c r="F8610" s="28"/>
      <c r="G8610" s="28"/>
      <c r="H8610" s="28"/>
      <c r="I8610" s="28"/>
      <c r="J8610" s="28"/>
      <c r="K8610" s="28"/>
      <c r="L8610" s="28"/>
      <c r="M8610" s="28"/>
      <c r="N8610" s="62"/>
      <c r="O8610" s="62"/>
      <c r="P8610" s="62"/>
      <c r="Q8610" s="62"/>
      <c r="R8610" s="62"/>
      <c r="S8610" s="62"/>
      <c r="T8610" s="48"/>
      <c r="U8610" s="28"/>
      <c r="V8610" s="28"/>
      <c r="W8610" s="28"/>
      <c r="Y8610" s="79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28"/>
      <c r="AR8610" s="97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</row>
    <row r="8611" spans="1:55" ht="14.25" customHeight="1">
      <c r="A8611" s="48"/>
      <c r="B8611" s="28"/>
      <c r="C8611" s="28"/>
      <c r="D8611" s="28"/>
      <c r="E8611" s="28"/>
      <c r="F8611" s="28"/>
      <c r="G8611" s="28"/>
      <c r="H8611" s="28"/>
      <c r="I8611" s="28"/>
      <c r="J8611" s="28"/>
      <c r="K8611" s="28"/>
      <c r="L8611" s="28"/>
      <c r="M8611" s="28"/>
      <c r="N8611" s="62"/>
      <c r="O8611" s="62"/>
      <c r="P8611" s="62"/>
      <c r="Q8611" s="62"/>
      <c r="R8611" s="62"/>
      <c r="S8611" s="62"/>
      <c r="T8611" s="48"/>
      <c r="U8611" s="28"/>
      <c r="V8611" s="28"/>
      <c r="W8611" s="28"/>
      <c r="Y8611" s="79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28"/>
      <c r="AR8611" s="97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</row>
    <row r="8612" spans="1:55" ht="14.25" customHeight="1">
      <c r="A8612" s="48"/>
      <c r="B8612" s="28"/>
      <c r="C8612" s="28"/>
      <c r="D8612" s="28"/>
      <c r="E8612" s="28"/>
      <c r="F8612" s="28"/>
      <c r="G8612" s="28"/>
      <c r="H8612" s="28"/>
      <c r="I8612" s="28"/>
      <c r="J8612" s="28"/>
      <c r="K8612" s="28"/>
      <c r="L8612" s="28"/>
      <c r="M8612" s="28"/>
      <c r="N8612" s="62"/>
      <c r="O8612" s="62"/>
      <c r="P8612" s="62"/>
      <c r="Q8612" s="62"/>
      <c r="R8612" s="62"/>
      <c r="S8612" s="62"/>
      <c r="T8612" s="48"/>
      <c r="U8612" s="28"/>
      <c r="V8612" s="28"/>
      <c r="W8612" s="28"/>
      <c r="Y8612" s="79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28"/>
      <c r="AR8612" s="97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</row>
    <row r="8613" spans="1:55" ht="14.25" customHeight="1">
      <c r="A8613" s="48"/>
      <c r="B8613" s="28"/>
      <c r="C8613" s="28"/>
      <c r="D8613" s="28"/>
      <c r="E8613" s="28"/>
      <c r="F8613" s="28"/>
      <c r="G8613" s="28"/>
      <c r="H8613" s="28"/>
      <c r="I8613" s="28"/>
      <c r="J8613" s="28"/>
      <c r="K8613" s="28"/>
      <c r="L8613" s="28"/>
      <c r="M8613" s="28"/>
      <c r="N8613" s="62"/>
      <c r="O8613" s="62"/>
      <c r="P8613" s="62"/>
      <c r="Q8613" s="62"/>
      <c r="R8613" s="62"/>
      <c r="S8613" s="62"/>
      <c r="T8613" s="48"/>
      <c r="U8613" s="28"/>
      <c r="V8613" s="28"/>
      <c r="W8613" s="28"/>
      <c r="Y8613" s="79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28"/>
      <c r="AR8613" s="97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</row>
    <row r="8614" spans="1:55" ht="14.25" customHeight="1">
      <c r="A8614" s="48"/>
      <c r="B8614" s="28"/>
      <c r="C8614" s="28"/>
      <c r="D8614" s="28"/>
      <c r="E8614" s="28"/>
      <c r="F8614" s="28"/>
      <c r="G8614" s="28"/>
      <c r="H8614" s="28"/>
      <c r="I8614" s="28"/>
      <c r="J8614" s="28"/>
      <c r="K8614" s="28"/>
      <c r="L8614" s="28"/>
      <c r="M8614" s="28"/>
      <c r="N8614" s="62"/>
      <c r="O8614" s="62"/>
      <c r="P8614" s="62"/>
      <c r="Q8614" s="62"/>
      <c r="R8614" s="62"/>
      <c r="S8614" s="62"/>
      <c r="T8614" s="48"/>
      <c r="U8614" s="28"/>
      <c r="V8614" s="28"/>
      <c r="W8614" s="28"/>
      <c r="Y8614" s="79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28"/>
      <c r="AR8614" s="97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</row>
    <row r="8615" spans="1:55" ht="14.25" customHeight="1">
      <c r="A8615" s="48"/>
      <c r="B8615" s="28"/>
      <c r="C8615" s="28"/>
      <c r="D8615" s="28"/>
      <c r="E8615" s="28"/>
      <c r="F8615" s="28"/>
      <c r="G8615" s="28"/>
      <c r="H8615" s="28"/>
      <c r="I8615" s="28"/>
      <c r="J8615" s="28"/>
      <c r="K8615" s="28"/>
      <c r="L8615" s="28"/>
      <c r="M8615" s="28"/>
      <c r="N8615" s="62"/>
      <c r="O8615" s="62"/>
      <c r="P8615" s="62"/>
      <c r="Q8615" s="62"/>
      <c r="R8615" s="62"/>
      <c r="S8615" s="62"/>
      <c r="T8615" s="48"/>
      <c r="U8615" s="28"/>
      <c r="V8615" s="28"/>
      <c r="W8615" s="28"/>
      <c r="Y8615" s="79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28"/>
      <c r="AR8615" s="97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</row>
    <row r="8616" spans="1:55" ht="14.25" customHeight="1">
      <c r="A8616" s="48"/>
      <c r="B8616" s="28"/>
      <c r="C8616" s="28"/>
      <c r="D8616" s="28"/>
      <c r="E8616" s="28"/>
      <c r="F8616" s="28"/>
      <c r="G8616" s="28"/>
      <c r="H8616" s="28"/>
      <c r="I8616" s="28"/>
      <c r="J8616" s="28"/>
      <c r="K8616" s="28"/>
      <c r="L8616" s="28"/>
      <c r="M8616" s="28"/>
      <c r="N8616" s="62"/>
      <c r="O8616" s="62"/>
      <c r="P8616" s="62"/>
      <c r="Q8616" s="62"/>
      <c r="R8616" s="62"/>
      <c r="S8616" s="62"/>
      <c r="T8616" s="48"/>
      <c r="U8616" s="28"/>
      <c r="V8616" s="28"/>
      <c r="W8616" s="28"/>
      <c r="Y8616" s="79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28"/>
      <c r="AR8616" s="97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</row>
    <row r="8617" spans="1:55" ht="14.25" customHeight="1">
      <c r="A8617" s="48"/>
      <c r="B8617" s="28"/>
      <c r="C8617" s="28"/>
      <c r="D8617" s="28"/>
      <c r="E8617" s="28"/>
      <c r="F8617" s="28"/>
      <c r="G8617" s="28"/>
      <c r="H8617" s="28"/>
      <c r="I8617" s="28"/>
      <c r="J8617" s="28"/>
      <c r="K8617" s="28"/>
      <c r="L8617" s="28"/>
      <c r="M8617" s="28"/>
      <c r="N8617" s="62"/>
      <c r="O8617" s="62"/>
      <c r="P8617" s="62"/>
      <c r="Q8617" s="62"/>
      <c r="R8617" s="62"/>
      <c r="S8617" s="62"/>
      <c r="T8617" s="48"/>
      <c r="U8617" s="28"/>
      <c r="V8617" s="28"/>
      <c r="W8617" s="28"/>
      <c r="Y8617" s="79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28"/>
      <c r="AR8617" s="97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</row>
    <row r="8618" spans="1:55" ht="14.25" customHeight="1">
      <c r="A8618" s="48"/>
      <c r="B8618" s="28"/>
      <c r="C8618" s="28"/>
      <c r="D8618" s="28"/>
      <c r="E8618" s="28"/>
      <c r="F8618" s="28"/>
      <c r="G8618" s="28"/>
      <c r="H8618" s="28"/>
      <c r="I8618" s="28"/>
      <c r="J8618" s="28"/>
      <c r="K8618" s="28"/>
      <c r="L8618" s="28"/>
      <c r="M8618" s="28"/>
      <c r="N8618" s="62"/>
      <c r="O8618" s="62"/>
      <c r="P8618" s="62"/>
      <c r="Q8618" s="62"/>
      <c r="R8618" s="62"/>
      <c r="S8618" s="62"/>
      <c r="T8618" s="48"/>
      <c r="U8618" s="28"/>
      <c r="V8618" s="28"/>
      <c r="W8618" s="28"/>
      <c r="Y8618" s="79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28"/>
      <c r="AR8618" s="97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</row>
    <row r="8619" spans="1:55" ht="14.25" customHeight="1">
      <c r="A8619" s="48"/>
      <c r="B8619" s="28"/>
      <c r="C8619" s="28"/>
      <c r="D8619" s="28"/>
      <c r="E8619" s="28"/>
      <c r="F8619" s="28"/>
      <c r="G8619" s="28"/>
      <c r="H8619" s="28"/>
      <c r="I8619" s="28"/>
      <c r="J8619" s="28"/>
      <c r="K8619" s="28"/>
      <c r="L8619" s="28"/>
      <c r="M8619" s="28"/>
      <c r="N8619" s="62"/>
      <c r="O8619" s="62"/>
      <c r="P8619" s="62"/>
      <c r="Q8619" s="62"/>
      <c r="R8619" s="62"/>
      <c r="S8619" s="62"/>
      <c r="T8619" s="48"/>
      <c r="U8619" s="28"/>
      <c r="V8619" s="28"/>
      <c r="W8619" s="28"/>
      <c r="Y8619" s="79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28"/>
      <c r="AR8619" s="97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</row>
    <row r="8620" spans="1:55" ht="14.25" customHeight="1">
      <c r="A8620" s="48"/>
      <c r="B8620" s="28"/>
      <c r="C8620" s="28"/>
      <c r="D8620" s="28"/>
      <c r="E8620" s="28"/>
      <c r="F8620" s="28"/>
      <c r="G8620" s="28"/>
      <c r="H8620" s="28"/>
      <c r="I8620" s="28"/>
      <c r="J8620" s="28"/>
      <c r="K8620" s="28"/>
      <c r="L8620" s="28"/>
      <c r="M8620" s="28"/>
      <c r="N8620" s="62"/>
      <c r="O8620" s="62"/>
      <c r="P8620" s="62"/>
      <c r="Q8620" s="62"/>
      <c r="R8620" s="62"/>
      <c r="S8620" s="62"/>
      <c r="T8620" s="48"/>
      <c r="U8620" s="28"/>
      <c r="V8620" s="28"/>
      <c r="W8620" s="28"/>
      <c r="Y8620" s="79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28"/>
      <c r="AR8620" s="97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</row>
    <row r="8621" spans="1:55" ht="14.25" customHeight="1">
      <c r="A8621" s="48"/>
      <c r="B8621" s="28"/>
      <c r="C8621" s="28"/>
      <c r="D8621" s="28"/>
      <c r="E8621" s="28"/>
      <c r="F8621" s="28"/>
      <c r="G8621" s="28"/>
      <c r="H8621" s="28"/>
      <c r="I8621" s="28"/>
      <c r="J8621" s="28"/>
      <c r="K8621" s="28"/>
      <c r="L8621" s="28"/>
      <c r="M8621" s="28"/>
      <c r="N8621" s="62"/>
      <c r="O8621" s="62"/>
      <c r="P8621" s="62"/>
      <c r="Q8621" s="62"/>
      <c r="R8621" s="62"/>
      <c r="S8621" s="62"/>
      <c r="T8621" s="48"/>
      <c r="U8621" s="28"/>
      <c r="V8621" s="28"/>
      <c r="W8621" s="28"/>
      <c r="Y8621" s="79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28"/>
      <c r="AR8621" s="97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</row>
    <row r="8622" spans="1:55" ht="14.25" customHeight="1">
      <c r="A8622" s="48"/>
      <c r="B8622" s="28"/>
      <c r="C8622" s="28"/>
      <c r="D8622" s="28"/>
      <c r="E8622" s="28"/>
      <c r="F8622" s="28"/>
      <c r="G8622" s="28"/>
      <c r="H8622" s="28"/>
      <c r="I8622" s="28"/>
      <c r="J8622" s="28"/>
      <c r="K8622" s="28"/>
      <c r="L8622" s="28"/>
      <c r="M8622" s="28"/>
      <c r="N8622" s="62"/>
      <c r="O8622" s="62"/>
      <c r="P8622" s="62"/>
      <c r="Q8622" s="62"/>
      <c r="R8622" s="62"/>
      <c r="S8622" s="62"/>
      <c r="T8622" s="48"/>
      <c r="U8622" s="28"/>
      <c r="V8622" s="28"/>
      <c r="W8622" s="28"/>
      <c r="Y8622" s="79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28"/>
      <c r="AR8622" s="97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</row>
    <row r="8623" spans="1:55" ht="14.25" customHeight="1">
      <c r="A8623" s="48"/>
      <c r="B8623" s="28"/>
      <c r="C8623" s="28"/>
      <c r="D8623" s="28"/>
      <c r="E8623" s="28"/>
      <c r="F8623" s="28"/>
      <c r="G8623" s="28"/>
      <c r="H8623" s="28"/>
      <c r="I8623" s="28"/>
      <c r="J8623" s="28"/>
      <c r="K8623" s="28"/>
      <c r="L8623" s="28"/>
      <c r="M8623" s="28"/>
      <c r="N8623" s="62"/>
      <c r="O8623" s="62"/>
      <c r="P8623" s="62"/>
      <c r="Q8623" s="62"/>
      <c r="R8623" s="62"/>
      <c r="S8623" s="62"/>
      <c r="T8623" s="48"/>
      <c r="U8623" s="28"/>
      <c r="V8623" s="28"/>
      <c r="W8623" s="28"/>
      <c r="Y8623" s="79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28"/>
      <c r="AR8623" s="97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</row>
    <row r="8624" spans="1:55" ht="14.25" customHeight="1">
      <c r="A8624" s="48"/>
      <c r="B8624" s="28"/>
      <c r="C8624" s="28"/>
      <c r="D8624" s="28"/>
      <c r="E8624" s="28"/>
      <c r="F8624" s="28"/>
      <c r="G8624" s="28"/>
      <c r="H8624" s="28"/>
      <c r="I8624" s="28"/>
      <c r="J8624" s="28"/>
      <c r="K8624" s="28"/>
      <c r="L8624" s="28"/>
      <c r="M8624" s="28"/>
      <c r="N8624" s="62"/>
      <c r="O8624" s="62"/>
      <c r="P8624" s="62"/>
      <c r="Q8624" s="62"/>
      <c r="R8624" s="62"/>
      <c r="S8624" s="62"/>
      <c r="T8624" s="48"/>
      <c r="U8624" s="28"/>
      <c r="V8624" s="28"/>
      <c r="W8624" s="28"/>
      <c r="Y8624" s="79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28"/>
      <c r="AR8624" s="97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</row>
    <row r="8625" spans="1:55" ht="14.25" customHeight="1">
      <c r="A8625" s="48"/>
      <c r="B8625" s="28"/>
      <c r="C8625" s="28"/>
      <c r="D8625" s="28"/>
      <c r="E8625" s="28"/>
      <c r="F8625" s="28"/>
      <c r="G8625" s="28"/>
      <c r="H8625" s="28"/>
      <c r="I8625" s="28"/>
      <c r="J8625" s="28"/>
      <c r="K8625" s="28"/>
      <c r="L8625" s="28"/>
      <c r="M8625" s="28"/>
      <c r="N8625" s="62"/>
      <c r="O8625" s="62"/>
      <c r="P8625" s="62"/>
      <c r="Q8625" s="62"/>
      <c r="R8625" s="62"/>
      <c r="S8625" s="62"/>
      <c r="T8625" s="48"/>
      <c r="U8625" s="28"/>
      <c r="V8625" s="28"/>
      <c r="W8625" s="28"/>
      <c r="Y8625" s="79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28"/>
      <c r="AR8625" s="97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</row>
    <row r="8626" spans="1:55" ht="14.25" customHeight="1">
      <c r="A8626" s="48"/>
      <c r="B8626" s="28"/>
      <c r="C8626" s="28"/>
      <c r="D8626" s="28"/>
      <c r="E8626" s="28"/>
      <c r="F8626" s="28"/>
      <c r="G8626" s="28"/>
      <c r="H8626" s="28"/>
      <c r="I8626" s="28"/>
      <c r="J8626" s="28"/>
      <c r="K8626" s="28"/>
      <c r="L8626" s="28"/>
      <c r="M8626" s="28"/>
      <c r="N8626" s="62"/>
      <c r="O8626" s="62"/>
      <c r="P8626" s="62"/>
      <c r="Q8626" s="62"/>
      <c r="R8626" s="62"/>
      <c r="S8626" s="62"/>
      <c r="T8626" s="48"/>
      <c r="U8626" s="28"/>
      <c r="V8626" s="28"/>
      <c r="W8626" s="28"/>
      <c r="Y8626" s="79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28"/>
      <c r="AR8626" s="97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</row>
    <row r="8627" spans="1:55" ht="14.25" customHeight="1">
      <c r="A8627" s="48"/>
      <c r="B8627" s="28"/>
      <c r="C8627" s="28"/>
      <c r="D8627" s="28"/>
      <c r="E8627" s="28"/>
      <c r="F8627" s="28"/>
      <c r="G8627" s="28"/>
      <c r="H8627" s="28"/>
      <c r="I8627" s="28"/>
      <c r="J8627" s="28"/>
      <c r="K8627" s="28"/>
      <c r="L8627" s="28"/>
      <c r="M8627" s="28"/>
      <c r="N8627" s="62"/>
      <c r="O8627" s="62"/>
      <c r="P8627" s="62"/>
      <c r="Q8627" s="62"/>
      <c r="R8627" s="62"/>
      <c r="S8627" s="62"/>
      <c r="T8627" s="48"/>
      <c r="U8627" s="28"/>
      <c r="V8627" s="28"/>
      <c r="W8627" s="28"/>
      <c r="Y8627" s="79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28"/>
      <c r="AR8627" s="97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</row>
    <row r="8628" spans="1:55" ht="14.25" customHeight="1">
      <c r="A8628" s="48"/>
      <c r="B8628" s="28"/>
      <c r="C8628" s="28"/>
      <c r="D8628" s="28"/>
      <c r="E8628" s="28"/>
      <c r="F8628" s="28"/>
      <c r="G8628" s="28"/>
      <c r="H8628" s="28"/>
      <c r="I8628" s="28"/>
      <c r="J8628" s="28"/>
      <c r="K8628" s="28"/>
      <c r="L8628" s="28"/>
      <c r="M8628" s="28"/>
      <c r="N8628" s="62"/>
      <c r="O8628" s="62"/>
      <c r="P8628" s="62"/>
      <c r="Q8628" s="62"/>
      <c r="R8628" s="62"/>
      <c r="S8628" s="62"/>
      <c r="T8628" s="48"/>
      <c r="U8628" s="28"/>
      <c r="V8628" s="28"/>
      <c r="W8628" s="28"/>
      <c r="Y8628" s="79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28"/>
      <c r="AR8628" s="97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</row>
    <row r="8629" spans="1:55" ht="14.25" customHeight="1">
      <c r="A8629" s="48"/>
      <c r="B8629" s="28"/>
      <c r="C8629" s="28"/>
      <c r="D8629" s="28"/>
      <c r="E8629" s="28"/>
      <c r="F8629" s="28"/>
      <c r="G8629" s="28"/>
      <c r="H8629" s="28"/>
      <c r="I8629" s="28"/>
      <c r="J8629" s="28"/>
      <c r="K8629" s="28"/>
      <c r="L8629" s="28"/>
      <c r="M8629" s="28"/>
      <c r="N8629" s="62"/>
      <c r="O8629" s="62"/>
      <c r="P8629" s="62"/>
      <c r="Q8629" s="62"/>
      <c r="R8629" s="62"/>
      <c r="S8629" s="62"/>
      <c r="T8629" s="48"/>
      <c r="U8629" s="28"/>
      <c r="V8629" s="28"/>
      <c r="W8629" s="28"/>
      <c r="Y8629" s="79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28"/>
      <c r="AR8629" s="97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</row>
    <row r="8630" spans="1:55" ht="14.25" customHeight="1">
      <c r="A8630" s="48"/>
      <c r="B8630" s="28"/>
      <c r="C8630" s="28"/>
      <c r="D8630" s="28"/>
      <c r="E8630" s="28"/>
      <c r="F8630" s="28"/>
      <c r="G8630" s="28"/>
      <c r="H8630" s="28"/>
      <c r="I8630" s="28"/>
      <c r="J8630" s="28"/>
      <c r="K8630" s="28"/>
      <c r="L8630" s="28"/>
      <c r="M8630" s="28"/>
      <c r="N8630" s="62"/>
      <c r="O8630" s="62"/>
      <c r="P8630" s="62"/>
      <c r="Q8630" s="62"/>
      <c r="R8630" s="62"/>
      <c r="S8630" s="62"/>
      <c r="T8630" s="48"/>
      <c r="U8630" s="28"/>
      <c r="V8630" s="28"/>
      <c r="W8630" s="28"/>
      <c r="Y8630" s="79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28"/>
      <c r="AR8630" s="97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</row>
    <row r="8631" spans="1:55" ht="14.25" customHeight="1">
      <c r="A8631" s="48"/>
      <c r="B8631" s="28"/>
      <c r="C8631" s="28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62"/>
      <c r="O8631" s="62"/>
      <c r="P8631" s="62"/>
      <c r="Q8631" s="62"/>
      <c r="R8631" s="62"/>
      <c r="S8631" s="62"/>
      <c r="T8631" s="48"/>
      <c r="U8631" s="28"/>
      <c r="V8631" s="28"/>
      <c r="W8631" s="28"/>
      <c r="Y8631" s="79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28"/>
      <c r="AR8631" s="97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</row>
    <row r="8632" spans="1:55" ht="14.25" customHeight="1">
      <c r="A8632" s="48"/>
      <c r="B8632" s="28"/>
      <c r="C8632" s="28"/>
      <c r="D8632" s="28"/>
      <c r="E8632" s="28"/>
      <c r="F8632" s="28"/>
      <c r="G8632" s="28"/>
      <c r="H8632" s="28"/>
      <c r="I8632" s="28"/>
      <c r="J8632" s="28"/>
      <c r="K8632" s="28"/>
      <c r="L8632" s="28"/>
      <c r="M8632" s="28"/>
      <c r="N8632" s="62"/>
      <c r="O8632" s="62"/>
      <c r="P8632" s="62"/>
      <c r="Q8632" s="62"/>
      <c r="R8632" s="62"/>
      <c r="S8632" s="62"/>
      <c r="T8632" s="48"/>
      <c r="U8632" s="28"/>
      <c r="V8632" s="28"/>
      <c r="W8632" s="28"/>
      <c r="Y8632" s="79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28"/>
      <c r="AR8632" s="97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</row>
    <row r="8633" spans="1:55" ht="14.25" customHeight="1">
      <c r="A8633" s="48"/>
      <c r="B8633" s="28"/>
      <c r="C8633" s="28"/>
      <c r="D8633" s="28"/>
      <c r="E8633" s="28"/>
      <c r="F8633" s="28"/>
      <c r="G8633" s="28"/>
      <c r="H8633" s="28"/>
      <c r="I8633" s="28"/>
      <c r="J8633" s="28"/>
      <c r="K8633" s="28"/>
      <c r="L8633" s="28"/>
      <c r="M8633" s="28"/>
      <c r="N8633" s="62"/>
      <c r="O8633" s="62"/>
      <c r="P8633" s="62"/>
      <c r="Q8633" s="62"/>
      <c r="R8633" s="62"/>
      <c r="S8633" s="62"/>
      <c r="T8633" s="48"/>
      <c r="U8633" s="28"/>
      <c r="V8633" s="28"/>
      <c r="W8633" s="28"/>
      <c r="Y8633" s="79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28"/>
      <c r="AR8633" s="97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</row>
    <row r="8634" spans="1:55" ht="14.25" customHeight="1">
      <c r="A8634" s="48"/>
      <c r="B8634" s="28"/>
      <c r="C8634" s="28"/>
      <c r="D8634" s="28"/>
      <c r="E8634" s="28"/>
      <c r="F8634" s="28"/>
      <c r="G8634" s="28"/>
      <c r="H8634" s="28"/>
      <c r="I8634" s="28"/>
      <c r="J8634" s="28"/>
      <c r="K8634" s="28"/>
      <c r="L8634" s="28"/>
      <c r="M8634" s="28"/>
      <c r="N8634" s="62"/>
      <c r="O8634" s="62"/>
      <c r="P8634" s="62"/>
      <c r="Q8634" s="62"/>
      <c r="R8634" s="62"/>
      <c r="S8634" s="62"/>
      <c r="T8634" s="48"/>
      <c r="U8634" s="28"/>
      <c r="V8634" s="28"/>
      <c r="W8634" s="28"/>
      <c r="Y8634" s="79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28"/>
      <c r="AR8634" s="97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</row>
    <row r="8635" spans="1:55" ht="14.25" customHeight="1">
      <c r="A8635" s="48"/>
      <c r="B8635" s="28"/>
      <c r="C8635" s="28"/>
      <c r="D8635" s="28"/>
      <c r="E8635" s="28"/>
      <c r="F8635" s="28"/>
      <c r="G8635" s="28"/>
      <c r="H8635" s="28"/>
      <c r="I8635" s="28"/>
      <c r="J8635" s="28"/>
      <c r="K8635" s="28"/>
      <c r="L8635" s="28"/>
      <c r="M8635" s="28"/>
      <c r="N8635" s="62"/>
      <c r="O8635" s="62"/>
      <c r="P8635" s="62"/>
      <c r="Q8635" s="62"/>
      <c r="R8635" s="62"/>
      <c r="S8635" s="62"/>
      <c r="T8635" s="48"/>
      <c r="U8635" s="28"/>
      <c r="V8635" s="28"/>
      <c r="W8635" s="28"/>
      <c r="Y8635" s="79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28"/>
      <c r="AR8635" s="97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</row>
    <row r="8636" spans="1:55" ht="14.25" customHeight="1">
      <c r="A8636" s="48"/>
      <c r="B8636" s="28"/>
      <c r="C8636" s="28"/>
      <c r="D8636" s="28"/>
      <c r="E8636" s="28"/>
      <c r="F8636" s="28"/>
      <c r="G8636" s="28"/>
      <c r="H8636" s="28"/>
      <c r="I8636" s="28"/>
      <c r="J8636" s="28"/>
      <c r="K8636" s="28"/>
      <c r="L8636" s="28"/>
      <c r="M8636" s="28"/>
      <c r="N8636" s="62"/>
      <c r="O8636" s="62"/>
      <c r="P8636" s="62"/>
      <c r="Q8636" s="62"/>
      <c r="R8636" s="62"/>
      <c r="S8636" s="62"/>
      <c r="T8636" s="48"/>
      <c r="U8636" s="28"/>
      <c r="V8636" s="28"/>
      <c r="W8636" s="28"/>
      <c r="Y8636" s="79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28"/>
      <c r="AR8636" s="97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</row>
    <row r="8637" spans="1:55" ht="14.25" customHeight="1">
      <c r="A8637" s="48"/>
      <c r="B8637" s="28"/>
      <c r="C8637" s="28"/>
      <c r="D8637" s="28"/>
      <c r="E8637" s="28"/>
      <c r="F8637" s="28"/>
      <c r="G8637" s="28"/>
      <c r="H8637" s="28"/>
      <c r="I8637" s="28"/>
      <c r="J8637" s="28"/>
      <c r="K8637" s="28"/>
      <c r="L8637" s="28"/>
      <c r="M8637" s="28"/>
      <c r="N8637" s="62"/>
      <c r="O8637" s="62"/>
      <c r="P8637" s="62"/>
      <c r="Q8637" s="62"/>
      <c r="R8637" s="62"/>
      <c r="S8637" s="62"/>
      <c r="T8637" s="48"/>
      <c r="U8637" s="28"/>
      <c r="V8637" s="28"/>
      <c r="W8637" s="28"/>
      <c r="Y8637" s="79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28"/>
      <c r="AR8637" s="97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</row>
    <row r="8638" spans="1:55" ht="14.25" customHeight="1">
      <c r="A8638" s="48"/>
      <c r="B8638" s="28"/>
      <c r="C8638" s="28"/>
      <c r="D8638" s="28"/>
      <c r="E8638" s="28"/>
      <c r="F8638" s="28"/>
      <c r="G8638" s="28"/>
      <c r="H8638" s="28"/>
      <c r="I8638" s="28"/>
      <c r="J8638" s="28"/>
      <c r="K8638" s="28"/>
      <c r="L8638" s="28"/>
      <c r="M8638" s="28"/>
      <c r="N8638" s="62"/>
      <c r="O8638" s="62"/>
      <c r="P8638" s="62"/>
      <c r="Q8638" s="62"/>
      <c r="R8638" s="62"/>
      <c r="S8638" s="62"/>
      <c r="T8638" s="48"/>
      <c r="U8638" s="28"/>
      <c r="V8638" s="28"/>
      <c r="W8638" s="28"/>
      <c r="Y8638" s="79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28"/>
      <c r="AR8638" s="97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</row>
    <row r="8639" spans="1:55" ht="14.25" customHeight="1">
      <c r="A8639" s="48"/>
      <c r="B8639" s="28"/>
      <c r="C8639" s="28"/>
      <c r="D8639" s="28"/>
      <c r="E8639" s="28"/>
      <c r="F8639" s="28"/>
      <c r="G8639" s="28"/>
      <c r="H8639" s="28"/>
      <c r="I8639" s="28"/>
      <c r="J8639" s="28"/>
      <c r="K8639" s="28"/>
      <c r="L8639" s="28"/>
      <c r="M8639" s="28"/>
      <c r="N8639" s="62"/>
      <c r="O8639" s="62"/>
      <c r="P8639" s="62"/>
      <c r="Q8639" s="62"/>
      <c r="R8639" s="62"/>
      <c r="S8639" s="62"/>
      <c r="T8639" s="48"/>
      <c r="U8639" s="28"/>
      <c r="V8639" s="28"/>
      <c r="W8639" s="28"/>
      <c r="Y8639" s="79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28"/>
      <c r="AR8639" s="97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</row>
    <row r="8640" spans="1:55" ht="14.25" customHeight="1">
      <c r="A8640" s="48"/>
      <c r="B8640" s="28"/>
      <c r="C8640" s="28"/>
      <c r="D8640" s="28"/>
      <c r="E8640" s="28"/>
      <c r="F8640" s="28"/>
      <c r="G8640" s="28"/>
      <c r="H8640" s="28"/>
      <c r="I8640" s="28"/>
      <c r="J8640" s="28"/>
      <c r="K8640" s="28"/>
      <c r="L8640" s="28"/>
      <c r="M8640" s="28"/>
      <c r="N8640" s="62"/>
      <c r="O8640" s="62"/>
      <c r="P8640" s="62"/>
      <c r="Q8640" s="62"/>
      <c r="R8640" s="62"/>
      <c r="S8640" s="62"/>
      <c r="T8640" s="48"/>
      <c r="U8640" s="28"/>
      <c r="V8640" s="28"/>
      <c r="W8640" s="28"/>
      <c r="Y8640" s="79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28"/>
      <c r="AR8640" s="97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</row>
    <row r="8641" spans="1:55" ht="14.25" customHeight="1">
      <c r="A8641" s="48"/>
      <c r="B8641" s="28"/>
      <c r="C8641" s="28"/>
      <c r="D8641" s="28"/>
      <c r="E8641" s="28"/>
      <c r="F8641" s="28"/>
      <c r="G8641" s="28"/>
      <c r="H8641" s="28"/>
      <c r="I8641" s="28"/>
      <c r="J8641" s="28"/>
      <c r="K8641" s="28"/>
      <c r="L8641" s="28"/>
      <c r="M8641" s="28"/>
      <c r="N8641" s="62"/>
      <c r="O8641" s="62"/>
      <c r="P8641" s="62"/>
      <c r="Q8641" s="62"/>
      <c r="R8641" s="62"/>
      <c r="S8641" s="62"/>
      <c r="T8641" s="48"/>
      <c r="U8641" s="28"/>
      <c r="V8641" s="28"/>
      <c r="W8641" s="28"/>
      <c r="Y8641" s="79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28"/>
      <c r="AR8641" s="97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</row>
    <row r="8642" spans="1:55" ht="14.25" customHeight="1">
      <c r="A8642" s="48"/>
      <c r="B8642" s="28"/>
      <c r="C8642" s="28"/>
      <c r="D8642" s="28"/>
      <c r="E8642" s="28"/>
      <c r="F8642" s="28"/>
      <c r="G8642" s="28"/>
      <c r="H8642" s="28"/>
      <c r="I8642" s="28"/>
      <c r="J8642" s="28"/>
      <c r="K8642" s="28"/>
      <c r="L8642" s="28"/>
      <c r="M8642" s="28"/>
      <c r="N8642" s="62"/>
      <c r="O8642" s="62"/>
      <c r="P8642" s="62"/>
      <c r="Q8642" s="62"/>
      <c r="R8642" s="62"/>
      <c r="S8642" s="62"/>
      <c r="T8642" s="48"/>
      <c r="U8642" s="28"/>
      <c r="V8642" s="28"/>
      <c r="W8642" s="28"/>
      <c r="Y8642" s="79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28"/>
      <c r="AR8642" s="97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</row>
    <row r="8643" spans="1:55" ht="14.25" customHeight="1">
      <c r="A8643" s="48"/>
      <c r="B8643" s="28"/>
      <c r="C8643" s="28"/>
      <c r="D8643" s="28"/>
      <c r="E8643" s="28"/>
      <c r="F8643" s="28"/>
      <c r="G8643" s="28"/>
      <c r="H8643" s="28"/>
      <c r="I8643" s="28"/>
      <c r="J8643" s="28"/>
      <c r="K8643" s="28"/>
      <c r="L8643" s="28"/>
      <c r="M8643" s="28"/>
      <c r="N8643" s="62"/>
      <c r="O8643" s="62"/>
      <c r="P8643" s="62"/>
      <c r="Q8643" s="62"/>
      <c r="R8643" s="62"/>
      <c r="S8643" s="62"/>
      <c r="T8643" s="48"/>
      <c r="U8643" s="28"/>
      <c r="V8643" s="28"/>
      <c r="W8643" s="28"/>
      <c r="Y8643" s="79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28"/>
      <c r="AR8643" s="97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</row>
    <row r="8644" spans="1:55" ht="14.25" customHeight="1">
      <c r="A8644" s="48"/>
      <c r="B8644" s="28"/>
      <c r="C8644" s="28"/>
      <c r="D8644" s="28"/>
      <c r="E8644" s="28"/>
      <c r="F8644" s="28"/>
      <c r="G8644" s="28"/>
      <c r="H8644" s="28"/>
      <c r="I8644" s="28"/>
      <c r="J8644" s="28"/>
      <c r="K8644" s="28"/>
      <c r="L8644" s="28"/>
      <c r="M8644" s="28"/>
      <c r="N8644" s="62"/>
      <c r="O8644" s="62"/>
      <c r="P8644" s="62"/>
      <c r="Q8644" s="62"/>
      <c r="R8644" s="62"/>
      <c r="S8644" s="62"/>
      <c r="T8644" s="48"/>
      <c r="U8644" s="28"/>
      <c r="V8644" s="28"/>
      <c r="W8644" s="28"/>
      <c r="Y8644" s="79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28"/>
      <c r="AR8644" s="97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</row>
    <row r="8645" spans="1:55" ht="14.25" customHeight="1">
      <c r="A8645" s="48"/>
      <c r="B8645" s="28"/>
      <c r="C8645" s="28"/>
      <c r="D8645" s="28"/>
      <c r="E8645" s="28"/>
      <c r="F8645" s="28"/>
      <c r="G8645" s="28"/>
      <c r="H8645" s="28"/>
      <c r="I8645" s="28"/>
      <c r="J8645" s="28"/>
      <c r="K8645" s="28"/>
      <c r="L8645" s="28"/>
      <c r="M8645" s="28"/>
      <c r="N8645" s="62"/>
      <c r="O8645" s="62"/>
      <c r="P8645" s="62"/>
      <c r="Q8645" s="62"/>
      <c r="R8645" s="62"/>
      <c r="S8645" s="62"/>
      <c r="T8645" s="48"/>
      <c r="U8645" s="28"/>
      <c r="V8645" s="28"/>
      <c r="W8645" s="28"/>
      <c r="Y8645" s="79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28"/>
      <c r="AR8645" s="97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</row>
    <row r="8646" spans="1:55" ht="14.25" customHeight="1">
      <c r="A8646" s="48"/>
      <c r="B8646" s="28"/>
      <c r="C8646" s="28"/>
      <c r="D8646" s="28"/>
      <c r="E8646" s="28"/>
      <c r="F8646" s="28"/>
      <c r="G8646" s="28"/>
      <c r="H8646" s="28"/>
      <c r="I8646" s="28"/>
      <c r="J8646" s="28"/>
      <c r="K8646" s="28"/>
      <c r="L8646" s="28"/>
      <c r="M8646" s="28"/>
      <c r="N8646" s="62"/>
      <c r="O8646" s="62"/>
      <c r="P8646" s="62"/>
      <c r="Q8646" s="62"/>
      <c r="R8646" s="62"/>
      <c r="S8646" s="62"/>
      <c r="T8646" s="48"/>
      <c r="U8646" s="28"/>
      <c r="V8646" s="28"/>
      <c r="W8646" s="28"/>
      <c r="Y8646" s="79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28"/>
      <c r="AR8646" s="97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</row>
    <row r="8647" spans="1:55" ht="14.25" customHeight="1">
      <c r="A8647" s="48"/>
      <c r="B8647" s="28"/>
      <c r="C8647" s="28"/>
      <c r="D8647" s="28"/>
      <c r="E8647" s="28"/>
      <c r="F8647" s="28"/>
      <c r="G8647" s="28"/>
      <c r="H8647" s="28"/>
      <c r="I8647" s="28"/>
      <c r="J8647" s="28"/>
      <c r="K8647" s="28"/>
      <c r="L8647" s="28"/>
      <c r="M8647" s="28"/>
      <c r="N8647" s="62"/>
      <c r="O8647" s="62"/>
      <c r="P8647" s="62"/>
      <c r="Q8647" s="62"/>
      <c r="R8647" s="62"/>
      <c r="S8647" s="62"/>
      <c r="T8647" s="48"/>
      <c r="U8647" s="28"/>
      <c r="V8647" s="28"/>
      <c r="W8647" s="28"/>
      <c r="Y8647" s="79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28"/>
      <c r="AR8647" s="97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</row>
    <row r="8648" spans="1:55" ht="14.25" customHeight="1">
      <c r="A8648" s="48"/>
      <c r="B8648" s="28"/>
      <c r="C8648" s="28"/>
      <c r="D8648" s="28"/>
      <c r="E8648" s="28"/>
      <c r="F8648" s="28"/>
      <c r="G8648" s="28"/>
      <c r="H8648" s="28"/>
      <c r="I8648" s="28"/>
      <c r="J8648" s="28"/>
      <c r="K8648" s="28"/>
      <c r="L8648" s="28"/>
      <c r="M8648" s="28"/>
      <c r="N8648" s="62"/>
      <c r="O8648" s="62"/>
      <c r="P8648" s="62"/>
      <c r="Q8648" s="62"/>
      <c r="R8648" s="62"/>
      <c r="S8648" s="62"/>
      <c r="T8648" s="48"/>
      <c r="U8648" s="28"/>
      <c r="V8648" s="28"/>
      <c r="W8648" s="28"/>
      <c r="Y8648" s="79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28"/>
      <c r="AR8648" s="97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</row>
    <row r="8649" spans="1:55" ht="14.25" customHeight="1">
      <c r="A8649" s="48"/>
      <c r="B8649" s="28"/>
      <c r="C8649" s="28"/>
      <c r="D8649" s="28"/>
      <c r="E8649" s="28"/>
      <c r="F8649" s="28"/>
      <c r="G8649" s="28"/>
      <c r="H8649" s="28"/>
      <c r="I8649" s="28"/>
      <c r="J8649" s="28"/>
      <c r="K8649" s="28"/>
      <c r="L8649" s="28"/>
      <c r="M8649" s="28"/>
      <c r="N8649" s="62"/>
      <c r="O8649" s="62"/>
      <c r="P8649" s="62"/>
      <c r="Q8649" s="62"/>
      <c r="R8649" s="62"/>
      <c r="S8649" s="62"/>
      <c r="T8649" s="48"/>
      <c r="U8649" s="28"/>
      <c r="V8649" s="28"/>
      <c r="W8649" s="28"/>
      <c r="Y8649" s="79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28"/>
      <c r="AR8649" s="97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</row>
    <row r="8650" spans="1:55" ht="14.25" customHeight="1">
      <c r="A8650" s="48"/>
      <c r="B8650" s="28"/>
      <c r="C8650" s="28"/>
      <c r="D8650" s="28"/>
      <c r="E8650" s="28"/>
      <c r="F8650" s="28"/>
      <c r="G8650" s="28"/>
      <c r="H8650" s="28"/>
      <c r="I8650" s="28"/>
      <c r="J8650" s="28"/>
      <c r="K8650" s="28"/>
      <c r="L8650" s="28"/>
      <c r="M8650" s="28"/>
      <c r="N8650" s="62"/>
      <c r="O8650" s="62"/>
      <c r="P8650" s="62"/>
      <c r="Q8650" s="62"/>
      <c r="R8650" s="62"/>
      <c r="S8650" s="62"/>
      <c r="T8650" s="48"/>
      <c r="U8650" s="28"/>
      <c r="V8650" s="28"/>
      <c r="W8650" s="28"/>
      <c r="Y8650" s="79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28"/>
      <c r="AR8650" s="97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</row>
    <row r="8651" spans="1:55" ht="14.25" customHeight="1">
      <c r="A8651" s="48"/>
      <c r="B8651" s="28"/>
      <c r="C8651" s="28"/>
      <c r="D8651" s="28"/>
      <c r="E8651" s="28"/>
      <c r="F8651" s="28"/>
      <c r="G8651" s="28"/>
      <c r="H8651" s="28"/>
      <c r="I8651" s="28"/>
      <c r="J8651" s="28"/>
      <c r="K8651" s="28"/>
      <c r="L8651" s="28"/>
      <c r="M8651" s="28"/>
      <c r="N8651" s="62"/>
      <c r="O8651" s="62"/>
      <c r="P8651" s="62"/>
      <c r="Q8651" s="62"/>
      <c r="R8651" s="62"/>
      <c r="S8651" s="62"/>
      <c r="T8651" s="48"/>
      <c r="U8651" s="28"/>
      <c r="V8651" s="28"/>
      <c r="W8651" s="28"/>
      <c r="Y8651" s="79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28"/>
      <c r="AR8651" s="97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</row>
    <row r="8652" spans="1:55" ht="14.25" customHeight="1">
      <c r="A8652" s="48"/>
      <c r="B8652" s="28"/>
      <c r="C8652" s="28"/>
      <c r="D8652" s="28"/>
      <c r="E8652" s="28"/>
      <c r="F8652" s="28"/>
      <c r="G8652" s="28"/>
      <c r="H8652" s="28"/>
      <c r="I8652" s="28"/>
      <c r="J8652" s="28"/>
      <c r="K8652" s="28"/>
      <c r="L8652" s="28"/>
      <c r="M8652" s="28"/>
      <c r="N8652" s="62"/>
      <c r="O8652" s="62"/>
      <c r="P8652" s="62"/>
      <c r="Q8652" s="62"/>
      <c r="R8652" s="62"/>
      <c r="S8652" s="62"/>
      <c r="T8652" s="48"/>
      <c r="U8652" s="28"/>
      <c r="V8652" s="28"/>
      <c r="W8652" s="28"/>
      <c r="Y8652" s="79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28"/>
      <c r="AR8652" s="97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</row>
    <row r="8653" spans="1:55" ht="14.25" customHeight="1">
      <c r="A8653" s="48"/>
      <c r="B8653" s="28"/>
      <c r="C8653" s="28"/>
      <c r="D8653" s="28"/>
      <c r="E8653" s="28"/>
      <c r="F8653" s="28"/>
      <c r="G8653" s="28"/>
      <c r="H8653" s="28"/>
      <c r="I8653" s="28"/>
      <c r="J8653" s="28"/>
      <c r="K8653" s="28"/>
      <c r="L8653" s="28"/>
      <c r="M8653" s="28"/>
      <c r="N8653" s="62"/>
      <c r="O8653" s="62"/>
      <c r="P8653" s="62"/>
      <c r="Q8653" s="62"/>
      <c r="R8653" s="62"/>
      <c r="S8653" s="62"/>
      <c r="T8653" s="48"/>
      <c r="U8653" s="28"/>
      <c r="V8653" s="28"/>
      <c r="W8653" s="28"/>
      <c r="Y8653" s="79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28"/>
      <c r="AR8653" s="97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</row>
    <row r="8654" spans="1:55" ht="14.25" customHeight="1">
      <c r="A8654" s="48"/>
      <c r="B8654" s="28"/>
      <c r="C8654" s="28"/>
      <c r="D8654" s="28"/>
      <c r="E8654" s="28"/>
      <c r="F8654" s="28"/>
      <c r="G8654" s="28"/>
      <c r="H8654" s="28"/>
      <c r="I8654" s="28"/>
      <c r="J8654" s="28"/>
      <c r="K8654" s="28"/>
      <c r="L8654" s="28"/>
      <c r="M8654" s="28"/>
      <c r="N8654" s="62"/>
      <c r="O8654" s="62"/>
      <c r="P8654" s="62"/>
      <c r="Q8654" s="62"/>
      <c r="R8654" s="62"/>
      <c r="S8654" s="62"/>
      <c r="T8654" s="48"/>
      <c r="U8654" s="28"/>
      <c r="V8654" s="28"/>
      <c r="W8654" s="28"/>
      <c r="Y8654" s="79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28"/>
      <c r="AR8654" s="97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</row>
    <row r="8655" spans="1:55" ht="14.25" customHeight="1">
      <c r="A8655" s="48"/>
      <c r="B8655" s="28"/>
      <c r="C8655" s="28"/>
      <c r="D8655" s="28"/>
      <c r="E8655" s="28"/>
      <c r="F8655" s="28"/>
      <c r="G8655" s="28"/>
      <c r="H8655" s="28"/>
      <c r="I8655" s="28"/>
      <c r="J8655" s="28"/>
      <c r="K8655" s="28"/>
      <c r="L8655" s="28"/>
      <c r="M8655" s="28"/>
      <c r="N8655" s="62"/>
      <c r="O8655" s="62"/>
      <c r="P8655" s="62"/>
      <c r="Q8655" s="62"/>
      <c r="R8655" s="62"/>
      <c r="S8655" s="62"/>
      <c r="T8655" s="48"/>
      <c r="U8655" s="28"/>
      <c r="V8655" s="28"/>
      <c r="W8655" s="28"/>
      <c r="Y8655" s="79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28"/>
      <c r="AR8655" s="97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</row>
    <row r="8656" spans="1:55" ht="14.25" customHeight="1">
      <c r="A8656" s="48"/>
      <c r="B8656" s="28"/>
      <c r="C8656" s="28"/>
      <c r="D8656" s="28"/>
      <c r="E8656" s="28"/>
      <c r="F8656" s="28"/>
      <c r="G8656" s="28"/>
      <c r="H8656" s="28"/>
      <c r="I8656" s="28"/>
      <c r="J8656" s="28"/>
      <c r="K8656" s="28"/>
      <c r="L8656" s="28"/>
      <c r="M8656" s="28"/>
      <c r="N8656" s="62"/>
      <c r="O8656" s="62"/>
      <c r="P8656" s="62"/>
      <c r="Q8656" s="62"/>
      <c r="R8656" s="62"/>
      <c r="S8656" s="62"/>
      <c r="T8656" s="48"/>
      <c r="U8656" s="28"/>
      <c r="V8656" s="28"/>
      <c r="W8656" s="28"/>
      <c r="Y8656" s="79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28"/>
      <c r="AR8656" s="97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</row>
    <row r="8657" spans="1:55" ht="14.25" customHeight="1">
      <c r="A8657" s="48"/>
      <c r="B8657" s="28"/>
      <c r="C8657" s="28"/>
      <c r="D8657" s="28"/>
      <c r="E8657" s="28"/>
      <c r="F8657" s="28"/>
      <c r="G8657" s="28"/>
      <c r="H8657" s="28"/>
      <c r="I8657" s="28"/>
      <c r="J8657" s="28"/>
      <c r="K8657" s="28"/>
      <c r="L8657" s="28"/>
      <c r="M8657" s="28"/>
      <c r="N8657" s="62"/>
      <c r="O8657" s="62"/>
      <c r="P8657" s="62"/>
      <c r="Q8657" s="62"/>
      <c r="R8657" s="62"/>
      <c r="S8657" s="62"/>
      <c r="T8657" s="48"/>
      <c r="U8657" s="28"/>
      <c r="V8657" s="28"/>
      <c r="W8657" s="28"/>
      <c r="Y8657" s="79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28"/>
      <c r="AR8657" s="97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</row>
    <row r="8658" spans="1:55" ht="14.25" customHeight="1">
      <c r="A8658" s="48"/>
      <c r="B8658" s="28"/>
      <c r="C8658" s="28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62"/>
      <c r="O8658" s="62"/>
      <c r="P8658" s="62"/>
      <c r="Q8658" s="62"/>
      <c r="R8658" s="62"/>
      <c r="S8658" s="62"/>
      <c r="T8658" s="48"/>
      <c r="U8658" s="28"/>
      <c r="V8658" s="28"/>
      <c r="W8658" s="28"/>
      <c r="Y8658" s="79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28"/>
      <c r="AR8658" s="97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</row>
    <row r="8659" spans="1:55" ht="14.25" customHeight="1">
      <c r="A8659" s="48"/>
      <c r="B8659" s="28"/>
      <c r="C8659" s="28"/>
      <c r="D8659" s="28"/>
      <c r="E8659" s="28"/>
      <c r="F8659" s="28"/>
      <c r="G8659" s="28"/>
      <c r="H8659" s="28"/>
      <c r="I8659" s="28"/>
      <c r="J8659" s="28"/>
      <c r="K8659" s="28"/>
      <c r="L8659" s="28"/>
      <c r="M8659" s="28"/>
      <c r="N8659" s="62"/>
      <c r="O8659" s="62"/>
      <c r="P8659" s="62"/>
      <c r="Q8659" s="62"/>
      <c r="R8659" s="62"/>
      <c r="S8659" s="62"/>
      <c r="T8659" s="48"/>
      <c r="U8659" s="28"/>
      <c r="V8659" s="28"/>
      <c r="W8659" s="28"/>
      <c r="Y8659" s="79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28"/>
      <c r="AR8659" s="97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</row>
    <row r="8660" spans="1:55" ht="14.25" customHeight="1">
      <c r="A8660" s="48"/>
      <c r="B8660" s="28"/>
      <c r="C8660" s="28"/>
      <c r="D8660" s="28"/>
      <c r="E8660" s="28"/>
      <c r="F8660" s="28"/>
      <c r="G8660" s="28"/>
      <c r="H8660" s="28"/>
      <c r="I8660" s="28"/>
      <c r="J8660" s="28"/>
      <c r="K8660" s="28"/>
      <c r="L8660" s="28"/>
      <c r="M8660" s="28"/>
      <c r="N8660" s="62"/>
      <c r="O8660" s="62"/>
      <c r="P8660" s="62"/>
      <c r="Q8660" s="62"/>
      <c r="R8660" s="62"/>
      <c r="S8660" s="62"/>
      <c r="T8660" s="48"/>
      <c r="U8660" s="28"/>
      <c r="V8660" s="28"/>
      <c r="W8660" s="28"/>
      <c r="Y8660" s="79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28"/>
      <c r="AR8660" s="97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</row>
    <row r="8661" spans="1:55" ht="14.25" customHeight="1">
      <c r="A8661" s="48"/>
      <c r="B8661" s="28"/>
      <c r="C8661" s="28"/>
      <c r="D8661" s="28"/>
      <c r="E8661" s="28"/>
      <c r="F8661" s="28"/>
      <c r="G8661" s="28"/>
      <c r="H8661" s="28"/>
      <c r="I8661" s="28"/>
      <c r="J8661" s="28"/>
      <c r="K8661" s="28"/>
      <c r="L8661" s="28"/>
      <c r="M8661" s="28"/>
      <c r="N8661" s="62"/>
      <c r="O8661" s="62"/>
      <c r="P8661" s="62"/>
      <c r="Q8661" s="62"/>
      <c r="R8661" s="62"/>
      <c r="S8661" s="62"/>
      <c r="T8661" s="48"/>
      <c r="U8661" s="28"/>
      <c r="V8661" s="28"/>
      <c r="W8661" s="28"/>
      <c r="Y8661" s="79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28"/>
      <c r="AR8661" s="97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</row>
    <row r="8662" spans="1:55" ht="14.25" customHeight="1">
      <c r="A8662" s="48"/>
      <c r="B8662" s="28"/>
      <c r="C8662" s="28"/>
      <c r="D8662" s="28"/>
      <c r="E8662" s="28"/>
      <c r="F8662" s="28"/>
      <c r="G8662" s="28"/>
      <c r="H8662" s="28"/>
      <c r="I8662" s="28"/>
      <c r="J8662" s="28"/>
      <c r="K8662" s="28"/>
      <c r="L8662" s="28"/>
      <c r="M8662" s="28"/>
      <c r="N8662" s="62"/>
      <c r="O8662" s="62"/>
      <c r="P8662" s="62"/>
      <c r="Q8662" s="62"/>
      <c r="R8662" s="62"/>
      <c r="S8662" s="62"/>
      <c r="T8662" s="48"/>
      <c r="U8662" s="28"/>
      <c r="V8662" s="28"/>
      <c r="W8662" s="28"/>
      <c r="Y8662" s="79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28"/>
      <c r="AR8662" s="97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</row>
    <row r="8663" spans="1:55" ht="14.25" customHeight="1">
      <c r="A8663" s="48"/>
      <c r="B8663" s="28"/>
      <c r="C8663" s="28"/>
      <c r="D8663" s="28"/>
      <c r="E8663" s="28"/>
      <c r="F8663" s="28"/>
      <c r="G8663" s="28"/>
      <c r="H8663" s="28"/>
      <c r="I8663" s="28"/>
      <c r="J8663" s="28"/>
      <c r="K8663" s="28"/>
      <c r="L8663" s="28"/>
      <c r="M8663" s="28"/>
      <c r="N8663" s="62"/>
      <c r="O8663" s="62"/>
      <c r="P8663" s="62"/>
      <c r="Q8663" s="62"/>
      <c r="R8663" s="62"/>
      <c r="S8663" s="62"/>
      <c r="T8663" s="48"/>
      <c r="U8663" s="28"/>
      <c r="V8663" s="28"/>
      <c r="W8663" s="28"/>
      <c r="Y8663" s="79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28"/>
      <c r="AR8663" s="97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</row>
    <row r="8664" spans="1:55" ht="14.25" customHeight="1">
      <c r="A8664" s="48"/>
      <c r="B8664" s="28"/>
      <c r="C8664" s="28"/>
      <c r="D8664" s="28"/>
      <c r="E8664" s="28"/>
      <c r="F8664" s="28"/>
      <c r="G8664" s="28"/>
      <c r="H8664" s="28"/>
      <c r="I8664" s="28"/>
      <c r="J8664" s="28"/>
      <c r="K8664" s="28"/>
      <c r="L8664" s="28"/>
      <c r="M8664" s="28"/>
      <c r="N8664" s="62"/>
      <c r="O8664" s="62"/>
      <c r="P8664" s="62"/>
      <c r="Q8664" s="62"/>
      <c r="R8664" s="62"/>
      <c r="S8664" s="62"/>
      <c r="T8664" s="48"/>
      <c r="U8664" s="28"/>
      <c r="V8664" s="28"/>
      <c r="W8664" s="28"/>
      <c r="Y8664" s="79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28"/>
      <c r="AR8664" s="97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</row>
    <row r="8665" spans="1:55" ht="14.25" customHeight="1">
      <c r="A8665" s="48"/>
      <c r="B8665" s="28"/>
      <c r="C8665" s="28"/>
      <c r="D8665" s="28"/>
      <c r="E8665" s="28"/>
      <c r="F8665" s="28"/>
      <c r="G8665" s="28"/>
      <c r="H8665" s="28"/>
      <c r="I8665" s="28"/>
      <c r="J8665" s="28"/>
      <c r="K8665" s="28"/>
      <c r="L8665" s="28"/>
      <c r="M8665" s="28"/>
      <c r="N8665" s="62"/>
      <c r="O8665" s="62"/>
      <c r="P8665" s="62"/>
      <c r="Q8665" s="62"/>
      <c r="R8665" s="62"/>
      <c r="S8665" s="62"/>
      <c r="T8665" s="48"/>
      <c r="U8665" s="28"/>
      <c r="V8665" s="28"/>
      <c r="W8665" s="28"/>
      <c r="Y8665" s="79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28"/>
      <c r="AR8665" s="97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</row>
    <row r="8666" spans="1:55" ht="14.25" customHeight="1">
      <c r="A8666" s="48"/>
      <c r="B8666" s="28"/>
      <c r="C8666" s="28"/>
      <c r="D8666" s="28"/>
      <c r="E8666" s="28"/>
      <c r="F8666" s="28"/>
      <c r="G8666" s="28"/>
      <c r="H8666" s="28"/>
      <c r="I8666" s="28"/>
      <c r="J8666" s="28"/>
      <c r="K8666" s="28"/>
      <c r="L8666" s="28"/>
      <c r="M8666" s="28"/>
      <c r="N8666" s="62"/>
      <c r="O8666" s="62"/>
      <c r="P8666" s="62"/>
      <c r="Q8666" s="62"/>
      <c r="R8666" s="62"/>
      <c r="S8666" s="62"/>
      <c r="T8666" s="48"/>
      <c r="U8666" s="28"/>
      <c r="V8666" s="28"/>
      <c r="W8666" s="28"/>
      <c r="Y8666" s="79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28"/>
      <c r="AR8666" s="97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</row>
    <row r="8667" spans="1:55" ht="14.25" customHeight="1">
      <c r="A8667" s="48"/>
      <c r="B8667" s="28"/>
      <c r="C8667" s="28"/>
      <c r="D8667" s="28"/>
      <c r="E8667" s="28"/>
      <c r="F8667" s="28"/>
      <c r="G8667" s="28"/>
      <c r="H8667" s="28"/>
      <c r="I8667" s="28"/>
      <c r="J8667" s="28"/>
      <c r="K8667" s="28"/>
      <c r="L8667" s="28"/>
      <c r="M8667" s="28"/>
      <c r="N8667" s="62"/>
      <c r="O8667" s="62"/>
      <c r="P8667" s="62"/>
      <c r="Q8667" s="62"/>
      <c r="R8667" s="62"/>
      <c r="S8667" s="62"/>
      <c r="T8667" s="48"/>
      <c r="U8667" s="28"/>
      <c r="V8667" s="28"/>
      <c r="W8667" s="28"/>
      <c r="Y8667" s="79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28"/>
      <c r="AR8667" s="97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</row>
    <row r="8668" spans="1:55" ht="14.25" customHeight="1">
      <c r="A8668" s="48"/>
      <c r="B8668" s="28"/>
      <c r="C8668" s="28"/>
      <c r="D8668" s="28"/>
      <c r="E8668" s="28"/>
      <c r="F8668" s="28"/>
      <c r="G8668" s="28"/>
      <c r="H8668" s="28"/>
      <c r="I8668" s="28"/>
      <c r="J8668" s="28"/>
      <c r="K8668" s="28"/>
      <c r="L8668" s="28"/>
      <c r="M8668" s="28"/>
      <c r="N8668" s="62"/>
      <c r="O8668" s="62"/>
      <c r="P8668" s="62"/>
      <c r="Q8668" s="62"/>
      <c r="R8668" s="62"/>
      <c r="S8668" s="62"/>
      <c r="T8668" s="48"/>
      <c r="U8668" s="28"/>
      <c r="V8668" s="28"/>
      <c r="W8668" s="28"/>
      <c r="Y8668" s="79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28"/>
      <c r="AR8668" s="97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</row>
    <row r="8669" spans="1:55" ht="14.25" customHeight="1">
      <c r="A8669" s="48"/>
      <c r="B8669" s="28"/>
      <c r="C8669" s="28"/>
      <c r="D8669" s="28"/>
      <c r="E8669" s="28"/>
      <c r="F8669" s="28"/>
      <c r="G8669" s="28"/>
      <c r="H8669" s="28"/>
      <c r="I8669" s="28"/>
      <c r="J8669" s="28"/>
      <c r="K8669" s="28"/>
      <c r="L8669" s="28"/>
      <c r="M8669" s="28"/>
      <c r="N8669" s="62"/>
      <c r="O8669" s="62"/>
      <c r="P8669" s="62"/>
      <c r="Q8669" s="62"/>
      <c r="R8669" s="62"/>
      <c r="S8669" s="62"/>
      <c r="T8669" s="48"/>
      <c r="U8669" s="28"/>
      <c r="V8669" s="28"/>
      <c r="W8669" s="28"/>
      <c r="Y8669" s="79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28"/>
      <c r="AR8669" s="97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</row>
    <row r="8670" spans="1:55" ht="14.25" customHeight="1">
      <c r="A8670" s="48"/>
      <c r="B8670" s="28"/>
      <c r="C8670" s="28"/>
      <c r="D8670" s="28"/>
      <c r="E8670" s="28"/>
      <c r="F8670" s="28"/>
      <c r="G8670" s="28"/>
      <c r="H8670" s="28"/>
      <c r="I8670" s="28"/>
      <c r="J8670" s="28"/>
      <c r="K8670" s="28"/>
      <c r="L8670" s="28"/>
      <c r="M8670" s="28"/>
      <c r="N8670" s="62"/>
      <c r="O8670" s="62"/>
      <c r="P8670" s="62"/>
      <c r="Q8670" s="62"/>
      <c r="R8670" s="62"/>
      <c r="S8670" s="62"/>
      <c r="T8670" s="48"/>
      <c r="U8670" s="28"/>
      <c r="V8670" s="28"/>
      <c r="W8670" s="28"/>
      <c r="Y8670" s="79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28"/>
      <c r="AR8670" s="97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</row>
    <row r="8671" spans="1:55" ht="14.25" customHeight="1">
      <c r="A8671" s="48"/>
      <c r="B8671" s="28"/>
      <c r="C8671" s="28"/>
      <c r="D8671" s="28"/>
      <c r="E8671" s="28"/>
      <c r="F8671" s="28"/>
      <c r="G8671" s="28"/>
      <c r="H8671" s="28"/>
      <c r="I8671" s="28"/>
      <c r="J8671" s="28"/>
      <c r="K8671" s="28"/>
      <c r="L8671" s="28"/>
      <c r="M8671" s="28"/>
      <c r="N8671" s="62"/>
      <c r="O8671" s="62"/>
      <c r="P8671" s="62"/>
      <c r="Q8671" s="62"/>
      <c r="R8671" s="62"/>
      <c r="S8671" s="62"/>
      <c r="T8671" s="48"/>
      <c r="U8671" s="28"/>
      <c r="V8671" s="28"/>
      <c r="W8671" s="28"/>
      <c r="Y8671" s="79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28"/>
      <c r="AR8671" s="97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</row>
    <row r="8672" spans="1:55" ht="14.25" customHeight="1">
      <c r="A8672" s="48"/>
      <c r="B8672" s="28"/>
      <c r="C8672" s="28"/>
      <c r="D8672" s="28"/>
      <c r="E8672" s="28"/>
      <c r="F8672" s="28"/>
      <c r="G8672" s="28"/>
      <c r="H8672" s="28"/>
      <c r="I8672" s="28"/>
      <c r="J8672" s="28"/>
      <c r="K8672" s="28"/>
      <c r="L8672" s="28"/>
      <c r="M8672" s="28"/>
      <c r="N8672" s="62"/>
      <c r="O8672" s="62"/>
      <c r="P8672" s="62"/>
      <c r="Q8672" s="62"/>
      <c r="R8672" s="62"/>
      <c r="S8672" s="62"/>
      <c r="T8672" s="48"/>
      <c r="U8672" s="28"/>
      <c r="V8672" s="28"/>
      <c r="W8672" s="28"/>
      <c r="Y8672" s="79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28"/>
      <c r="AR8672" s="97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</row>
    <row r="8673" spans="1:55" ht="14.25" customHeight="1">
      <c r="A8673" s="48"/>
      <c r="B8673" s="28"/>
      <c r="C8673" s="28"/>
      <c r="D8673" s="28"/>
      <c r="E8673" s="28"/>
      <c r="F8673" s="28"/>
      <c r="G8673" s="28"/>
      <c r="H8673" s="28"/>
      <c r="I8673" s="28"/>
      <c r="J8673" s="28"/>
      <c r="K8673" s="28"/>
      <c r="L8673" s="28"/>
      <c r="M8673" s="28"/>
      <c r="N8673" s="62"/>
      <c r="O8673" s="62"/>
      <c r="P8673" s="62"/>
      <c r="Q8673" s="62"/>
      <c r="R8673" s="62"/>
      <c r="S8673" s="62"/>
      <c r="T8673" s="48"/>
      <c r="U8673" s="28"/>
      <c r="V8673" s="28"/>
      <c r="W8673" s="28"/>
      <c r="Y8673" s="79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28"/>
      <c r="AR8673" s="97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</row>
    <row r="8674" spans="1:55" ht="14.25" customHeight="1">
      <c r="A8674" s="48"/>
      <c r="B8674" s="28"/>
      <c r="C8674" s="28"/>
      <c r="D8674" s="28"/>
      <c r="E8674" s="28"/>
      <c r="F8674" s="28"/>
      <c r="G8674" s="28"/>
      <c r="H8674" s="28"/>
      <c r="I8674" s="28"/>
      <c r="J8674" s="28"/>
      <c r="K8674" s="28"/>
      <c r="L8674" s="28"/>
      <c r="M8674" s="28"/>
      <c r="N8674" s="62"/>
      <c r="O8674" s="62"/>
      <c r="P8674" s="62"/>
      <c r="Q8674" s="62"/>
      <c r="R8674" s="62"/>
      <c r="S8674" s="62"/>
      <c r="T8674" s="48"/>
      <c r="U8674" s="28"/>
      <c r="V8674" s="28"/>
      <c r="W8674" s="28"/>
      <c r="Y8674" s="79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28"/>
      <c r="AR8674" s="97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</row>
    <row r="8675" spans="1:55" ht="14.25" customHeight="1">
      <c r="A8675" s="48"/>
      <c r="B8675" s="28"/>
      <c r="C8675" s="28"/>
      <c r="D8675" s="28"/>
      <c r="E8675" s="28"/>
      <c r="F8675" s="28"/>
      <c r="G8675" s="28"/>
      <c r="H8675" s="28"/>
      <c r="I8675" s="28"/>
      <c r="J8675" s="28"/>
      <c r="K8675" s="28"/>
      <c r="L8675" s="28"/>
      <c r="M8675" s="28"/>
      <c r="N8675" s="62"/>
      <c r="O8675" s="62"/>
      <c r="P8675" s="62"/>
      <c r="Q8675" s="62"/>
      <c r="R8675" s="62"/>
      <c r="S8675" s="62"/>
      <c r="T8675" s="48"/>
      <c r="U8675" s="28"/>
      <c r="V8675" s="28"/>
      <c r="W8675" s="28"/>
      <c r="Y8675" s="79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28"/>
      <c r="AR8675" s="97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</row>
    <row r="8676" spans="1:55" ht="14.25" customHeight="1">
      <c r="A8676" s="48"/>
      <c r="B8676" s="28"/>
      <c r="C8676" s="28"/>
      <c r="D8676" s="28"/>
      <c r="E8676" s="28"/>
      <c r="F8676" s="28"/>
      <c r="G8676" s="28"/>
      <c r="H8676" s="28"/>
      <c r="I8676" s="28"/>
      <c r="J8676" s="28"/>
      <c r="K8676" s="28"/>
      <c r="L8676" s="28"/>
      <c r="M8676" s="28"/>
      <c r="N8676" s="62"/>
      <c r="O8676" s="62"/>
      <c r="P8676" s="62"/>
      <c r="Q8676" s="62"/>
      <c r="R8676" s="62"/>
      <c r="S8676" s="62"/>
      <c r="T8676" s="48"/>
      <c r="U8676" s="28"/>
      <c r="V8676" s="28"/>
      <c r="W8676" s="28"/>
      <c r="Y8676" s="79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28"/>
      <c r="AR8676" s="97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</row>
    <row r="8677" spans="1:55" ht="14.25" customHeight="1">
      <c r="A8677" s="48"/>
      <c r="B8677" s="28"/>
      <c r="C8677" s="28"/>
      <c r="D8677" s="28"/>
      <c r="E8677" s="28"/>
      <c r="F8677" s="28"/>
      <c r="G8677" s="28"/>
      <c r="H8677" s="28"/>
      <c r="I8677" s="28"/>
      <c r="J8677" s="28"/>
      <c r="K8677" s="28"/>
      <c r="L8677" s="28"/>
      <c r="M8677" s="28"/>
      <c r="N8677" s="62"/>
      <c r="O8677" s="62"/>
      <c r="P8677" s="62"/>
      <c r="Q8677" s="62"/>
      <c r="R8677" s="62"/>
      <c r="S8677" s="62"/>
      <c r="T8677" s="48"/>
      <c r="U8677" s="28"/>
      <c r="V8677" s="28"/>
      <c r="W8677" s="28"/>
      <c r="Y8677" s="79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28"/>
      <c r="AR8677" s="97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</row>
    <row r="8678" spans="1:55" ht="14.25" customHeight="1">
      <c r="A8678" s="48"/>
      <c r="B8678" s="28"/>
      <c r="C8678" s="28"/>
      <c r="D8678" s="28"/>
      <c r="E8678" s="28"/>
      <c r="F8678" s="28"/>
      <c r="G8678" s="28"/>
      <c r="H8678" s="28"/>
      <c r="I8678" s="28"/>
      <c r="J8678" s="28"/>
      <c r="K8678" s="28"/>
      <c r="L8678" s="28"/>
      <c r="M8678" s="28"/>
      <c r="N8678" s="62"/>
      <c r="O8678" s="62"/>
      <c r="P8678" s="62"/>
      <c r="Q8678" s="62"/>
      <c r="R8678" s="62"/>
      <c r="S8678" s="62"/>
      <c r="T8678" s="48"/>
      <c r="U8678" s="28"/>
      <c r="V8678" s="28"/>
      <c r="W8678" s="28"/>
      <c r="Y8678" s="79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28"/>
      <c r="AR8678" s="97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</row>
    <row r="8679" spans="1:55" ht="14.25" customHeight="1">
      <c r="A8679" s="48"/>
      <c r="B8679" s="28"/>
      <c r="C8679" s="28"/>
      <c r="D8679" s="28"/>
      <c r="E8679" s="28"/>
      <c r="F8679" s="28"/>
      <c r="G8679" s="28"/>
      <c r="H8679" s="28"/>
      <c r="I8679" s="28"/>
      <c r="J8679" s="28"/>
      <c r="K8679" s="28"/>
      <c r="L8679" s="28"/>
      <c r="M8679" s="28"/>
      <c r="N8679" s="62"/>
      <c r="O8679" s="62"/>
      <c r="P8679" s="62"/>
      <c r="Q8679" s="62"/>
      <c r="R8679" s="62"/>
      <c r="S8679" s="62"/>
      <c r="T8679" s="48"/>
      <c r="U8679" s="28"/>
      <c r="V8679" s="28"/>
      <c r="W8679" s="28"/>
      <c r="Y8679" s="79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28"/>
      <c r="AR8679" s="97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</row>
    <row r="8680" spans="1:55" ht="14.25" customHeight="1">
      <c r="A8680" s="48"/>
      <c r="B8680" s="28"/>
      <c r="C8680" s="28"/>
      <c r="D8680" s="28"/>
      <c r="E8680" s="28"/>
      <c r="F8680" s="28"/>
      <c r="G8680" s="28"/>
      <c r="H8680" s="28"/>
      <c r="I8680" s="28"/>
      <c r="J8680" s="28"/>
      <c r="K8680" s="28"/>
      <c r="L8680" s="28"/>
      <c r="M8680" s="28"/>
      <c r="N8680" s="62"/>
      <c r="O8680" s="62"/>
      <c r="P8680" s="62"/>
      <c r="Q8680" s="62"/>
      <c r="R8680" s="62"/>
      <c r="S8680" s="62"/>
      <c r="T8680" s="48"/>
      <c r="U8680" s="28"/>
      <c r="V8680" s="28"/>
      <c r="W8680" s="28"/>
      <c r="Y8680" s="79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28"/>
      <c r="AR8680" s="97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</row>
    <row r="8681" spans="1:55" ht="14.25" customHeight="1">
      <c r="A8681" s="48"/>
      <c r="B8681" s="28"/>
      <c r="C8681" s="28"/>
      <c r="D8681" s="28"/>
      <c r="E8681" s="28"/>
      <c r="F8681" s="28"/>
      <c r="G8681" s="28"/>
      <c r="H8681" s="28"/>
      <c r="I8681" s="28"/>
      <c r="J8681" s="28"/>
      <c r="K8681" s="28"/>
      <c r="L8681" s="28"/>
      <c r="M8681" s="28"/>
      <c r="N8681" s="62"/>
      <c r="O8681" s="62"/>
      <c r="P8681" s="62"/>
      <c r="Q8681" s="62"/>
      <c r="R8681" s="62"/>
      <c r="S8681" s="62"/>
      <c r="T8681" s="48"/>
      <c r="U8681" s="28"/>
      <c r="V8681" s="28"/>
      <c r="W8681" s="28"/>
      <c r="Y8681" s="79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28"/>
      <c r="AR8681" s="97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</row>
    <row r="8682" spans="1:55" ht="14.25" customHeight="1">
      <c r="A8682" s="48"/>
      <c r="B8682" s="28"/>
      <c r="C8682" s="28"/>
      <c r="D8682" s="28"/>
      <c r="E8682" s="28"/>
      <c r="F8682" s="28"/>
      <c r="G8682" s="28"/>
      <c r="H8682" s="28"/>
      <c r="I8682" s="28"/>
      <c r="J8682" s="28"/>
      <c r="K8682" s="28"/>
      <c r="L8682" s="28"/>
      <c r="M8682" s="28"/>
      <c r="N8682" s="62"/>
      <c r="O8682" s="62"/>
      <c r="P8682" s="62"/>
      <c r="Q8682" s="62"/>
      <c r="R8682" s="62"/>
      <c r="S8682" s="62"/>
      <c r="T8682" s="48"/>
      <c r="U8682" s="28"/>
      <c r="V8682" s="28"/>
      <c r="W8682" s="28"/>
      <c r="Y8682" s="79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28"/>
      <c r="AR8682" s="97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</row>
    <row r="8683" spans="1:55" ht="14.25" customHeight="1">
      <c r="A8683" s="48"/>
      <c r="B8683" s="28"/>
      <c r="C8683" s="28"/>
      <c r="D8683" s="28"/>
      <c r="E8683" s="28"/>
      <c r="F8683" s="28"/>
      <c r="G8683" s="28"/>
      <c r="H8683" s="28"/>
      <c r="I8683" s="28"/>
      <c r="J8683" s="28"/>
      <c r="K8683" s="28"/>
      <c r="L8683" s="28"/>
      <c r="M8683" s="28"/>
      <c r="N8683" s="62"/>
      <c r="O8683" s="62"/>
      <c r="P8683" s="62"/>
      <c r="Q8683" s="62"/>
      <c r="R8683" s="62"/>
      <c r="S8683" s="62"/>
      <c r="T8683" s="48"/>
      <c r="U8683" s="28"/>
      <c r="V8683" s="28"/>
      <c r="W8683" s="28"/>
      <c r="Y8683" s="79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28"/>
      <c r="AR8683" s="97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</row>
    <row r="8684" spans="1:55" ht="14.25" customHeight="1">
      <c r="A8684" s="48"/>
      <c r="B8684" s="28"/>
      <c r="C8684" s="28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62"/>
      <c r="O8684" s="62"/>
      <c r="P8684" s="62"/>
      <c r="Q8684" s="62"/>
      <c r="R8684" s="62"/>
      <c r="S8684" s="62"/>
      <c r="T8684" s="48"/>
      <c r="U8684" s="28"/>
      <c r="V8684" s="28"/>
      <c r="W8684" s="28"/>
      <c r="Y8684" s="79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28"/>
      <c r="AR8684" s="97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</row>
    <row r="8685" spans="1:55" ht="14.25" customHeight="1">
      <c r="A8685" s="48"/>
      <c r="B8685" s="28"/>
      <c r="C8685" s="28"/>
      <c r="D8685" s="28"/>
      <c r="E8685" s="28"/>
      <c r="F8685" s="28"/>
      <c r="G8685" s="28"/>
      <c r="H8685" s="28"/>
      <c r="I8685" s="28"/>
      <c r="J8685" s="28"/>
      <c r="K8685" s="28"/>
      <c r="L8685" s="28"/>
      <c r="M8685" s="28"/>
      <c r="N8685" s="62"/>
      <c r="O8685" s="62"/>
      <c r="P8685" s="62"/>
      <c r="Q8685" s="62"/>
      <c r="R8685" s="62"/>
      <c r="S8685" s="62"/>
      <c r="T8685" s="48"/>
      <c r="U8685" s="28"/>
      <c r="V8685" s="28"/>
      <c r="W8685" s="28"/>
      <c r="Y8685" s="79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28"/>
      <c r="AR8685" s="97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</row>
    <row r="8686" spans="1:55" ht="14.25" customHeight="1">
      <c r="A8686" s="48"/>
      <c r="B8686" s="28"/>
      <c r="C8686" s="28"/>
      <c r="D8686" s="28"/>
      <c r="E8686" s="28"/>
      <c r="F8686" s="28"/>
      <c r="G8686" s="28"/>
      <c r="H8686" s="28"/>
      <c r="I8686" s="28"/>
      <c r="J8686" s="28"/>
      <c r="K8686" s="28"/>
      <c r="L8686" s="28"/>
      <c r="M8686" s="28"/>
      <c r="N8686" s="62"/>
      <c r="O8686" s="62"/>
      <c r="P8686" s="62"/>
      <c r="Q8686" s="62"/>
      <c r="R8686" s="62"/>
      <c r="S8686" s="62"/>
      <c r="T8686" s="48"/>
      <c r="U8686" s="28"/>
      <c r="V8686" s="28"/>
      <c r="W8686" s="28"/>
      <c r="Y8686" s="79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28"/>
      <c r="AR8686" s="97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</row>
    <row r="8687" spans="1:55" ht="14.25" customHeight="1">
      <c r="A8687" s="48"/>
      <c r="B8687" s="28"/>
      <c r="C8687" s="28"/>
      <c r="D8687" s="28"/>
      <c r="E8687" s="28"/>
      <c r="F8687" s="28"/>
      <c r="G8687" s="28"/>
      <c r="H8687" s="28"/>
      <c r="I8687" s="28"/>
      <c r="J8687" s="28"/>
      <c r="K8687" s="28"/>
      <c r="L8687" s="28"/>
      <c r="M8687" s="28"/>
      <c r="N8687" s="62"/>
      <c r="O8687" s="62"/>
      <c r="P8687" s="62"/>
      <c r="Q8687" s="62"/>
      <c r="R8687" s="62"/>
      <c r="S8687" s="62"/>
      <c r="T8687" s="48"/>
      <c r="U8687" s="28"/>
      <c r="V8687" s="28"/>
      <c r="W8687" s="28"/>
      <c r="Y8687" s="79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28"/>
      <c r="AR8687" s="97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</row>
    <row r="8688" spans="1:55" ht="14.25" customHeight="1">
      <c r="A8688" s="48"/>
      <c r="B8688" s="28"/>
      <c r="C8688" s="28"/>
      <c r="D8688" s="28"/>
      <c r="E8688" s="28"/>
      <c r="F8688" s="28"/>
      <c r="G8688" s="28"/>
      <c r="H8688" s="28"/>
      <c r="I8688" s="28"/>
      <c r="J8688" s="28"/>
      <c r="K8688" s="28"/>
      <c r="L8688" s="28"/>
      <c r="M8688" s="28"/>
      <c r="N8688" s="62"/>
      <c r="O8688" s="62"/>
      <c r="P8688" s="62"/>
      <c r="Q8688" s="62"/>
      <c r="R8688" s="62"/>
      <c r="S8688" s="62"/>
      <c r="T8688" s="48"/>
      <c r="U8688" s="28"/>
      <c r="V8688" s="28"/>
      <c r="W8688" s="28"/>
      <c r="Y8688" s="79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28"/>
      <c r="AR8688" s="97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</row>
    <row r="8689" spans="1:55" ht="14.25" customHeight="1">
      <c r="A8689" s="48"/>
      <c r="B8689" s="28"/>
      <c r="C8689" s="28"/>
      <c r="D8689" s="28"/>
      <c r="E8689" s="28"/>
      <c r="F8689" s="28"/>
      <c r="G8689" s="28"/>
      <c r="H8689" s="28"/>
      <c r="I8689" s="28"/>
      <c r="J8689" s="28"/>
      <c r="K8689" s="28"/>
      <c r="L8689" s="28"/>
      <c r="M8689" s="28"/>
      <c r="N8689" s="62"/>
      <c r="O8689" s="62"/>
      <c r="P8689" s="62"/>
      <c r="Q8689" s="62"/>
      <c r="R8689" s="62"/>
      <c r="S8689" s="62"/>
      <c r="T8689" s="48"/>
      <c r="U8689" s="28"/>
      <c r="V8689" s="28"/>
      <c r="W8689" s="28"/>
      <c r="Y8689" s="79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28"/>
      <c r="AR8689" s="97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</row>
    <row r="8690" spans="1:55" ht="14.25" customHeight="1">
      <c r="A8690" s="48"/>
      <c r="B8690" s="28"/>
      <c r="C8690" s="28"/>
      <c r="D8690" s="28"/>
      <c r="E8690" s="28"/>
      <c r="F8690" s="28"/>
      <c r="G8690" s="28"/>
      <c r="H8690" s="28"/>
      <c r="I8690" s="28"/>
      <c r="J8690" s="28"/>
      <c r="K8690" s="28"/>
      <c r="L8690" s="28"/>
      <c r="M8690" s="28"/>
      <c r="N8690" s="62"/>
      <c r="O8690" s="62"/>
      <c r="P8690" s="62"/>
      <c r="Q8690" s="62"/>
      <c r="R8690" s="62"/>
      <c r="S8690" s="62"/>
      <c r="T8690" s="48"/>
      <c r="U8690" s="28"/>
      <c r="V8690" s="28"/>
      <c r="W8690" s="28"/>
      <c r="Y8690" s="79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28"/>
      <c r="AR8690" s="97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</row>
    <row r="8691" spans="1:55" ht="14.25" customHeight="1">
      <c r="A8691" s="48"/>
      <c r="B8691" s="28"/>
      <c r="C8691" s="28"/>
      <c r="D8691" s="28"/>
      <c r="E8691" s="28"/>
      <c r="F8691" s="28"/>
      <c r="G8691" s="28"/>
      <c r="H8691" s="28"/>
      <c r="I8691" s="28"/>
      <c r="J8691" s="28"/>
      <c r="K8691" s="28"/>
      <c r="L8691" s="28"/>
      <c r="M8691" s="28"/>
      <c r="N8691" s="62"/>
      <c r="O8691" s="62"/>
      <c r="P8691" s="62"/>
      <c r="Q8691" s="62"/>
      <c r="R8691" s="62"/>
      <c r="S8691" s="62"/>
      <c r="T8691" s="48"/>
      <c r="U8691" s="28"/>
      <c r="V8691" s="28"/>
      <c r="W8691" s="28"/>
      <c r="Y8691" s="79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28"/>
      <c r="AR8691" s="97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</row>
    <row r="8692" spans="1:55" ht="14.25" customHeight="1">
      <c r="A8692" s="48"/>
      <c r="B8692" s="28"/>
      <c r="C8692" s="28"/>
      <c r="D8692" s="28"/>
      <c r="E8692" s="28"/>
      <c r="F8692" s="28"/>
      <c r="G8692" s="28"/>
      <c r="H8692" s="28"/>
      <c r="I8692" s="28"/>
      <c r="J8692" s="28"/>
      <c r="K8692" s="28"/>
      <c r="L8692" s="28"/>
      <c r="M8692" s="28"/>
      <c r="N8692" s="62"/>
      <c r="O8692" s="62"/>
      <c r="P8692" s="62"/>
      <c r="Q8692" s="62"/>
      <c r="R8692" s="62"/>
      <c r="S8692" s="62"/>
      <c r="T8692" s="48"/>
      <c r="U8692" s="28"/>
      <c r="V8692" s="28"/>
      <c r="W8692" s="28"/>
      <c r="Y8692" s="79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28"/>
      <c r="AR8692" s="97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</row>
    <row r="8693" spans="1:55" ht="14.25" customHeight="1">
      <c r="A8693" s="48"/>
      <c r="B8693" s="28"/>
      <c r="C8693" s="28"/>
      <c r="D8693" s="28"/>
      <c r="E8693" s="28"/>
      <c r="F8693" s="28"/>
      <c r="G8693" s="28"/>
      <c r="H8693" s="28"/>
      <c r="I8693" s="28"/>
      <c r="J8693" s="28"/>
      <c r="K8693" s="28"/>
      <c r="L8693" s="28"/>
      <c r="M8693" s="28"/>
      <c r="N8693" s="62"/>
      <c r="O8693" s="62"/>
      <c r="P8693" s="62"/>
      <c r="Q8693" s="62"/>
      <c r="R8693" s="62"/>
      <c r="S8693" s="62"/>
      <c r="T8693" s="48"/>
      <c r="U8693" s="28"/>
      <c r="V8693" s="28"/>
      <c r="W8693" s="28"/>
      <c r="Y8693" s="79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28"/>
      <c r="AR8693" s="97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</row>
    <row r="8694" spans="1:55" ht="14.25" customHeight="1">
      <c r="A8694" s="48"/>
      <c r="B8694" s="28"/>
      <c r="C8694" s="28"/>
      <c r="D8694" s="28"/>
      <c r="E8694" s="28"/>
      <c r="F8694" s="28"/>
      <c r="G8694" s="28"/>
      <c r="H8694" s="28"/>
      <c r="I8694" s="28"/>
      <c r="J8694" s="28"/>
      <c r="K8694" s="28"/>
      <c r="L8694" s="28"/>
      <c r="M8694" s="28"/>
      <c r="N8694" s="62"/>
      <c r="O8694" s="62"/>
      <c r="P8694" s="62"/>
      <c r="Q8694" s="62"/>
      <c r="R8694" s="62"/>
      <c r="S8694" s="62"/>
      <c r="T8694" s="48"/>
      <c r="U8694" s="28"/>
      <c r="V8694" s="28"/>
      <c r="W8694" s="28"/>
      <c r="Y8694" s="79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28"/>
      <c r="AR8694" s="97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</row>
    <row r="8695" spans="1:55" ht="14.25" customHeight="1">
      <c r="A8695" s="48"/>
      <c r="B8695" s="28"/>
      <c r="C8695" s="28"/>
      <c r="D8695" s="28"/>
      <c r="E8695" s="28"/>
      <c r="F8695" s="28"/>
      <c r="G8695" s="28"/>
      <c r="H8695" s="28"/>
      <c r="I8695" s="28"/>
      <c r="J8695" s="28"/>
      <c r="K8695" s="28"/>
      <c r="L8695" s="28"/>
      <c r="M8695" s="28"/>
      <c r="N8695" s="62"/>
      <c r="O8695" s="62"/>
      <c r="P8695" s="62"/>
      <c r="Q8695" s="62"/>
      <c r="R8695" s="62"/>
      <c r="S8695" s="62"/>
      <c r="T8695" s="48"/>
      <c r="U8695" s="28"/>
      <c r="V8695" s="28"/>
      <c r="W8695" s="28"/>
      <c r="Y8695" s="79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28"/>
      <c r="AR8695" s="97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</row>
    <row r="8696" spans="1:55" ht="14.25" customHeight="1">
      <c r="A8696" s="48"/>
      <c r="B8696" s="28"/>
      <c r="C8696" s="28"/>
      <c r="D8696" s="28"/>
      <c r="E8696" s="28"/>
      <c r="F8696" s="28"/>
      <c r="G8696" s="28"/>
      <c r="H8696" s="28"/>
      <c r="I8696" s="28"/>
      <c r="J8696" s="28"/>
      <c r="K8696" s="28"/>
      <c r="L8696" s="28"/>
      <c r="M8696" s="28"/>
      <c r="N8696" s="62"/>
      <c r="O8696" s="62"/>
      <c r="P8696" s="62"/>
      <c r="Q8696" s="62"/>
      <c r="R8696" s="62"/>
      <c r="S8696" s="62"/>
      <c r="T8696" s="48"/>
      <c r="U8696" s="28"/>
      <c r="V8696" s="28"/>
      <c r="W8696" s="28"/>
      <c r="Y8696" s="79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28"/>
      <c r="AR8696" s="97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</row>
    <row r="8697" spans="1:55" ht="14.25" customHeight="1">
      <c r="A8697" s="48"/>
      <c r="B8697" s="28"/>
      <c r="C8697" s="28"/>
      <c r="D8697" s="28"/>
      <c r="E8697" s="28"/>
      <c r="F8697" s="28"/>
      <c r="G8697" s="28"/>
      <c r="H8697" s="28"/>
      <c r="I8697" s="28"/>
      <c r="J8697" s="28"/>
      <c r="K8697" s="28"/>
      <c r="L8697" s="28"/>
      <c r="M8697" s="28"/>
      <c r="N8697" s="62"/>
      <c r="O8697" s="62"/>
      <c r="P8697" s="62"/>
      <c r="Q8697" s="62"/>
      <c r="R8697" s="62"/>
      <c r="S8697" s="62"/>
      <c r="T8697" s="48"/>
      <c r="U8697" s="28"/>
      <c r="V8697" s="28"/>
      <c r="W8697" s="28"/>
      <c r="Y8697" s="79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28"/>
      <c r="AR8697" s="97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</row>
    <row r="8698" spans="1:55" ht="14.25" customHeight="1">
      <c r="A8698" s="48"/>
      <c r="B8698" s="28"/>
      <c r="C8698" s="28"/>
      <c r="D8698" s="28"/>
      <c r="E8698" s="28"/>
      <c r="F8698" s="28"/>
      <c r="G8698" s="28"/>
      <c r="H8698" s="28"/>
      <c r="I8698" s="28"/>
      <c r="J8698" s="28"/>
      <c r="K8698" s="28"/>
      <c r="L8698" s="28"/>
      <c r="M8698" s="28"/>
      <c r="N8698" s="62"/>
      <c r="O8698" s="62"/>
      <c r="P8698" s="62"/>
      <c r="Q8698" s="62"/>
      <c r="R8698" s="62"/>
      <c r="S8698" s="62"/>
      <c r="T8698" s="48"/>
      <c r="U8698" s="28"/>
      <c r="V8698" s="28"/>
      <c r="W8698" s="28"/>
      <c r="Y8698" s="79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28"/>
      <c r="AR8698" s="97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</row>
    <row r="8699" spans="1:55" ht="14.25" customHeight="1">
      <c r="A8699" s="48"/>
      <c r="B8699" s="28"/>
      <c r="C8699" s="28"/>
      <c r="D8699" s="28"/>
      <c r="E8699" s="28"/>
      <c r="F8699" s="28"/>
      <c r="G8699" s="28"/>
      <c r="H8699" s="28"/>
      <c r="I8699" s="28"/>
      <c r="J8699" s="28"/>
      <c r="K8699" s="28"/>
      <c r="L8699" s="28"/>
      <c r="M8699" s="28"/>
      <c r="N8699" s="62"/>
      <c r="O8699" s="62"/>
      <c r="P8699" s="62"/>
      <c r="Q8699" s="62"/>
      <c r="R8699" s="62"/>
      <c r="S8699" s="62"/>
      <c r="T8699" s="48"/>
      <c r="U8699" s="28"/>
      <c r="V8699" s="28"/>
      <c r="W8699" s="28"/>
      <c r="Y8699" s="79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28"/>
      <c r="AR8699" s="97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</row>
    <row r="8700" spans="1:55" ht="14.25" customHeight="1">
      <c r="A8700" s="48"/>
      <c r="B8700" s="28"/>
      <c r="C8700" s="28"/>
      <c r="D8700" s="28"/>
      <c r="E8700" s="28"/>
      <c r="F8700" s="28"/>
      <c r="G8700" s="28"/>
      <c r="H8700" s="28"/>
      <c r="I8700" s="28"/>
      <c r="J8700" s="28"/>
      <c r="K8700" s="28"/>
      <c r="L8700" s="28"/>
      <c r="M8700" s="28"/>
      <c r="N8700" s="62"/>
      <c r="O8700" s="62"/>
      <c r="P8700" s="62"/>
      <c r="Q8700" s="62"/>
      <c r="R8700" s="62"/>
      <c r="S8700" s="62"/>
      <c r="T8700" s="48"/>
      <c r="U8700" s="28"/>
      <c r="V8700" s="28"/>
      <c r="W8700" s="28"/>
      <c r="Y8700" s="79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28"/>
      <c r="AR8700" s="97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</row>
    <row r="8701" spans="1:55" ht="14.25" customHeight="1">
      <c r="A8701" s="48"/>
      <c r="B8701" s="28"/>
      <c r="C8701" s="28"/>
      <c r="D8701" s="28"/>
      <c r="E8701" s="28"/>
      <c r="F8701" s="28"/>
      <c r="G8701" s="28"/>
      <c r="H8701" s="28"/>
      <c r="I8701" s="28"/>
      <c r="J8701" s="28"/>
      <c r="K8701" s="28"/>
      <c r="L8701" s="28"/>
      <c r="M8701" s="28"/>
      <c r="N8701" s="62"/>
      <c r="O8701" s="62"/>
      <c r="P8701" s="62"/>
      <c r="Q8701" s="62"/>
      <c r="S8701" s="62"/>
      <c r="T8701" s="48"/>
      <c r="U8701" s="28"/>
      <c r="V8701" s="28"/>
      <c r="W8701" s="28"/>
      <c r="Y8701" s="79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28"/>
      <c r="AR8701" s="97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</row>
    <row r="8702" spans="1:55" ht="14.25" customHeight="1">
      <c r="A8702" s="48"/>
      <c r="B8702" s="28"/>
      <c r="C8702" s="28"/>
      <c r="D8702" s="28"/>
      <c r="E8702" s="28"/>
      <c r="F8702" s="28"/>
      <c r="G8702" s="28"/>
      <c r="H8702" s="28"/>
      <c r="I8702" s="28"/>
      <c r="J8702" s="28"/>
      <c r="K8702" s="28"/>
      <c r="L8702" s="28"/>
      <c r="M8702" s="28"/>
      <c r="N8702" s="62"/>
      <c r="O8702" s="62"/>
      <c r="P8702" s="62"/>
      <c r="Q8702" s="62"/>
      <c r="S8702" s="62"/>
      <c r="T8702" s="48"/>
      <c r="U8702" s="28"/>
      <c r="V8702" s="28"/>
      <c r="W8702" s="28"/>
      <c r="Y8702" s="79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28"/>
      <c r="AR8702" s="97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</row>
    <row r="8703" spans="1:55" ht="14.25" customHeight="1">
      <c r="A8703" s="48"/>
      <c r="B8703" s="28"/>
      <c r="C8703" s="28"/>
      <c r="D8703" s="28"/>
      <c r="E8703" s="28"/>
      <c r="F8703" s="28"/>
      <c r="G8703" s="28"/>
      <c r="H8703" s="28"/>
      <c r="I8703" s="28"/>
      <c r="J8703" s="28"/>
      <c r="K8703" s="28"/>
      <c r="L8703" s="28"/>
      <c r="M8703" s="28"/>
      <c r="N8703" s="62"/>
      <c r="O8703" s="62"/>
      <c r="P8703" s="62"/>
      <c r="Q8703" s="62"/>
      <c r="S8703" s="62"/>
      <c r="T8703" s="48"/>
      <c r="U8703" s="28"/>
      <c r="V8703" s="28"/>
      <c r="W8703" s="28"/>
      <c r="Y8703" s="79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28"/>
      <c r="AR8703" s="97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</row>
    <row r="8704" spans="1:55" ht="14.25" customHeight="1">
      <c r="A8704" s="48"/>
      <c r="B8704" s="28"/>
      <c r="C8704" s="28"/>
      <c r="D8704" s="28"/>
      <c r="E8704" s="28"/>
      <c r="F8704" s="28"/>
      <c r="G8704" s="28"/>
      <c r="H8704" s="28"/>
      <c r="I8704" s="28"/>
      <c r="J8704" s="28"/>
      <c r="K8704" s="28"/>
      <c r="L8704" s="28"/>
      <c r="M8704" s="28"/>
      <c r="N8704" s="62"/>
      <c r="O8704" s="62"/>
      <c r="P8704" s="62"/>
      <c r="Q8704" s="62"/>
      <c r="S8704" s="62"/>
      <c r="T8704" s="48"/>
      <c r="U8704" s="28"/>
      <c r="V8704" s="28"/>
      <c r="W8704" s="28"/>
      <c r="Y8704" s="79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28"/>
      <c r="AR8704" s="97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</row>
    <row r="8705" spans="1:55" ht="14.25" customHeight="1">
      <c r="A8705" s="48"/>
      <c r="B8705" s="28"/>
      <c r="C8705" s="28"/>
      <c r="D8705" s="28"/>
      <c r="E8705" s="28"/>
      <c r="F8705" s="28"/>
      <c r="G8705" s="28"/>
      <c r="H8705" s="28"/>
      <c r="I8705" s="28"/>
      <c r="J8705" s="28"/>
      <c r="K8705" s="28"/>
      <c r="L8705" s="28"/>
      <c r="M8705" s="28"/>
      <c r="N8705" s="62"/>
      <c r="O8705" s="62"/>
      <c r="P8705" s="62"/>
      <c r="Q8705" s="62"/>
      <c r="R8705" s="62"/>
      <c r="S8705" s="62"/>
      <c r="T8705" s="48"/>
      <c r="U8705" s="28"/>
      <c r="V8705" s="28"/>
      <c r="W8705" s="28"/>
      <c r="Y8705" s="79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28"/>
      <c r="AR8705" s="97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</row>
    <row r="8706" spans="1:55" ht="14.25" customHeight="1">
      <c r="A8706" s="48"/>
      <c r="B8706" s="28"/>
      <c r="C8706" s="28"/>
      <c r="D8706" s="28"/>
      <c r="E8706" s="28"/>
      <c r="F8706" s="28"/>
      <c r="G8706" s="28"/>
      <c r="H8706" s="28"/>
      <c r="I8706" s="28"/>
      <c r="J8706" s="28"/>
      <c r="K8706" s="28"/>
      <c r="L8706" s="28"/>
      <c r="M8706" s="28"/>
      <c r="N8706" s="62"/>
      <c r="O8706" s="62"/>
      <c r="P8706" s="62"/>
      <c r="Q8706" s="62"/>
      <c r="R8706" s="62"/>
      <c r="S8706" s="62"/>
      <c r="T8706" s="48"/>
      <c r="U8706" s="28"/>
      <c r="V8706" s="28"/>
      <c r="W8706" s="28"/>
      <c r="Y8706" s="79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28"/>
      <c r="AR8706" s="97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</row>
    <row r="8707" spans="1:55" ht="14.25" customHeight="1">
      <c r="A8707" s="48"/>
      <c r="B8707" s="28"/>
      <c r="C8707" s="28"/>
      <c r="D8707" s="28"/>
      <c r="E8707" s="28"/>
      <c r="F8707" s="28"/>
      <c r="G8707" s="28"/>
      <c r="H8707" s="28"/>
      <c r="I8707" s="28"/>
      <c r="J8707" s="28"/>
      <c r="K8707" s="28"/>
      <c r="L8707" s="28"/>
      <c r="M8707" s="28"/>
      <c r="N8707" s="62"/>
      <c r="O8707" s="62"/>
      <c r="P8707" s="62"/>
      <c r="Q8707" s="62"/>
      <c r="R8707" s="62"/>
      <c r="S8707" s="62"/>
      <c r="T8707" s="48"/>
      <c r="U8707" s="28"/>
      <c r="V8707" s="28"/>
      <c r="W8707" s="28"/>
      <c r="Y8707" s="79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28"/>
      <c r="AR8707" s="97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</row>
    <row r="8708" spans="1:55" ht="14.25" customHeight="1">
      <c r="A8708" s="48"/>
      <c r="B8708" s="28"/>
      <c r="C8708" s="28"/>
      <c r="D8708" s="28"/>
      <c r="E8708" s="28"/>
      <c r="F8708" s="28"/>
      <c r="G8708" s="28"/>
      <c r="H8708" s="28"/>
      <c r="I8708" s="28"/>
      <c r="J8708" s="28"/>
      <c r="K8708" s="28"/>
      <c r="L8708" s="28"/>
      <c r="M8708" s="28"/>
      <c r="N8708" s="62"/>
      <c r="O8708" s="62"/>
      <c r="P8708" s="62"/>
      <c r="Q8708" s="62"/>
      <c r="R8708" s="62"/>
      <c r="S8708" s="62"/>
      <c r="T8708" s="48"/>
      <c r="U8708" s="28"/>
      <c r="V8708" s="28"/>
      <c r="W8708" s="28"/>
      <c r="Y8708" s="79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28"/>
      <c r="AR8708" s="97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</row>
    <row r="8709" spans="1:55" ht="14.25" customHeight="1">
      <c r="A8709" s="48"/>
      <c r="B8709" s="28"/>
      <c r="C8709" s="28"/>
      <c r="D8709" s="28"/>
      <c r="E8709" s="28"/>
      <c r="F8709" s="28"/>
      <c r="G8709" s="28"/>
      <c r="H8709" s="28"/>
      <c r="I8709" s="28"/>
      <c r="J8709" s="28"/>
      <c r="K8709" s="28"/>
      <c r="L8709" s="28"/>
      <c r="M8709" s="28"/>
      <c r="N8709" s="62"/>
      <c r="O8709" s="62"/>
      <c r="P8709" s="62"/>
      <c r="T8709" s="48"/>
      <c r="U8709" s="28"/>
      <c r="V8709" s="28"/>
      <c r="W8709" s="28"/>
      <c r="Y8709" s="79"/>
      <c r="Z8709" s="28"/>
      <c r="AA8709" s="28"/>
      <c r="AB8709" s="28"/>
      <c r="AC8709" s="28"/>
      <c r="AD8709" s="28"/>
      <c r="AE8709" s="28"/>
      <c r="AF8709" s="28"/>
      <c r="AG8709" s="28"/>
      <c r="AH8709" s="28"/>
      <c r="AI8709" s="28"/>
      <c r="AJ8709" s="28"/>
      <c r="AK8709" s="28"/>
      <c r="AL8709" s="28"/>
      <c r="AM8709" s="28"/>
      <c r="AN8709" s="28"/>
      <c r="AO8709" s="28"/>
      <c r="AP8709" s="28"/>
      <c r="AQ8709" s="28"/>
      <c r="AR8709" s="97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</row>
    <row r="8710" spans="1:55" ht="14.25" customHeight="1">
      <c r="A8710" s="48"/>
      <c r="B8710" s="28"/>
      <c r="C8710" s="28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62"/>
      <c r="O8710" s="62"/>
      <c r="P8710" s="62"/>
      <c r="R8710" s="62"/>
      <c r="T8710" s="48"/>
      <c r="U8710" s="28"/>
      <c r="V8710" s="28"/>
      <c r="W8710" s="28"/>
      <c r="Y8710" s="79"/>
      <c r="Z8710" s="28"/>
      <c r="AA8710" s="28"/>
      <c r="AB8710" s="28"/>
      <c r="AC8710" s="28"/>
      <c r="AD8710" s="28"/>
      <c r="AE8710" s="28"/>
      <c r="AF8710" s="28"/>
      <c r="AG8710" s="28"/>
      <c r="AJ8710" s="28"/>
      <c r="AK8710" s="28"/>
      <c r="AL8710" s="28"/>
      <c r="AM8710" s="28"/>
      <c r="AN8710" s="28"/>
      <c r="AO8710" s="28"/>
      <c r="AP8710" s="28"/>
      <c r="AQ8710" s="28"/>
      <c r="AR8710" s="97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</row>
    <row r="8711" spans="1:55" ht="14.25" customHeight="1">
      <c r="A8711" s="48"/>
      <c r="B8711" s="28"/>
      <c r="C8711" s="28"/>
      <c r="D8711" s="28"/>
      <c r="E8711" s="28"/>
      <c r="F8711" s="28"/>
      <c r="G8711" s="28"/>
      <c r="H8711" s="28"/>
      <c r="I8711" s="28"/>
      <c r="J8711" s="28"/>
      <c r="K8711" s="28"/>
      <c r="L8711" s="28"/>
      <c r="M8711" s="28"/>
      <c r="N8711" s="62"/>
      <c r="O8711" s="62"/>
      <c r="P8711" s="62"/>
      <c r="T8711" s="48"/>
      <c r="U8711" s="28"/>
      <c r="V8711" s="28"/>
      <c r="W8711" s="28"/>
      <c r="Y8711" s="79"/>
      <c r="Z8711" s="28"/>
      <c r="AA8711" s="28"/>
      <c r="AB8711" s="28"/>
      <c r="AC8711" s="28"/>
      <c r="AD8711" s="28"/>
      <c r="AE8711" s="28"/>
      <c r="AF8711" s="28"/>
      <c r="AG8711" s="28"/>
      <c r="AJ8711" s="28"/>
      <c r="AK8711" s="28"/>
      <c r="AL8711" s="28"/>
      <c r="AM8711" s="28"/>
      <c r="AN8711" s="28"/>
      <c r="AR8711" s="97"/>
      <c r="AS8711" s="28"/>
      <c r="AT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</row>
    <row r="8712" spans="1:55" ht="14.25" customHeight="1">
      <c r="A8712" s="48"/>
      <c r="B8712" s="28"/>
      <c r="C8712" s="28"/>
      <c r="D8712" s="28"/>
      <c r="E8712" s="28"/>
      <c r="F8712" s="28"/>
      <c r="G8712" s="28"/>
      <c r="H8712" s="28"/>
      <c r="I8712" s="28"/>
      <c r="J8712" s="28"/>
      <c r="K8712" s="28"/>
      <c r="L8712" s="28"/>
      <c r="M8712" s="28"/>
      <c r="N8712" s="62"/>
      <c r="O8712" s="62"/>
      <c r="P8712" s="62"/>
      <c r="R8712" s="62"/>
      <c r="T8712" s="48"/>
      <c r="U8712" s="28"/>
      <c r="V8712" s="28"/>
      <c r="W8712" s="28"/>
      <c r="Y8712" s="79"/>
      <c r="AC8712" s="28"/>
      <c r="AD8712" s="28"/>
      <c r="AE8712" s="28"/>
      <c r="AF8712" s="28"/>
      <c r="AG8712" s="28"/>
      <c r="AJ8712" s="28"/>
      <c r="AK8712" s="28"/>
      <c r="AL8712" s="28"/>
      <c r="AM8712" s="28"/>
      <c r="AN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</row>
    <row r="8713" spans="1:55" ht="14.25" customHeight="1">
      <c r="A8713" s="48"/>
      <c r="B8713" s="28"/>
      <c r="C8713" s="28"/>
      <c r="D8713" s="28"/>
      <c r="E8713" s="28"/>
      <c r="F8713" s="28"/>
      <c r="G8713" s="28"/>
      <c r="H8713" s="28"/>
      <c r="I8713" s="28"/>
      <c r="J8713" s="28"/>
      <c r="K8713" s="28"/>
      <c r="L8713" s="28"/>
      <c r="M8713" s="28"/>
      <c r="N8713" s="62"/>
      <c r="O8713" s="62"/>
      <c r="P8713" s="62"/>
      <c r="Q8713" s="62"/>
      <c r="S8713" s="62"/>
      <c r="T8713" s="48"/>
      <c r="U8713" s="28"/>
      <c r="V8713" s="28"/>
      <c r="W8713" s="28"/>
      <c r="Y8713" s="79"/>
      <c r="AC8713" s="28"/>
      <c r="AD8713" s="28"/>
      <c r="AE8713" s="28"/>
      <c r="AF8713" s="28"/>
      <c r="AG8713" s="28"/>
      <c r="AJ8713" s="28"/>
      <c r="AK8713" s="28"/>
      <c r="AL8713" s="28"/>
      <c r="AM8713" s="28"/>
      <c r="AN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</row>
    <row r="8714" spans="1:55" ht="14.25" customHeight="1">
      <c r="A8714" s="48"/>
      <c r="B8714" s="28"/>
      <c r="C8714" s="28"/>
      <c r="D8714" s="28"/>
      <c r="E8714" s="28"/>
      <c r="F8714" s="28"/>
      <c r="G8714" s="28"/>
      <c r="H8714" s="28"/>
      <c r="I8714" s="28"/>
      <c r="J8714" s="28"/>
      <c r="K8714" s="28"/>
      <c r="L8714" s="28"/>
      <c r="M8714" s="28"/>
      <c r="N8714" s="62"/>
      <c r="O8714" s="62"/>
      <c r="P8714" s="62"/>
      <c r="Q8714" s="62"/>
      <c r="R8714" s="62"/>
      <c r="S8714" s="62"/>
      <c r="T8714" s="48"/>
      <c r="U8714" s="28"/>
      <c r="V8714" s="28"/>
      <c r="W8714" s="28"/>
      <c r="Y8714" s="79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</row>
    <row r="8715" spans="1:55" ht="14.25" customHeight="1">
      <c r="A8715" s="48"/>
      <c r="B8715" s="28"/>
      <c r="C8715" s="28"/>
      <c r="D8715" s="28"/>
      <c r="E8715" s="28"/>
      <c r="F8715" s="28"/>
      <c r="G8715" s="28"/>
      <c r="H8715" s="28"/>
      <c r="I8715" s="28"/>
      <c r="J8715" s="28"/>
      <c r="K8715" s="28"/>
      <c r="L8715" s="28"/>
      <c r="M8715" s="28"/>
      <c r="N8715" s="62"/>
      <c r="O8715" s="62"/>
      <c r="P8715" s="62"/>
      <c r="Q8715" s="62"/>
      <c r="S8715" s="62"/>
      <c r="T8715" s="48"/>
      <c r="U8715" s="28"/>
      <c r="V8715" s="28"/>
      <c r="W8715" s="28"/>
      <c r="Y8715" s="79"/>
      <c r="AC8715" s="28"/>
      <c r="AD8715" s="28"/>
      <c r="AE8715" s="28"/>
      <c r="AF8715" s="28"/>
      <c r="AG8715" s="28"/>
      <c r="AH8715" s="28"/>
      <c r="AI8715" s="28"/>
      <c r="AJ8715" s="28"/>
      <c r="AK8715" s="28"/>
      <c r="AL8715" s="28"/>
      <c r="AM8715" s="28"/>
      <c r="AN8715" s="28"/>
      <c r="AO8715" s="28"/>
      <c r="AP8715" s="28"/>
      <c r="AQ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</row>
    <row r="8716" spans="1:55" ht="14.25" customHeight="1">
      <c r="A8716" s="48"/>
      <c r="B8716" s="28"/>
      <c r="C8716" s="28"/>
      <c r="D8716" s="28"/>
      <c r="E8716" s="28"/>
      <c r="F8716" s="28"/>
      <c r="G8716" s="28"/>
      <c r="H8716" s="28"/>
      <c r="I8716" s="28"/>
      <c r="J8716" s="28"/>
      <c r="K8716" s="28"/>
      <c r="L8716" s="28"/>
      <c r="M8716" s="28"/>
      <c r="N8716" s="62"/>
      <c r="O8716" s="62"/>
      <c r="P8716" s="62"/>
      <c r="Q8716" s="62"/>
      <c r="S8716" s="62"/>
      <c r="U8716" s="28"/>
      <c r="V8716" s="28"/>
      <c r="W8716" s="28"/>
      <c r="Y8716" s="79"/>
      <c r="Z8716" s="28"/>
      <c r="AA8716" s="28"/>
      <c r="AB8716" s="28"/>
      <c r="AC8716" s="28"/>
      <c r="AD8716" s="28"/>
      <c r="AE8716" s="28"/>
      <c r="AF8716" s="28"/>
      <c r="AG8716" s="28"/>
      <c r="AH8716" s="28"/>
      <c r="AI8716" s="28"/>
      <c r="AO8716" s="28"/>
      <c r="AP8716" s="28"/>
      <c r="AQ8716" s="28"/>
      <c r="AR8716" s="97"/>
      <c r="AS8716" s="28"/>
      <c r="AT8716" s="28"/>
      <c r="AU8716" s="28"/>
      <c r="AV8716" s="28"/>
      <c r="AW8716" s="28"/>
      <c r="AX8716" s="28"/>
      <c r="AY8716" s="28"/>
      <c r="AZ8716" s="28"/>
      <c r="BA8716" s="28"/>
      <c r="BB8716" s="28"/>
      <c r="BC8716" s="28"/>
    </row>
    <row r="8717" spans="1:55" ht="14.25" customHeight="1">
      <c r="Z8717" s="28"/>
      <c r="AA8717" s="28"/>
      <c r="AB8717" s="28"/>
      <c r="AH8717" s="28"/>
      <c r="AI8717" s="28"/>
      <c r="AO8717" s="28"/>
      <c r="AP8717" s="28"/>
      <c r="AQ8717" s="28"/>
      <c r="AR8717" s="97"/>
      <c r="AS8717" s="28"/>
      <c r="AT8717" s="28"/>
    </row>
    <row r="8718" spans="1:55" ht="14.25" customHeight="1">
      <c r="Q8718" s="62"/>
      <c r="S8718" s="62"/>
      <c r="Z8718" s="28"/>
      <c r="AA8718" s="28"/>
      <c r="AB8718" s="28"/>
      <c r="AO8718" s="28"/>
      <c r="AP8718" s="28"/>
      <c r="AQ8718" s="28"/>
      <c r="AR8718" s="97"/>
      <c r="AS8718" s="28"/>
      <c r="AT8718" s="28"/>
    </row>
    <row r="8719" spans="1:55" ht="14.25" customHeight="1">
      <c r="R8719" s="62"/>
      <c r="Z8719" s="28"/>
      <c r="AA8719" s="28"/>
      <c r="AB8719" s="28"/>
      <c r="AH8719" s="28"/>
      <c r="AI8719" s="28"/>
      <c r="AR8719" s="97"/>
      <c r="AS8719" s="28"/>
      <c r="AT8719" s="28"/>
    </row>
    <row r="8720" spans="1:55" ht="14.25" customHeight="1">
      <c r="Q8720" s="62"/>
      <c r="S8720" s="62"/>
      <c r="T8720" s="48"/>
      <c r="AJ8720" s="28"/>
      <c r="AK8720" s="28"/>
      <c r="AL8720" s="28"/>
      <c r="AM8720" s="28"/>
      <c r="AN8720" s="28"/>
      <c r="AO8720" s="28"/>
      <c r="AP8720" s="28"/>
      <c r="AQ8720" s="28"/>
    </row>
    <row r="8721" spans="1:55" ht="14.25" customHeight="1">
      <c r="A8721" s="48"/>
      <c r="B8721" s="28"/>
      <c r="C8721" s="28"/>
      <c r="D8721" s="28"/>
      <c r="E8721" s="28"/>
      <c r="F8721" s="28"/>
      <c r="G8721" s="28"/>
      <c r="H8721" s="28"/>
      <c r="I8721" s="28"/>
      <c r="J8721" s="28"/>
      <c r="K8721" s="28"/>
      <c r="L8721" s="28"/>
      <c r="M8721" s="28"/>
      <c r="N8721" s="62"/>
      <c r="O8721" s="62"/>
      <c r="P8721" s="62"/>
      <c r="R8721" s="62"/>
      <c r="T8721" s="48"/>
      <c r="U8721" s="28"/>
      <c r="V8721" s="28"/>
      <c r="W8721" s="28"/>
      <c r="Y8721" s="79"/>
      <c r="Z8721" s="28"/>
      <c r="AA8721" s="28"/>
      <c r="AB8721" s="28"/>
      <c r="AC8721" s="28"/>
      <c r="AD8721" s="28"/>
      <c r="AE8721" s="28"/>
      <c r="AF8721" s="28"/>
      <c r="AG8721" s="28"/>
      <c r="AH8721" s="28"/>
      <c r="AI8721" s="28"/>
      <c r="AJ8721" s="28"/>
      <c r="AK8721" s="28"/>
      <c r="AL8721" s="28"/>
      <c r="AM8721" s="28"/>
      <c r="AN8721" s="28"/>
      <c r="AR8721" s="97"/>
      <c r="AS8721" s="28"/>
      <c r="AT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</row>
    <row r="8722" spans="1:55" ht="14.25" customHeight="1">
      <c r="A8722" s="48"/>
      <c r="B8722" s="28"/>
      <c r="C8722" s="28"/>
      <c r="D8722" s="28"/>
      <c r="E8722" s="28"/>
      <c r="F8722" s="28"/>
      <c r="G8722" s="28"/>
      <c r="H8722" s="28"/>
      <c r="I8722" s="28"/>
      <c r="J8722" s="28"/>
      <c r="K8722" s="28"/>
      <c r="L8722" s="28"/>
      <c r="M8722" s="28"/>
      <c r="N8722" s="62"/>
      <c r="O8722" s="62"/>
      <c r="P8722" s="62"/>
      <c r="Q8722" s="62"/>
      <c r="S8722" s="62"/>
      <c r="T8722" s="48"/>
      <c r="U8722" s="28"/>
      <c r="V8722" s="28"/>
      <c r="W8722" s="28"/>
      <c r="Y8722" s="79"/>
      <c r="AC8722" s="28"/>
      <c r="AD8722" s="28"/>
      <c r="AE8722" s="28"/>
      <c r="AF8722" s="28"/>
      <c r="AG8722" s="28"/>
      <c r="AJ8722" s="28"/>
      <c r="AK8722" s="28"/>
      <c r="AL8722" s="28"/>
      <c r="AM8722" s="28"/>
      <c r="AN8722" s="28"/>
      <c r="AO8722" s="28"/>
      <c r="AP8722" s="28"/>
      <c r="AQ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</row>
    <row r="8723" spans="1:55" ht="14.25" customHeight="1">
      <c r="A8723" s="48"/>
      <c r="B8723" s="28"/>
      <c r="C8723" s="28"/>
      <c r="D8723" s="28"/>
      <c r="E8723" s="28"/>
      <c r="F8723" s="28"/>
      <c r="G8723" s="28"/>
      <c r="H8723" s="28"/>
      <c r="I8723" s="28"/>
      <c r="J8723" s="28"/>
      <c r="K8723" s="28"/>
      <c r="L8723" s="28"/>
      <c r="M8723" s="28"/>
      <c r="N8723" s="62"/>
      <c r="O8723" s="62"/>
      <c r="P8723" s="62"/>
      <c r="R8723" s="62"/>
      <c r="T8723" s="48"/>
      <c r="U8723" s="28"/>
      <c r="V8723" s="28"/>
      <c r="W8723" s="28"/>
      <c r="Y8723" s="79"/>
      <c r="Z8723" s="28"/>
      <c r="AA8723" s="28"/>
      <c r="AB8723" s="28"/>
      <c r="AC8723" s="28"/>
      <c r="AD8723" s="28"/>
      <c r="AE8723" s="28"/>
      <c r="AF8723" s="28"/>
      <c r="AG8723" s="28"/>
      <c r="AH8723" s="28"/>
      <c r="AI8723" s="28"/>
      <c r="AJ8723" s="28"/>
      <c r="AK8723" s="28"/>
      <c r="AL8723" s="28"/>
      <c r="AM8723" s="28"/>
      <c r="AN8723" s="28"/>
      <c r="AR8723" s="97"/>
      <c r="AS8723" s="28"/>
      <c r="AT8723" s="28"/>
      <c r="AU8723" s="28"/>
      <c r="AV8723" s="28"/>
      <c r="AW8723" s="28"/>
      <c r="AX8723" s="28"/>
      <c r="AY8723" s="28"/>
      <c r="AZ8723" s="28"/>
      <c r="BA8723" s="28"/>
      <c r="BB8723" s="28"/>
      <c r="BC8723" s="28"/>
    </row>
    <row r="8724" spans="1:55" ht="14.25" customHeight="1">
      <c r="A8724" s="48"/>
      <c r="B8724" s="28"/>
      <c r="C8724" s="28"/>
      <c r="D8724" s="28"/>
      <c r="E8724" s="28"/>
      <c r="F8724" s="28"/>
      <c r="G8724" s="28"/>
      <c r="H8724" s="28"/>
      <c r="I8724" s="28"/>
      <c r="J8724" s="28"/>
      <c r="K8724" s="28"/>
      <c r="L8724" s="28"/>
      <c r="M8724" s="28"/>
      <c r="N8724" s="62"/>
      <c r="O8724" s="62"/>
      <c r="P8724" s="62"/>
      <c r="U8724" s="28"/>
      <c r="V8724" s="28"/>
      <c r="W8724" s="28"/>
      <c r="Y8724" s="79"/>
      <c r="AC8724" s="28"/>
      <c r="AD8724" s="28"/>
      <c r="AE8724" s="28"/>
      <c r="AF8724" s="28"/>
      <c r="AG8724" s="28"/>
      <c r="AO8724" s="28"/>
      <c r="AP8724" s="28"/>
      <c r="AQ8724" s="28"/>
      <c r="AU8724" s="28"/>
      <c r="AV8724" s="28"/>
      <c r="AW8724" s="28"/>
      <c r="AX8724" s="28"/>
      <c r="AY8724" s="28"/>
      <c r="AZ8724" s="28"/>
      <c r="BA8724" s="28"/>
      <c r="BB8724" s="28"/>
      <c r="BC8724" s="28"/>
    </row>
    <row r="8725" spans="1:55" ht="14.25" customHeight="1">
      <c r="R8725" s="62"/>
      <c r="T8725" s="48"/>
      <c r="Z8725" s="28"/>
      <c r="AA8725" s="28"/>
      <c r="AB8725" s="28"/>
      <c r="AJ8725" s="28"/>
      <c r="AK8725" s="28"/>
      <c r="AL8725" s="28"/>
      <c r="AM8725" s="28"/>
      <c r="AN8725" s="28"/>
      <c r="AR8725" s="97"/>
      <c r="AS8725" s="28"/>
      <c r="AT8725" s="28"/>
    </row>
    <row r="8726" spans="1:55" ht="14.25" customHeight="1">
      <c r="A8726" s="48"/>
      <c r="B8726" s="28"/>
      <c r="C8726" s="28"/>
      <c r="D8726" s="28"/>
      <c r="E8726" s="28"/>
      <c r="F8726" s="28"/>
      <c r="G8726" s="28"/>
      <c r="H8726" s="28"/>
      <c r="I8726" s="28"/>
      <c r="J8726" s="28"/>
      <c r="K8726" s="28"/>
      <c r="L8726" s="28"/>
      <c r="M8726" s="28"/>
      <c r="N8726" s="62"/>
      <c r="O8726" s="62"/>
      <c r="P8726" s="62"/>
      <c r="R8726" s="62"/>
      <c r="U8726" s="28"/>
      <c r="V8726" s="28"/>
      <c r="W8726" s="28"/>
      <c r="Y8726" s="79"/>
      <c r="AC8726" s="28"/>
      <c r="AD8726" s="28"/>
      <c r="AE8726" s="28"/>
      <c r="AF8726" s="28"/>
      <c r="AG8726" s="28"/>
      <c r="AU8726" s="28"/>
      <c r="AV8726" s="28"/>
      <c r="AW8726" s="28"/>
      <c r="AX8726" s="28"/>
      <c r="AY8726" s="28"/>
      <c r="AZ8726" s="28"/>
      <c r="BA8726" s="28"/>
      <c r="BB8726" s="28"/>
      <c r="BC8726" s="28"/>
    </row>
    <row r="8727" spans="1:55" ht="14.25" customHeight="1">
      <c r="Q8727" s="62"/>
      <c r="S8727" s="62"/>
      <c r="T8727" s="48"/>
      <c r="AJ8727" s="28"/>
      <c r="AK8727" s="28"/>
      <c r="AL8727" s="28"/>
      <c r="AM8727" s="28"/>
      <c r="AN8727" s="28"/>
    </row>
    <row r="8728" spans="1:55" ht="14.25" customHeight="1">
      <c r="A8728" s="48"/>
      <c r="B8728" s="28"/>
      <c r="C8728" s="28"/>
      <c r="D8728" s="28"/>
      <c r="E8728" s="28"/>
      <c r="F8728" s="28"/>
      <c r="G8728" s="28"/>
      <c r="H8728" s="28"/>
      <c r="I8728" s="28"/>
      <c r="J8728" s="28"/>
      <c r="K8728" s="28"/>
      <c r="L8728" s="28"/>
      <c r="M8728" s="28"/>
      <c r="N8728" s="62"/>
      <c r="O8728" s="62"/>
      <c r="P8728" s="62"/>
      <c r="R8728" s="62"/>
      <c r="U8728" s="28"/>
      <c r="V8728" s="28"/>
      <c r="W8728" s="28"/>
      <c r="Y8728" s="79"/>
      <c r="AC8728" s="28"/>
      <c r="AD8728" s="28"/>
      <c r="AE8728" s="28"/>
      <c r="AF8728" s="28"/>
      <c r="AG8728" s="28"/>
      <c r="AH8728" s="28"/>
      <c r="AI8728" s="28"/>
      <c r="AU8728" s="28"/>
      <c r="AV8728" s="28"/>
      <c r="AW8728" s="28"/>
      <c r="AX8728" s="28"/>
      <c r="AY8728" s="28"/>
      <c r="AZ8728" s="28"/>
      <c r="BA8728" s="28"/>
      <c r="BB8728" s="28"/>
      <c r="BC8728" s="28"/>
    </row>
    <row r="8729" spans="1:55" ht="14.25" customHeight="1">
      <c r="Q8729" s="62"/>
      <c r="S8729" s="62"/>
      <c r="T8729" s="48"/>
      <c r="AJ8729" s="28"/>
      <c r="AK8729" s="28"/>
      <c r="AL8729" s="28"/>
      <c r="AM8729" s="28"/>
      <c r="AN8729" s="28"/>
      <c r="AO8729" s="28"/>
      <c r="AP8729" s="28"/>
      <c r="AQ8729" s="28"/>
    </row>
    <row r="8730" spans="1:55" ht="14.25" customHeight="1">
      <c r="A8730" s="48"/>
      <c r="B8730" s="28"/>
      <c r="C8730" s="28"/>
      <c r="D8730" s="28"/>
      <c r="E8730" s="28"/>
      <c r="F8730" s="28"/>
      <c r="G8730" s="28"/>
      <c r="H8730" s="28"/>
      <c r="I8730" s="28"/>
      <c r="J8730" s="28"/>
      <c r="K8730" s="28"/>
      <c r="L8730" s="28"/>
      <c r="M8730" s="28"/>
      <c r="N8730" s="62"/>
      <c r="O8730" s="62"/>
      <c r="P8730" s="62"/>
      <c r="R8730" s="62"/>
      <c r="U8730" s="28"/>
      <c r="V8730" s="28"/>
      <c r="W8730" s="28"/>
      <c r="Y8730" s="79"/>
      <c r="Z8730" s="28"/>
      <c r="AA8730" s="28"/>
      <c r="AB8730" s="28"/>
      <c r="AC8730" s="28"/>
      <c r="AD8730" s="28"/>
      <c r="AE8730" s="28"/>
      <c r="AF8730" s="28"/>
      <c r="AG8730" s="28"/>
      <c r="AH8730" s="28"/>
      <c r="AI8730" s="28"/>
      <c r="AR8730" s="97"/>
      <c r="AS8730" s="28"/>
      <c r="AT8730" s="28"/>
      <c r="AU8730" s="28"/>
      <c r="AV8730" s="28"/>
      <c r="AW8730" s="28"/>
      <c r="AX8730" s="28"/>
      <c r="AY8730" s="28"/>
      <c r="AZ8730" s="28"/>
      <c r="BA8730" s="28"/>
      <c r="BB8730" s="28"/>
      <c r="BC8730" s="28"/>
    </row>
    <row r="8731" spans="1:55" ht="14.25" customHeight="1">
      <c r="Q8731" s="62"/>
      <c r="S8731" s="62"/>
      <c r="AO8731" s="28"/>
      <c r="AP8731" s="28"/>
      <c r="AQ8731" s="28"/>
    </row>
    <row r="8732" spans="1:55" ht="14.25" customHeight="1">
      <c r="R8732" s="62"/>
      <c r="Z8732" s="28"/>
      <c r="AA8732" s="28"/>
      <c r="AB8732" s="28"/>
      <c r="AH8732" s="28"/>
      <c r="AI8732" s="28"/>
      <c r="AR8732" s="97"/>
      <c r="AS8732" s="28"/>
      <c r="AT8732" s="28"/>
    </row>
    <row r="8733" spans="1:55" ht="14.25" customHeight="1">
      <c r="Q8733" s="62"/>
      <c r="S8733" s="62"/>
      <c r="AO8733" s="28"/>
      <c r="AP8733" s="28"/>
      <c r="AQ8733" s="28"/>
    </row>
    <row r="8734" spans="1:55" ht="14.25" customHeight="1">
      <c r="Q8734" s="62"/>
      <c r="S8734" s="62"/>
      <c r="T8734" s="48"/>
      <c r="Z8734" s="28"/>
      <c r="AA8734" s="28"/>
      <c r="AB8734" s="28"/>
      <c r="AH8734" s="28"/>
      <c r="AI8734" s="28"/>
      <c r="AJ8734" s="28"/>
      <c r="AK8734" s="28"/>
      <c r="AL8734" s="28"/>
      <c r="AM8734" s="28"/>
      <c r="AN8734" s="28"/>
      <c r="AR8734" s="97"/>
      <c r="AS8734" s="28"/>
      <c r="AT8734" s="28"/>
    </row>
    <row r="8735" spans="1:55" ht="14.25" customHeight="1">
      <c r="A8735" s="48"/>
      <c r="B8735" s="28"/>
      <c r="C8735" s="28"/>
      <c r="D8735" s="28"/>
      <c r="E8735" s="28"/>
      <c r="F8735" s="28"/>
      <c r="G8735" s="28"/>
      <c r="H8735" s="28"/>
      <c r="I8735" s="28"/>
      <c r="J8735" s="28"/>
      <c r="K8735" s="28"/>
      <c r="L8735" s="28"/>
      <c r="M8735" s="28"/>
      <c r="N8735" s="62"/>
      <c r="O8735" s="62"/>
      <c r="P8735" s="62"/>
      <c r="R8735" s="62"/>
      <c r="U8735" s="28"/>
      <c r="V8735" s="28"/>
      <c r="W8735" s="28"/>
      <c r="Y8735" s="79"/>
      <c r="AC8735" s="28"/>
      <c r="AD8735" s="28"/>
      <c r="AE8735" s="28"/>
      <c r="AF8735" s="28"/>
      <c r="AG8735" s="28"/>
      <c r="AH8735" s="28"/>
      <c r="AI8735" s="28"/>
      <c r="AO8735" s="28"/>
      <c r="AP8735" s="28"/>
      <c r="AQ8735" s="28"/>
      <c r="AU8735" s="28"/>
      <c r="AV8735" s="28"/>
      <c r="AW8735" s="28"/>
      <c r="AX8735" s="28"/>
      <c r="AY8735" s="28"/>
      <c r="AZ8735" s="28"/>
      <c r="BA8735" s="28"/>
      <c r="BB8735" s="28"/>
      <c r="BC8735" s="28"/>
    </row>
    <row r="8736" spans="1:55" ht="14.25" customHeight="1">
      <c r="Q8736" s="62"/>
      <c r="S8736" s="62"/>
      <c r="T8736" s="48"/>
      <c r="Z8736" s="28"/>
      <c r="AA8736" s="28"/>
      <c r="AB8736" s="28"/>
      <c r="AJ8736" s="28"/>
      <c r="AK8736" s="28"/>
      <c r="AL8736" s="28"/>
      <c r="AM8736" s="28"/>
      <c r="AN8736" s="28"/>
      <c r="AO8736" s="28"/>
      <c r="AP8736" s="28"/>
      <c r="AQ8736" s="28"/>
      <c r="AR8736" s="97"/>
      <c r="AS8736" s="28"/>
      <c r="AT8736" s="28"/>
    </row>
    <row r="8737" spans="1:55" ht="14.25" customHeight="1">
      <c r="A8737" s="48"/>
      <c r="B8737" s="28"/>
      <c r="C8737" s="28"/>
      <c r="D8737" s="28"/>
      <c r="E8737" s="28"/>
      <c r="F8737" s="28"/>
      <c r="G8737" s="28"/>
      <c r="H8737" s="28"/>
      <c r="I8737" s="28"/>
      <c r="J8737" s="28"/>
      <c r="K8737" s="28"/>
      <c r="L8737" s="28"/>
      <c r="M8737" s="28"/>
      <c r="N8737" s="62"/>
      <c r="O8737" s="62"/>
      <c r="P8737" s="62"/>
      <c r="R8737" s="62"/>
      <c r="U8737" s="28"/>
      <c r="V8737" s="28"/>
      <c r="W8737" s="28"/>
      <c r="Y8737" s="79"/>
      <c r="Z8737" s="28"/>
      <c r="AA8737" s="28"/>
      <c r="AB8737" s="28"/>
      <c r="AC8737" s="28"/>
      <c r="AD8737" s="28"/>
      <c r="AE8737" s="28"/>
      <c r="AF8737" s="28"/>
      <c r="AG8737" s="28"/>
      <c r="AH8737" s="28"/>
      <c r="AI8737" s="28"/>
      <c r="AR8737" s="97"/>
      <c r="AS8737" s="28"/>
      <c r="AT8737" s="28"/>
      <c r="AU8737" s="28"/>
      <c r="AV8737" s="28"/>
      <c r="AW8737" s="28"/>
      <c r="AX8737" s="28"/>
      <c r="AY8737" s="28"/>
      <c r="AZ8737" s="28"/>
      <c r="BA8737" s="28"/>
      <c r="BB8737" s="28"/>
      <c r="BC8737" s="28"/>
    </row>
    <row r="8738" spans="1:55" ht="14.25" customHeight="1">
      <c r="Q8738" s="62"/>
      <c r="S8738" s="62"/>
      <c r="T8738" s="48"/>
      <c r="AJ8738" s="28"/>
      <c r="AK8738" s="28"/>
      <c r="AL8738" s="28"/>
      <c r="AM8738" s="28"/>
      <c r="AN8738" s="28"/>
      <c r="AO8738" s="28"/>
      <c r="AP8738" s="28"/>
      <c r="AQ8738" s="28"/>
    </row>
    <row r="8739" spans="1:55" ht="14.25" customHeight="1">
      <c r="A8739" s="48"/>
      <c r="B8739" s="28"/>
      <c r="C8739" s="28"/>
      <c r="D8739" s="28"/>
      <c r="E8739" s="28"/>
      <c r="F8739" s="28"/>
      <c r="G8739" s="28"/>
      <c r="H8739" s="28"/>
      <c r="I8739" s="28"/>
      <c r="J8739" s="28"/>
      <c r="K8739" s="28"/>
      <c r="L8739" s="28"/>
      <c r="M8739" s="28"/>
      <c r="N8739" s="62"/>
      <c r="O8739" s="62"/>
      <c r="P8739" s="62"/>
      <c r="R8739" s="62"/>
      <c r="U8739" s="28"/>
      <c r="V8739" s="28"/>
      <c r="W8739" s="28"/>
      <c r="Y8739" s="79"/>
      <c r="Z8739" s="28"/>
      <c r="AA8739" s="28"/>
      <c r="AB8739" s="28"/>
      <c r="AC8739" s="28"/>
      <c r="AD8739" s="28"/>
      <c r="AE8739" s="28"/>
      <c r="AF8739" s="28"/>
      <c r="AG8739" s="28"/>
      <c r="AH8739" s="28"/>
      <c r="AI8739" s="28"/>
      <c r="AR8739" s="97"/>
      <c r="AS8739" s="28"/>
      <c r="AT8739" s="28"/>
      <c r="AU8739" s="28"/>
      <c r="AV8739" s="28"/>
      <c r="AW8739" s="28"/>
      <c r="AX8739" s="28"/>
      <c r="AY8739" s="28"/>
      <c r="AZ8739" s="28"/>
      <c r="BA8739" s="28"/>
      <c r="BB8739" s="28"/>
      <c r="BC8739" s="28"/>
    </row>
    <row r="8740" spans="1:55" ht="14.25" customHeight="1">
      <c r="Q8740" s="62"/>
      <c r="S8740" s="62"/>
      <c r="T8740" s="48"/>
      <c r="AJ8740" s="28"/>
      <c r="AK8740" s="28"/>
      <c r="AL8740" s="28"/>
      <c r="AM8740" s="28"/>
      <c r="AN8740" s="28"/>
      <c r="AO8740" s="28"/>
      <c r="AP8740" s="28"/>
      <c r="AQ8740" s="28"/>
    </row>
    <row r="8741" spans="1:55" ht="14.25" customHeight="1">
      <c r="A8741" s="48"/>
      <c r="B8741" s="28"/>
      <c r="C8741" s="28"/>
      <c r="D8741" s="28"/>
      <c r="E8741" s="28"/>
      <c r="F8741" s="28"/>
      <c r="G8741" s="28"/>
      <c r="H8741" s="28"/>
      <c r="I8741" s="28"/>
      <c r="J8741" s="28"/>
      <c r="K8741" s="28"/>
      <c r="L8741" s="28"/>
      <c r="M8741" s="28"/>
      <c r="N8741" s="62"/>
      <c r="O8741" s="62"/>
      <c r="P8741" s="62"/>
      <c r="T8741" s="48"/>
      <c r="U8741" s="28"/>
      <c r="V8741" s="28"/>
      <c r="W8741" s="28"/>
      <c r="Y8741" s="79"/>
      <c r="Z8741" s="28"/>
      <c r="AA8741" s="28"/>
      <c r="AB8741" s="28"/>
      <c r="AC8741" s="28"/>
      <c r="AD8741" s="28"/>
      <c r="AE8741" s="28"/>
      <c r="AF8741" s="28"/>
      <c r="AG8741" s="28"/>
      <c r="AH8741" s="28"/>
      <c r="AI8741" s="28"/>
      <c r="AJ8741" s="28"/>
      <c r="AK8741" s="28"/>
      <c r="AL8741" s="28"/>
      <c r="AM8741" s="28"/>
      <c r="AN8741" s="28"/>
      <c r="AR8741" s="97"/>
      <c r="AS8741" s="28"/>
      <c r="AT8741" s="28"/>
      <c r="AU8741" s="28"/>
      <c r="AV8741" s="28"/>
      <c r="AW8741" s="28"/>
      <c r="AX8741" s="28"/>
      <c r="AY8741" s="28"/>
      <c r="AZ8741" s="28"/>
      <c r="BA8741" s="28"/>
      <c r="BB8741" s="28"/>
      <c r="BC8741" s="28"/>
    </row>
    <row r="8742" spans="1:55" ht="14.25" customHeight="1">
      <c r="A8742" s="48"/>
      <c r="B8742" s="28"/>
      <c r="C8742" s="28"/>
      <c r="D8742" s="28"/>
      <c r="E8742" s="28"/>
      <c r="F8742" s="28"/>
      <c r="G8742" s="28"/>
      <c r="H8742" s="28"/>
      <c r="I8742" s="28"/>
      <c r="J8742" s="28"/>
      <c r="K8742" s="28"/>
      <c r="L8742" s="28"/>
      <c r="M8742" s="28"/>
      <c r="N8742" s="62"/>
      <c r="O8742" s="62"/>
      <c r="P8742" s="62"/>
      <c r="R8742" s="62"/>
      <c r="U8742" s="28"/>
      <c r="V8742" s="28"/>
      <c r="W8742" s="28"/>
      <c r="Y8742" s="79"/>
      <c r="AC8742" s="28"/>
      <c r="AD8742" s="28"/>
      <c r="AE8742" s="28"/>
      <c r="AF8742" s="28"/>
      <c r="AG8742" s="28"/>
      <c r="AO8742" s="28"/>
      <c r="AP8742" s="28"/>
      <c r="AQ8742" s="28"/>
      <c r="AU8742" s="28"/>
      <c r="AV8742" s="28"/>
      <c r="AW8742" s="28"/>
      <c r="AX8742" s="28"/>
      <c r="AY8742" s="28"/>
      <c r="AZ8742" s="28"/>
      <c r="BA8742" s="28"/>
      <c r="BB8742" s="28"/>
      <c r="BC8742" s="28"/>
    </row>
    <row r="8743" spans="1:55" ht="14.25" customHeight="1">
      <c r="Q8743" s="62"/>
      <c r="S8743" s="62"/>
      <c r="T8743" s="48"/>
      <c r="Z8743" s="28"/>
      <c r="AA8743" s="28"/>
      <c r="AB8743" s="28"/>
      <c r="AJ8743" s="28"/>
      <c r="AK8743" s="28"/>
      <c r="AL8743" s="28"/>
      <c r="AM8743" s="28"/>
      <c r="AN8743" s="28"/>
      <c r="AR8743" s="97"/>
      <c r="AS8743" s="28"/>
      <c r="AT8743" s="28"/>
    </row>
    <row r="8744" spans="1:55" ht="14.25" customHeight="1">
      <c r="A8744" s="48"/>
      <c r="B8744" s="28"/>
      <c r="C8744" s="28"/>
      <c r="D8744" s="28"/>
      <c r="E8744" s="28"/>
      <c r="F8744" s="28"/>
      <c r="G8744" s="28"/>
      <c r="H8744" s="28"/>
      <c r="I8744" s="28"/>
      <c r="J8744" s="28"/>
      <c r="K8744" s="28"/>
      <c r="L8744" s="28"/>
      <c r="M8744" s="28"/>
      <c r="N8744" s="62"/>
      <c r="O8744" s="62"/>
      <c r="P8744" s="62"/>
      <c r="R8744" s="62"/>
      <c r="U8744" s="28"/>
      <c r="V8744" s="28"/>
      <c r="W8744" s="28"/>
      <c r="Y8744" s="79"/>
      <c r="AC8744" s="28"/>
      <c r="AD8744" s="28"/>
      <c r="AE8744" s="28"/>
      <c r="AF8744" s="28"/>
      <c r="AG8744" s="28"/>
      <c r="AH8744" s="28"/>
      <c r="AI8744" s="28"/>
      <c r="AU8744" s="28"/>
      <c r="AV8744" s="28"/>
      <c r="AW8744" s="28"/>
      <c r="AX8744" s="28"/>
      <c r="AY8744" s="28"/>
      <c r="AZ8744" s="28"/>
      <c r="BA8744" s="28"/>
      <c r="BB8744" s="28"/>
      <c r="BC8744" s="28"/>
    </row>
    <row r="8745" spans="1:55" ht="14.25" customHeight="1">
      <c r="Q8745" s="62"/>
      <c r="S8745" s="62"/>
      <c r="T8745" s="48"/>
      <c r="AJ8745" s="28"/>
      <c r="AK8745" s="28"/>
      <c r="AL8745" s="28"/>
      <c r="AM8745" s="28"/>
      <c r="AN8745" s="28"/>
      <c r="AO8745" s="28"/>
      <c r="AP8745" s="28"/>
      <c r="AQ8745" s="28"/>
    </row>
    <row r="8746" spans="1:55" ht="14.25" customHeight="1">
      <c r="A8746" s="48"/>
      <c r="B8746" s="28"/>
      <c r="C8746" s="28"/>
      <c r="D8746" s="28"/>
      <c r="E8746" s="28"/>
      <c r="F8746" s="28"/>
      <c r="G8746" s="28"/>
      <c r="H8746" s="28"/>
      <c r="I8746" s="28"/>
      <c r="J8746" s="28"/>
      <c r="K8746" s="28"/>
      <c r="L8746" s="28"/>
      <c r="M8746" s="28"/>
      <c r="N8746" s="62"/>
      <c r="O8746" s="62"/>
      <c r="P8746" s="62"/>
      <c r="R8746" s="62"/>
      <c r="U8746" s="28"/>
      <c r="V8746" s="28"/>
      <c r="W8746" s="28"/>
      <c r="Y8746" s="79"/>
      <c r="Z8746" s="28"/>
      <c r="AA8746" s="28"/>
      <c r="AB8746" s="28"/>
      <c r="AC8746" s="28"/>
      <c r="AD8746" s="28"/>
      <c r="AE8746" s="28"/>
      <c r="AF8746" s="28"/>
      <c r="AG8746" s="28"/>
      <c r="AH8746" s="28"/>
      <c r="AI8746" s="28"/>
      <c r="AR8746" s="97"/>
      <c r="AS8746" s="28"/>
      <c r="AT8746" s="28"/>
      <c r="AU8746" s="28"/>
      <c r="AV8746" s="28"/>
      <c r="AW8746" s="28"/>
      <c r="AX8746" s="28"/>
      <c r="AY8746" s="28"/>
      <c r="AZ8746" s="28"/>
      <c r="BA8746" s="28"/>
      <c r="BB8746" s="28"/>
      <c r="BC8746" s="28"/>
    </row>
    <row r="8747" spans="1:55" ht="14.25" customHeight="1">
      <c r="Q8747" s="62"/>
      <c r="S8747" s="62"/>
      <c r="T8747" s="48"/>
      <c r="AJ8747" s="28"/>
      <c r="AK8747" s="28"/>
      <c r="AL8747" s="28"/>
      <c r="AM8747" s="28"/>
      <c r="AN8747" s="28"/>
      <c r="AO8747" s="28"/>
      <c r="AP8747" s="28"/>
      <c r="AQ8747" s="28"/>
    </row>
    <row r="8748" spans="1:55" ht="14.25" customHeight="1">
      <c r="A8748" s="48"/>
      <c r="B8748" s="28"/>
      <c r="C8748" s="28"/>
      <c r="D8748" s="28"/>
      <c r="E8748" s="28"/>
      <c r="F8748" s="28"/>
      <c r="G8748" s="28"/>
      <c r="H8748" s="28"/>
      <c r="I8748" s="28"/>
      <c r="J8748" s="28"/>
      <c r="K8748" s="28"/>
      <c r="L8748" s="28"/>
      <c r="M8748" s="28"/>
      <c r="N8748" s="62"/>
      <c r="O8748" s="62"/>
      <c r="P8748" s="62"/>
      <c r="R8748" s="62"/>
      <c r="U8748" s="28"/>
      <c r="V8748" s="28"/>
      <c r="W8748" s="28"/>
      <c r="Y8748" s="79"/>
      <c r="Z8748" s="28"/>
      <c r="AA8748" s="28"/>
      <c r="AB8748" s="28"/>
      <c r="AC8748" s="28"/>
      <c r="AD8748" s="28"/>
      <c r="AE8748" s="28"/>
      <c r="AF8748" s="28"/>
      <c r="AG8748" s="28"/>
      <c r="AH8748" s="28"/>
      <c r="AI8748" s="28"/>
      <c r="AR8748" s="97"/>
      <c r="AS8748" s="28"/>
      <c r="AT8748" s="28"/>
      <c r="AU8748" s="28"/>
      <c r="AV8748" s="28"/>
      <c r="AW8748" s="28"/>
      <c r="AX8748" s="28"/>
      <c r="AY8748" s="28"/>
      <c r="AZ8748" s="28"/>
      <c r="BA8748" s="28"/>
      <c r="BB8748" s="28"/>
      <c r="BC8748" s="28"/>
    </row>
    <row r="8749" spans="1:55" ht="14.25" customHeight="1">
      <c r="AO8749" s="28"/>
      <c r="AP8749" s="28"/>
      <c r="AQ8749" s="28"/>
    </row>
    <row r="8750" spans="1:55" ht="14.25" customHeight="1">
      <c r="Q8750" s="62"/>
      <c r="S8750" s="62"/>
      <c r="T8750" s="48"/>
      <c r="Z8750" s="28"/>
      <c r="AA8750" s="28"/>
      <c r="AB8750" s="28"/>
      <c r="AJ8750" s="28"/>
      <c r="AK8750" s="28"/>
      <c r="AL8750" s="28"/>
      <c r="AM8750" s="28"/>
      <c r="AN8750" s="28"/>
      <c r="AR8750" s="97"/>
      <c r="AS8750" s="28"/>
      <c r="AT8750" s="28"/>
    </row>
    <row r="8751" spans="1:55" ht="14.25" customHeight="1">
      <c r="A8751" s="48"/>
      <c r="B8751" s="28"/>
      <c r="C8751" s="28"/>
      <c r="D8751" s="28"/>
      <c r="E8751" s="28"/>
      <c r="F8751" s="28"/>
      <c r="G8751" s="28"/>
      <c r="H8751" s="28"/>
      <c r="I8751" s="28"/>
      <c r="J8751" s="28"/>
      <c r="K8751" s="28"/>
      <c r="L8751" s="28"/>
      <c r="M8751" s="28"/>
      <c r="N8751" s="62"/>
      <c r="O8751" s="62"/>
      <c r="P8751" s="62"/>
      <c r="R8751" s="62"/>
      <c r="U8751" s="28"/>
      <c r="V8751" s="28"/>
      <c r="W8751" s="28"/>
      <c r="Y8751" s="79"/>
      <c r="AC8751" s="28"/>
      <c r="AD8751" s="28"/>
      <c r="AE8751" s="28"/>
      <c r="AF8751" s="28"/>
      <c r="AG8751" s="28"/>
      <c r="AH8751" s="28"/>
      <c r="AI8751" s="28"/>
      <c r="AU8751" s="28"/>
      <c r="AV8751" s="28"/>
      <c r="AW8751" s="28"/>
      <c r="AX8751" s="28"/>
      <c r="AY8751" s="28"/>
      <c r="AZ8751" s="28"/>
      <c r="BA8751" s="28"/>
      <c r="BB8751" s="28"/>
      <c r="BC8751" s="28"/>
    </row>
    <row r="8752" spans="1:55" ht="14.25" customHeight="1">
      <c r="Q8752" s="62"/>
      <c r="S8752" s="62"/>
      <c r="T8752" s="48"/>
      <c r="AJ8752" s="28"/>
      <c r="AK8752" s="28"/>
      <c r="AL8752" s="28"/>
      <c r="AM8752" s="28"/>
      <c r="AN8752" s="28"/>
      <c r="AO8752" s="28"/>
      <c r="AP8752" s="28"/>
      <c r="AQ8752" s="28"/>
    </row>
    <row r="8753" spans="1:55" ht="14.25" customHeight="1">
      <c r="A8753" s="48"/>
      <c r="B8753" s="28"/>
      <c r="C8753" s="28"/>
      <c r="D8753" s="28"/>
      <c r="E8753" s="28"/>
      <c r="F8753" s="28"/>
      <c r="G8753" s="28"/>
      <c r="H8753" s="28"/>
      <c r="I8753" s="28"/>
      <c r="J8753" s="28"/>
      <c r="K8753" s="28"/>
      <c r="L8753" s="28"/>
      <c r="M8753" s="28"/>
      <c r="N8753" s="62"/>
      <c r="O8753" s="62"/>
      <c r="P8753" s="62"/>
      <c r="R8753" s="62"/>
      <c r="U8753" s="28"/>
      <c r="V8753" s="28"/>
      <c r="W8753" s="28"/>
      <c r="Y8753" s="79"/>
      <c r="Z8753" s="28"/>
      <c r="AA8753" s="28"/>
      <c r="AB8753" s="28"/>
      <c r="AC8753" s="28"/>
      <c r="AD8753" s="28"/>
      <c r="AE8753" s="28"/>
      <c r="AF8753" s="28"/>
      <c r="AG8753" s="28"/>
      <c r="AH8753" s="28"/>
      <c r="AI8753" s="28"/>
      <c r="AR8753" s="97"/>
      <c r="AS8753" s="28"/>
      <c r="AT8753" s="28"/>
      <c r="AU8753" s="28"/>
      <c r="AV8753" s="28"/>
      <c r="AW8753" s="28"/>
      <c r="AX8753" s="28"/>
      <c r="AY8753" s="28"/>
      <c r="AZ8753" s="28"/>
      <c r="BA8753" s="28"/>
      <c r="BB8753" s="28"/>
      <c r="BC8753" s="28"/>
    </row>
    <row r="8754" spans="1:55" ht="14.25" customHeight="1">
      <c r="Q8754" s="62"/>
      <c r="S8754" s="62"/>
      <c r="T8754" s="48"/>
      <c r="AJ8754" s="28"/>
      <c r="AK8754" s="28"/>
      <c r="AL8754" s="28"/>
      <c r="AM8754" s="28"/>
      <c r="AN8754" s="28"/>
      <c r="AO8754" s="28"/>
      <c r="AP8754" s="28"/>
      <c r="AQ8754" s="28"/>
    </row>
    <row r="8755" spans="1:55" ht="14.25" customHeight="1">
      <c r="A8755" s="48"/>
      <c r="B8755" s="28"/>
      <c r="C8755" s="28"/>
      <c r="D8755" s="28"/>
      <c r="E8755" s="28"/>
      <c r="F8755" s="28"/>
      <c r="G8755" s="28"/>
      <c r="H8755" s="28"/>
      <c r="I8755" s="28"/>
      <c r="J8755" s="28"/>
      <c r="K8755" s="28"/>
      <c r="L8755" s="28"/>
      <c r="M8755" s="28"/>
      <c r="N8755" s="62"/>
      <c r="O8755" s="62"/>
      <c r="P8755" s="62"/>
      <c r="R8755" s="62"/>
      <c r="U8755" s="28"/>
      <c r="V8755" s="28"/>
      <c r="W8755" s="28"/>
      <c r="Y8755" s="79"/>
      <c r="Z8755" s="28"/>
      <c r="AA8755" s="28"/>
      <c r="AB8755" s="28"/>
      <c r="AC8755" s="28"/>
      <c r="AD8755" s="28"/>
      <c r="AE8755" s="28"/>
      <c r="AF8755" s="28"/>
      <c r="AG8755" s="28"/>
      <c r="AH8755" s="28"/>
      <c r="AI8755" s="28"/>
      <c r="AR8755" s="97"/>
      <c r="AS8755" s="28"/>
      <c r="AT8755" s="28"/>
      <c r="AU8755" s="28"/>
      <c r="AV8755" s="28"/>
      <c r="AW8755" s="28"/>
      <c r="AX8755" s="28"/>
      <c r="AY8755" s="28"/>
      <c r="AZ8755" s="28"/>
      <c r="BA8755" s="28"/>
      <c r="BB8755" s="28"/>
      <c r="BC8755" s="28"/>
    </row>
    <row r="8756" spans="1:55" ht="14.25" customHeight="1">
      <c r="Q8756" s="62"/>
      <c r="S8756" s="62"/>
      <c r="AO8756" s="28"/>
      <c r="AP8756" s="28"/>
      <c r="AQ8756" s="28"/>
    </row>
    <row r="8757" spans="1:55" ht="14.25" customHeight="1">
      <c r="T8757" s="48"/>
      <c r="Z8757" s="28"/>
      <c r="AA8757" s="28"/>
      <c r="AB8757" s="28"/>
      <c r="AH8757" s="28"/>
      <c r="AI8757" s="28"/>
      <c r="AJ8757" s="28"/>
      <c r="AK8757" s="28"/>
      <c r="AL8757" s="28"/>
      <c r="AM8757" s="28"/>
      <c r="AN8757" s="28"/>
      <c r="AR8757" s="97"/>
      <c r="AS8757" s="28"/>
      <c r="AT8757" s="28"/>
    </row>
    <row r="8758" spans="1:55" ht="14.25" customHeight="1">
      <c r="A8758" s="48"/>
      <c r="B8758" s="28"/>
      <c r="C8758" s="28"/>
      <c r="D8758" s="28"/>
      <c r="E8758" s="28"/>
      <c r="F8758" s="28"/>
      <c r="G8758" s="28"/>
      <c r="H8758" s="28"/>
      <c r="I8758" s="28"/>
      <c r="J8758" s="28"/>
      <c r="K8758" s="28"/>
      <c r="L8758" s="28"/>
      <c r="M8758" s="28"/>
      <c r="N8758" s="62"/>
      <c r="O8758" s="62"/>
      <c r="P8758" s="62"/>
      <c r="R8758" s="62"/>
      <c r="U8758" s="28"/>
      <c r="V8758" s="28"/>
      <c r="W8758" s="28"/>
      <c r="Y8758" s="79"/>
      <c r="AC8758" s="28"/>
      <c r="AD8758" s="28"/>
      <c r="AE8758" s="28"/>
      <c r="AF8758" s="28"/>
      <c r="AG8758" s="28"/>
      <c r="AO8758" s="28"/>
      <c r="AP8758" s="28"/>
      <c r="AQ8758" s="28"/>
      <c r="AU8758" s="28"/>
      <c r="AV8758" s="28"/>
      <c r="AW8758" s="28"/>
      <c r="AX8758" s="28"/>
      <c r="AY8758" s="28"/>
      <c r="AZ8758" s="28"/>
      <c r="BA8758" s="28"/>
      <c r="BB8758" s="28"/>
      <c r="BC8758" s="28"/>
    </row>
    <row r="8759" spans="1:55" ht="14.25" customHeight="1">
      <c r="Q8759" s="62"/>
      <c r="S8759" s="62"/>
      <c r="T8759" s="48"/>
      <c r="Z8759" s="28"/>
      <c r="AA8759" s="28"/>
      <c r="AB8759" s="28"/>
      <c r="AJ8759" s="28"/>
      <c r="AK8759" s="28"/>
      <c r="AL8759" s="28"/>
      <c r="AM8759" s="28"/>
      <c r="AN8759" s="28"/>
      <c r="AR8759" s="97"/>
      <c r="AS8759" s="28"/>
      <c r="AT8759" s="28"/>
    </row>
    <row r="8760" spans="1:55" ht="14.25" customHeight="1">
      <c r="A8760" s="48"/>
      <c r="B8760" s="28"/>
      <c r="C8760" s="28"/>
      <c r="D8760" s="28"/>
      <c r="E8760" s="28"/>
      <c r="F8760" s="28"/>
      <c r="G8760" s="28"/>
      <c r="H8760" s="28"/>
      <c r="I8760" s="28"/>
      <c r="J8760" s="28"/>
      <c r="K8760" s="28"/>
      <c r="L8760" s="28"/>
      <c r="M8760" s="28"/>
      <c r="N8760" s="62"/>
      <c r="O8760" s="62"/>
      <c r="P8760" s="62"/>
      <c r="R8760" s="62"/>
      <c r="U8760" s="28"/>
      <c r="V8760" s="28"/>
      <c r="W8760" s="28"/>
      <c r="Y8760" s="79"/>
      <c r="AC8760" s="28"/>
      <c r="AD8760" s="28"/>
      <c r="AE8760" s="28"/>
      <c r="AF8760" s="28"/>
      <c r="AG8760" s="28"/>
      <c r="AH8760" s="28"/>
      <c r="AI8760" s="28"/>
      <c r="AU8760" s="28"/>
      <c r="AV8760" s="28"/>
      <c r="AW8760" s="28"/>
      <c r="AX8760" s="28"/>
      <c r="AY8760" s="28"/>
      <c r="AZ8760" s="28"/>
      <c r="BA8760" s="28"/>
      <c r="BB8760" s="28"/>
      <c r="BC8760" s="28"/>
    </row>
    <row r="8761" spans="1:55" ht="14.25" customHeight="1">
      <c r="Q8761" s="62"/>
      <c r="R8761" s="62"/>
      <c r="S8761" s="62"/>
      <c r="T8761" s="48"/>
      <c r="AJ8761" s="28"/>
      <c r="AK8761" s="28"/>
      <c r="AL8761" s="28"/>
      <c r="AM8761" s="28"/>
      <c r="AN8761" s="28"/>
      <c r="AO8761" s="28"/>
      <c r="AP8761" s="28"/>
      <c r="AQ8761" s="28"/>
    </row>
    <row r="8762" spans="1:55" ht="14.25" customHeight="1">
      <c r="A8762" s="48"/>
      <c r="B8762" s="28"/>
      <c r="C8762" s="28"/>
      <c r="D8762" s="28"/>
      <c r="E8762" s="28"/>
      <c r="F8762" s="28"/>
      <c r="G8762" s="28"/>
      <c r="H8762" s="28"/>
      <c r="I8762" s="28"/>
      <c r="J8762" s="28"/>
      <c r="K8762" s="28"/>
      <c r="L8762" s="28"/>
      <c r="M8762" s="28"/>
      <c r="N8762" s="62"/>
      <c r="O8762" s="62"/>
      <c r="P8762" s="62"/>
      <c r="U8762" s="28"/>
      <c r="V8762" s="28"/>
      <c r="W8762" s="28"/>
      <c r="Y8762" s="79"/>
      <c r="Z8762" s="28"/>
      <c r="AA8762" s="28"/>
      <c r="AB8762" s="28"/>
      <c r="AC8762" s="28"/>
      <c r="AD8762" s="28"/>
      <c r="AE8762" s="28"/>
      <c r="AF8762" s="28"/>
      <c r="AG8762" s="28"/>
      <c r="AH8762" s="28"/>
      <c r="AI8762" s="28"/>
      <c r="AR8762" s="97"/>
      <c r="AS8762" s="28"/>
      <c r="AT8762" s="28"/>
      <c r="AU8762" s="28"/>
      <c r="AV8762" s="28"/>
      <c r="AW8762" s="28"/>
      <c r="AX8762" s="28"/>
      <c r="AY8762" s="28"/>
      <c r="AZ8762" s="28"/>
      <c r="BA8762" s="28"/>
      <c r="BB8762" s="28"/>
      <c r="BC8762" s="28"/>
    </row>
    <row r="8763" spans="1:55" ht="14.25" customHeight="1">
      <c r="Q8763" s="62"/>
      <c r="R8763" s="62"/>
      <c r="S8763" s="62"/>
      <c r="T8763" s="48"/>
      <c r="AJ8763" s="28"/>
      <c r="AK8763" s="28"/>
      <c r="AL8763" s="28"/>
      <c r="AM8763" s="28"/>
      <c r="AN8763" s="28"/>
      <c r="AO8763" s="28"/>
      <c r="AP8763" s="28"/>
      <c r="AQ8763" s="28"/>
    </row>
    <row r="8764" spans="1:55" ht="14.25" customHeight="1">
      <c r="A8764" s="48"/>
      <c r="B8764" s="28"/>
      <c r="C8764" s="28"/>
      <c r="D8764" s="28"/>
      <c r="E8764" s="28"/>
      <c r="F8764" s="28"/>
      <c r="G8764" s="28"/>
      <c r="H8764" s="28"/>
      <c r="I8764" s="28"/>
      <c r="J8764" s="28"/>
      <c r="K8764" s="28"/>
      <c r="L8764" s="28"/>
      <c r="M8764" s="28"/>
      <c r="N8764" s="62"/>
      <c r="O8764" s="62"/>
      <c r="P8764" s="62"/>
      <c r="U8764" s="28"/>
      <c r="V8764" s="28"/>
      <c r="W8764" s="28"/>
      <c r="Y8764" s="79"/>
      <c r="Z8764" s="28"/>
      <c r="AA8764" s="28"/>
      <c r="AB8764" s="28"/>
      <c r="AC8764" s="28"/>
      <c r="AD8764" s="28"/>
      <c r="AE8764" s="28"/>
      <c r="AF8764" s="28"/>
      <c r="AG8764" s="28"/>
      <c r="AH8764" s="28"/>
      <c r="AI8764" s="28"/>
      <c r="AR8764" s="97"/>
      <c r="AS8764" s="28"/>
      <c r="AT8764" s="28"/>
      <c r="AU8764" s="28"/>
      <c r="AV8764" s="28"/>
      <c r="AW8764" s="28"/>
      <c r="AX8764" s="28"/>
      <c r="AY8764" s="28"/>
      <c r="AZ8764" s="28"/>
      <c r="BA8764" s="28"/>
      <c r="BB8764" s="28"/>
      <c r="BC8764" s="28"/>
    </row>
    <row r="8765" spans="1:55" ht="14.25" customHeight="1">
      <c r="AO8765" s="28"/>
      <c r="AP8765" s="28"/>
      <c r="AQ8765" s="28"/>
    </row>
    <row r="8766" spans="1:55" ht="14.25" customHeight="1">
      <c r="Q8766" s="62"/>
      <c r="R8766" s="62"/>
      <c r="S8766" s="62"/>
      <c r="T8766" s="48"/>
      <c r="Z8766" s="28"/>
      <c r="AA8766" s="28"/>
      <c r="AB8766" s="28"/>
      <c r="AJ8766" s="28"/>
      <c r="AK8766" s="28"/>
      <c r="AL8766" s="28"/>
      <c r="AM8766" s="28"/>
      <c r="AN8766" s="28"/>
      <c r="AR8766" s="97"/>
      <c r="AS8766" s="28"/>
      <c r="AT8766" s="28"/>
    </row>
    <row r="8767" spans="1:55" ht="14.25" customHeight="1">
      <c r="A8767" s="48"/>
      <c r="B8767" s="28"/>
      <c r="C8767" s="28"/>
      <c r="D8767" s="28"/>
      <c r="E8767" s="28"/>
      <c r="F8767" s="28"/>
      <c r="G8767" s="28"/>
      <c r="H8767" s="28"/>
      <c r="I8767" s="28"/>
      <c r="J8767" s="28"/>
      <c r="K8767" s="28"/>
      <c r="L8767" s="28"/>
      <c r="M8767" s="28"/>
      <c r="N8767" s="62"/>
      <c r="O8767" s="62"/>
      <c r="P8767" s="62"/>
      <c r="U8767" s="28"/>
      <c r="V8767" s="28"/>
      <c r="W8767" s="28"/>
      <c r="Y8767" s="79"/>
      <c r="AC8767" s="28"/>
      <c r="AD8767" s="28"/>
      <c r="AE8767" s="28"/>
      <c r="AF8767" s="28"/>
      <c r="AG8767" s="28"/>
      <c r="AH8767" s="28"/>
      <c r="AI8767" s="28"/>
      <c r="AU8767" s="28"/>
      <c r="AV8767" s="28"/>
      <c r="AW8767" s="28"/>
      <c r="AX8767" s="28"/>
      <c r="AY8767" s="28"/>
      <c r="AZ8767" s="28"/>
      <c r="BA8767" s="28"/>
      <c r="BB8767" s="28"/>
      <c r="BC8767" s="28"/>
    </row>
    <row r="8768" spans="1:55" ht="14.25" customHeight="1">
      <c r="Q8768" s="62"/>
      <c r="R8768" s="62"/>
      <c r="S8768" s="62"/>
      <c r="T8768" s="48"/>
      <c r="AJ8768" s="28"/>
      <c r="AK8768" s="28"/>
      <c r="AL8768" s="28"/>
      <c r="AM8768" s="28"/>
      <c r="AN8768" s="28"/>
      <c r="AO8768" s="28"/>
      <c r="AP8768" s="28"/>
      <c r="AQ8768" s="28"/>
    </row>
    <row r="8769" spans="1:55" ht="14.25" customHeight="1">
      <c r="A8769" s="48"/>
      <c r="B8769" s="28"/>
      <c r="C8769" s="28"/>
      <c r="D8769" s="28"/>
      <c r="E8769" s="28"/>
      <c r="F8769" s="28"/>
      <c r="G8769" s="28"/>
      <c r="H8769" s="28"/>
      <c r="I8769" s="28"/>
      <c r="J8769" s="28"/>
      <c r="K8769" s="28"/>
      <c r="L8769" s="28"/>
      <c r="M8769" s="28"/>
      <c r="N8769" s="62"/>
      <c r="O8769" s="62"/>
      <c r="P8769" s="62"/>
      <c r="Q8769" s="62"/>
      <c r="S8769" s="62"/>
      <c r="U8769" s="28"/>
      <c r="V8769" s="28"/>
      <c r="W8769" s="28"/>
      <c r="Y8769" s="79"/>
      <c r="Z8769" s="28"/>
      <c r="AA8769" s="28"/>
      <c r="AB8769" s="28"/>
      <c r="AC8769" s="28"/>
      <c r="AD8769" s="28"/>
      <c r="AE8769" s="28"/>
      <c r="AF8769" s="28"/>
      <c r="AG8769" s="28"/>
      <c r="AH8769" s="28"/>
      <c r="AI8769" s="28"/>
      <c r="AR8769" s="97"/>
      <c r="AS8769" s="28"/>
      <c r="AT8769" s="28"/>
      <c r="AU8769" s="28"/>
      <c r="AV8769" s="28"/>
      <c r="AW8769" s="28"/>
      <c r="AX8769" s="28"/>
      <c r="AY8769" s="28"/>
      <c r="AZ8769" s="28"/>
      <c r="BA8769" s="28"/>
      <c r="BB8769" s="28"/>
      <c r="BC8769" s="28"/>
    </row>
    <row r="8770" spans="1:55" ht="14.25" customHeight="1">
      <c r="R8770" s="62"/>
      <c r="T8770" s="48"/>
      <c r="AH8770" s="28"/>
      <c r="AI8770" s="28"/>
      <c r="AJ8770" s="28"/>
      <c r="AK8770" s="28"/>
      <c r="AL8770" s="28"/>
      <c r="AM8770" s="28"/>
      <c r="AN8770" s="28"/>
      <c r="AO8770" s="28"/>
      <c r="AP8770" s="28"/>
      <c r="AQ8770" s="28"/>
    </row>
    <row r="8771" spans="1:55" ht="14.25" customHeight="1">
      <c r="A8771" s="48"/>
      <c r="B8771" s="28"/>
      <c r="C8771" s="28"/>
      <c r="D8771" s="28"/>
      <c r="E8771" s="28"/>
      <c r="F8771" s="28"/>
      <c r="G8771" s="28"/>
      <c r="H8771" s="28"/>
      <c r="I8771" s="28"/>
      <c r="J8771" s="28"/>
      <c r="K8771" s="28"/>
      <c r="L8771" s="28"/>
      <c r="M8771" s="28"/>
      <c r="N8771" s="62"/>
      <c r="O8771" s="62"/>
      <c r="P8771" s="62"/>
      <c r="Q8771" s="62"/>
      <c r="S8771" s="62"/>
      <c r="U8771" s="28"/>
      <c r="V8771" s="28"/>
      <c r="W8771" s="28"/>
      <c r="Y8771" s="79"/>
      <c r="Z8771" s="28"/>
      <c r="AA8771" s="28"/>
      <c r="AB8771" s="28"/>
      <c r="AC8771" s="28"/>
      <c r="AD8771" s="28"/>
      <c r="AE8771" s="28"/>
      <c r="AF8771" s="28"/>
      <c r="AG8771" s="28"/>
      <c r="AO8771" s="28"/>
      <c r="AP8771" s="28"/>
      <c r="AQ8771" s="28"/>
      <c r="AR8771" s="97"/>
      <c r="AS8771" s="28"/>
      <c r="AT8771" s="28"/>
      <c r="AU8771" s="28"/>
      <c r="AV8771" s="28"/>
      <c r="AW8771" s="28"/>
      <c r="AX8771" s="28"/>
      <c r="AY8771" s="28"/>
      <c r="AZ8771" s="28"/>
      <c r="BA8771" s="28"/>
      <c r="BB8771" s="28"/>
      <c r="BC8771" s="28"/>
    </row>
    <row r="8772" spans="1:55" ht="14.25" customHeight="1">
      <c r="Z8772" s="28"/>
      <c r="AA8772" s="28"/>
      <c r="AB8772" s="28"/>
      <c r="AH8772" s="28"/>
      <c r="AI8772" s="28"/>
      <c r="AR8772" s="97"/>
      <c r="AS8772" s="28"/>
      <c r="AT8772" s="28"/>
    </row>
    <row r="8773" spans="1:55" ht="14.25" customHeight="1">
      <c r="R8773" s="62"/>
      <c r="T8773" s="48"/>
      <c r="AJ8773" s="28"/>
      <c r="AK8773" s="28"/>
      <c r="AL8773" s="28"/>
      <c r="AM8773" s="28"/>
      <c r="AN8773" s="28"/>
      <c r="AO8773" s="28"/>
      <c r="AP8773" s="28"/>
      <c r="AQ8773" s="28"/>
    </row>
    <row r="8774" spans="1:55" ht="14.25" customHeight="1">
      <c r="A8774" s="48"/>
      <c r="B8774" s="28"/>
      <c r="C8774" s="28"/>
      <c r="D8774" s="28"/>
      <c r="E8774" s="28"/>
      <c r="F8774" s="28"/>
      <c r="G8774" s="28"/>
      <c r="H8774" s="28"/>
      <c r="I8774" s="28"/>
      <c r="J8774" s="28"/>
      <c r="K8774" s="28"/>
      <c r="L8774" s="28"/>
      <c r="M8774" s="28"/>
      <c r="N8774" s="62"/>
      <c r="O8774" s="62"/>
      <c r="P8774" s="62"/>
      <c r="Q8774" s="62"/>
      <c r="S8774" s="62"/>
      <c r="U8774" s="28"/>
      <c r="V8774" s="28"/>
      <c r="W8774" s="28"/>
      <c r="Y8774" s="79"/>
      <c r="Z8774" s="28"/>
      <c r="AA8774" s="28"/>
      <c r="AB8774" s="28"/>
      <c r="AC8774" s="28"/>
      <c r="AD8774" s="28"/>
      <c r="AE8774" s="28"/>
      <c r="AF8774" s="28"/>
      <c r="AG8774" s="28"/>
      <c r="AR8774" s="97"/>
      <c r="AS8774" s="28"/>
      <c r="AT8774" s="28"/>
      <c r="AU8774" s="28"/>
      <c r="AV8774" s="28"/>
      <c r="AW8774" s="28"/>
      <c r="AX8774" s="28"/>
      <c r="AY8774" s="28"/>
      <c r="AZ8774" s="28"/>
      <c r="BA8774" s="28"/>
      <c r="BB8774" s="28"/>
      <c r="BC8774" s="28"/>
    </row>
    <row r="8775" spans="1:55" ht="14.25" customHeight="1">
      <c r="R8775" s="62"/>
      <c r="T8775" s="48"/>
      <c r="AH8775" s="28"/>
      <c r="AI8775" s="28"/>
      <c r="AJ8775" s="28"/>
      <c r="AK8775" s="28"/>
      <c r="AL8775" s="28"/>
      <c r="AM8775" s="28"/>
      <c r="AN8775" s="28"/>
    </row>
    <row r="8776" spans="1:55" ht="14.25" customHeight="1">
      <c r="A8776" s="48"/>
      <c r="B8776" s="28"/>
      <c r="C8776" s="28"/>
      <c r="D8776" s="28"/>
      <c r="E8776" s="28"/>
      <c r="F8776" s="28"/>
      <c r="G8776" s="28"/>
      <c r="H8776" s="28"/>
      <c r="I8776" s="28"/>
      <c r="J8776" s="28"/>
      <c r="K8776" s="28"/>
      <c r="L8776" s="28"/>
      <c r="M8776" s="28"/>
      <c r="N8776" s="62"/>
      <c r="O8776" s="62"/>
      <c r="P8776" s="62"/>
      <c r="Q8776" s="62"/>
      <c r="S8776" s="62"/>
      <c r="T8776" s="48"/>
      <c r="U8776" s="28"/>
      <c r="V8776" s="28"/>
      <c r="W8776" s="28"/>
      <c r="Y8776" s="79"/>
      <c r="AC8776" s="28"/>
      <c r="AD8776" s="28"/>
      <c r="AE8776" s="28"/>
      <c r="AF8776" s="28"/>
      <c r="AG8776" s="28"/>
      <c r="AJ8776" s="28"/>
      <c r="AK8776" s="28"/>
      <c r="AL8776" s="28"/>
      <c r="AM8776" s="28"/>
      <c r="AN8776" s="28"/>
      <c r="AO8776" s="28"/>
      <c r="AP8776" s="28"/>
      <c r="AQ8776" s="28"/>
      <c r="AU8776" s="28"/>
      <c r="AV8776" s="28"/>
      <c r="AW8776" s="28"/>
      <c r="AX8776" s="28"/>
      <c r="AY8776" s="28"/>
      <c r="AZ8776" s="28"/>
      <c r="BA8776" s="28"/>
      <c r="BB8776" s="28"/>
      <c r="BC8776" s="28"/>
    </row>
    <row r="8777" spans="1:55" ht="14.25" customHeight="1">
      <c r="A8777" s="48"/>
      <c r="B8777" s="28"/>
      <c r="C8777" s="28"/>
      <c r="D8777" s="28"/>
      <c r="E8777" s="28"/>
      <c r="F8777" s="28"/>
      <c r="G8777" s="28"/>
      <c r="H8777" s="28"/>
      <c r="I8777" s="28"/>
      <c r="J8777" s="28"/>
      <c r="K8777" s="28"/>
      <c r="L8777" s="28"/>
      <c r="M8777" s="28"/>
      <c r="N8777" s="62"/>
      <c r="O8777" s="62"/>
      <c r="P8777" s="62"/>
      <c r="R8777" s="62"/>
      <c r="U8777" s="28"/>
      <c r="V8777" s="28"/>
      <c r="W8777" s="28"/>
      <c r="Y8777" s="79"/>
      <c r="Z8777" s="28"/>
      <c r="AA8777" s="28"/>
      <c r="AB8777" s="28"/>
      <c r="AC8777" s="28"/>
      <c r="AD8777" s="28"/>
      <c r="AE8777" s="28"/>
      <c r="AF8777" s="28"/>
      <c r="AG8777" s="28"/>
      <c r="AH8777" s="28"/>
      <c r="AI8777" s="28"/>
      <c r="AR8777" s="97"/>
      <c r="AS8777" s="28"/>
      <c r="AT8777" s="28"/>
      <c r="AU8777" s="28"/>
      <c r="AV8777" s="28"/>
      <c r="AW8777" s="28"/>
      <c r="AX8777" s="28"/>
      <c r="AY8777" s="28"/>
      <c r="AZ8777" s="28"/>
      <c r="BA8777" s="28"/>
      <c r="BB8777" s="28"/>
      <c r="BC8777" s="28"/>
    </row>
    <row r="8778" spans="1:55" ht="14.25" customHeight="1">
      <c r="Q8778" s="62"/>
      <c r="S8778" s="62"/>
      <c r="T8778" s="48"/>
      <c r="AJ8778" s="28"/>
      <c r="AK8778" s="28"/>
      <c r="AL8778" s="28"/>
      <c r="AM8778" s="28"/>
      <c r="AN8778" s="28"/>
      <c r="AO8778" s="28"/>
      <c r="AP8778" s="28"/>
      <c r="AQ8778" s="28"/>
    </row>
    <row r="8779" spans="1:55" ht="14.25" customHeight="1">
      <c r="A8779" s="48"/>
      <c r="B8779" s="28"/>
      <c r="C8779" s="28"/>
      <c r="D8779" s="28"/>
      <c r="E8779" s="28"/>
      <c r="F8779" s="28"/>
      <c r="G8779" s="28"/>
      <c r="H8779" s="28"/>
      <c r="I8779" s="28"/>
      <c r="J8779" s="28"/>
      <c r="K8779" s="28"/>
      <c r="L8779" s="28"/>
      <c r="M8779" s="28"/>
      <c r="N8779" s="62"/>
      <c r="O8779" s="62"/>
      <c r="P8779" s="62"/>
      <c r="R8779" s="62"/>
      <c r="U8779" s="28"/>
      <c r="V8779" s="28"/>
      <c r="W8779" s="28"/>
      <c r="Y8779" s="79"/>
      <c r="Z8779" s="28"/>
      <c r="AA8779" s="28"/>
      <c r="AB8779" s="28"/>
      <c r="AC8779" s="28"/>
      <c r="AD8779" s="28"/>
      <c r="AE8779" s="28"/>
      <c r="AF8779" s="28"/>
      <c r="AG8779" s="28"/>
      <c r="AH8779" s="28"/>
      <c r="AI8779" s="28"/>
      <c r="AR8779" s="97"/>
      <c r="AS8779" s="28"/>
      <c r="AT8779" s="28"/>
      <c r="AU8779" s="28"/>
      <c r="AV8779" s="28"/>
      <c r="AW8779" s="28"/>
      <c r="AX8779" s="28"/>
      <c r="AY8779" s="28"/>
      <c r="AZ8779" s="28"/>
      <c r="BA8779" s="28"/>
      <c r="BB8779" s="28"/>
      <c r="BC8779" s="28"/>
    </row>
    <row r="8780" spans="1:55" ht="14.25" customHeight="1">
      <c r="AO8780" s="28"/>
      <c r="AP8780" s="28"/>
      <c r="AQ8780" s="28"/>
    </row>
    <row r="8781" spans="1:55" ht="14.25" customHeight="1">
      <c r="Q8781" s="62"/>
      <c r="S8781" s="62"/>
      <c r="T8781" s="48"/>
      <c r="Z8781" s="28"/>
      <c r="AA8781" s="28"/>
      <c r="AB8781" s="28"/>
      <c r="AJ8781" s="28"/>
      <c r="AK8781" s="28"/>
      <c r="AL8781" s="28"/>
      <c r="AM8781" s="28"/>
      <c r="AN8781" s="28"/>
      <c r="AR8781" s="97"/>
      <c r="AS8781" s="28"/>
      <c r="AT8781" s="28"/>
    </row>
    <row r="8782" spans="1:55" ht="14.25" customHeight="1">
      <c r="A8782" s="48"/>
      <c r="B8782" s="28"/>
      <c r="C8782" s="28"/>
      <c r="D8782" s="28"/>
      <c r="E8782" s="28"/>
      <c r="F8782" s="28"/>
      <c r="G8782" s="28"/>
      <c r="H8782" s="28"/>
      <c r="I8782" s="28"/>
      <c r="J8782" s="28"/>
      <c r="K8782" s="28"/>
      <c r="L8782" s="28"/>
      <c r="M8782" s="28"/>
      <c r="N8782" s="62"/>
      <c r="O8782" s="62"/>
      <c r="P8782" s="62"/>
      <c r="R8782" s="62"/>
      <c r="U8782" s="28"/>
      <c r="V8782" s="28"/>
      <c r="W8782" s="28"/>
      <c r="Y8782" s="79"/>
      <c r="AC8782" s="28"/>
      <c r="AD8782" s="28"/>
      <c r="AE8782" s="28"/>
      <c r="AF8782" s="28"/>
      <c r="AG8782" s="28"/>
      <c r="AH8782" s="28"/>
      <c r="AI8782" s="28"/>
      <c r="AU8782" s="28"/>
      <c r="AV8782" s="28"/>
      <c r="AW8782" s="28"/>
      <c r="AX8782" s="28"/>
      <c r="AY8782" s="28"/>
      <c r="AZ8782" s="28"/>
      <c r="BA8782" s="28"/>
      <c r="BB8782" s="28"/>
      <c r="BC8782" s="28"/>
    </row>
    <row r="8783" spans="1:55" ht="14.25" customHeight="1">
      <c r="Q8783" s="62"/>
      <c r="S8783" s="62"/>
      <c r="T8783" s="48"/>
      <c r="AJ8783" s="28"/>
      <c r="AK8783" s="28"/>
      <c r="AL8783" s="28"/>
      <c r="AM8783" s="28"/>
      <c r="AN8783" s="28"/>
      <c r="AO8783" s="28"/>
      <c r="AP8783" s="28"/>
      <c r="AQ8783" s="28"/>
    </row>
    <row r="8784" spans="1:55" ht="14.25" customHeight="1">
      <c r="A8784" s="48"/>
      <c r="B8784" s="28"/>
      <c r="C8784" s="28"/>
      <c r="D8784" s="28"/>
      <c r="E8784" s="28"/>
      <c r="F8784" s="28"/>
      <c r="G8784" s="28"/>
      <c r="H8784" s="28"/>
      <c r="I8784" s="28"/>
      <c r="J8784" s="28"/>
      <c r="K8784" s="28"/>
      <c r="L8784" s="28"/>
      <c r="M8784" s="28"/>
      <c r="N8784" s="62"/>
      <c r="O8784" s="62"/>
      <c r="P8784" s="62"/>
      <c r="R8784" s="62"/>
      <c r="U8784" s="28"/>
      <c r="V8784" s="28"/>
      <c r="W8784" s="28"/>
      <c r="Y8784" s="79"/>
      <c r="Z8784" s="28"/>
      <c r="AA8784" s="28"/>
      <c r="AB8784" s="28"/>
      <c r="AC8784" s="28"/>
      <c r="AD8784" s="28"/>
      <c r="AE8784" s="28"/>
      <c r="AF8784" s="28"/>
      <c r="AG8784" s="28"/>
      <c r="AH8784" s="28"/>
      <c r="AI8784" s="28"/>
      <c r="AR8784" s="97"/>
      <c r="AS8784" s="28"/>
      <c r="AT8784" s="28"/>
      <c r="AU8784" s="28"/>
      <c r="AV8784" s="28"/>
      <c r="AW8784" s="28"/>
      <c r="AX8784" s="28"/>
      <c r="AY8784" s="28"/>
      <c r="AZ8784" s="28"/>
      <c r="BA8784" s="28"/>
      <c r="BB8784" s="28"/>
      <c r="BC8784" s="28"/>
    </row>
    <row r="8785" spans="1:55" ht="14.25" customHeight="1">
      <c r="Q8785" s="62"/>
      <c r="S8785" s="62"/>
      <c r="T8785" s="48"/>
      <c r="AJ8785" s="28"/>
      <c r="AK8785" s="28"/>
      <c r="AL8785" s="28"/>
      <c r="AM8785" s="28"/>
      <c r="AN8785" s="28"/>
      <c r="AO8785" s="28"/>
      <c r="AP8785" s="28"/>
      <c r="AQ8785" s="28"/>
    </row>
    <row r="8786" spans="1:55" ht="14.25" customHeight="1">
      <c r="A8786" s="48"/>
      <c r="B8786" s="28"/>
      <c r="C8786" s="28"/>
      <c r="D8786" s="28"/>
      <c r="E8786" s="28"/>
      <c r="F8786" s="28"/>
      <c r="G8786" s="28"/>
      <c r="H8786" s="28"/>
      <c r="I8786" s="28"/>
      <c r="J8786" s="28"/>
      <c r="K8786" s="28"/>
      <c r="L8786" s="28"/>
      <c r="M8786" s="28"/>
      <c r="N8786" s="62"/>
      <c r="O8786" s="62"/>
      <c r="P8786" s="62"/>
      <c r="R8786" s="62"/>
      <c r="U8786" s="28"/>
      <c r="V8786" s="28"/>
      <c r="W8786" s="28"/>
      <c r="Y8786" s="79"/>
      <c r="Z8786" s="28"/>
      <c r="AA8786" s="28"/>
      <c r="AB8786" s="28"/>
      <c r="AC8786" s="28"/>
      <c r="AD8786" s="28"/>
      <c r="AE8786" s="28"/>
      <c r="AF8786" s="28"/>
      <c r="AG8786" s="28"/>
      <c r="AH8786" s="28"/>
      <c r="AI8786" s="28"/>
      <c r="AR8786" s="97"/>
      <c r="AS8786" s="28"/>
      <c r="AT8786" s="28"/>
      <c r="AU8786" s="28"/>
      <c r="AV8786" s="28"/>
      <c r="AW8786" s="28"/>
      <c r="AX8786" s="28"/>
      <c r="AY8786" s="28"/>
      <c r="AZ8786" s="28"/>
      <c r="BA8786" s="28"/>
      <c r="BB8786" s="28"/>
      <c r="BC8786" s="28"/>
    </row>
    <row r="8787" spans="1:55" ht="14.25" customHeight="1">
      <c r="Q8787" s="62"/>
      <c r="S8787" s="62"/>
      <c r="AO8787" s="28"/>
      <c r="AP8787" s="28"/>
      <c r="AQ8787" s="28"/>
    </row>
    <row r="8788" spans="1:55" ht="14.25" customHeight="1">
      <c r="T8788" s="48"/>
      <c r="Z8788" s="28"/>
      <c r="AA8788" s="28"/>
      <c r="AB8788" s="28"/>
      <c r="AH8788" s="28"/>
      <c r="AI8788" s="28"/>
      <c r="AJ8788" s="28"/>
      <c r="AK8788" s="28"/>
      <c r="AL8788" s="28"/>
      <c r="AM8788" s="28"/>
      <c r="AN8788" s="28"/>
      <c r="AR8788" s="97"/>
      <c r="AS8788" s="28"/>
      <c r="AT8788" s="28"/>
    </row>
    <row r="8789" spans="1:55" ht="14.25" customHeight="1">
      <c r="A8789" s="48"/>
      <c r="B8789" s="28"/>
      <c r="C8789" s="28"/>
      <c r="D8789" s="28"/>
      <c r="E8789" s="28"/>
      <c r="F8789" s="28"/>
      <c r="G8789" s="28"/>
      <c r="H8789" s="28"/>
      <c r="I8789" s="28"/>
      <c r="J8789" s="28"/>
      <c r="K8789" s="28"/>
      <c r="L8789" s="28"/>
      <c r="M8789" s="28"/>
      <c r="N8789" s="62"/>
      <c r="O8789" s="62"/>
      <c r="P8789" s="62"/>
      <c r="R8789" s="62"/>
      <c r="U8789" s="28"/>
      <c r="V8789" s="28"/>
      <c r="W8789" s="28"/>
      <c r="Y8789" s="79"/>
      <c r="AC8789" s="28"/>
      <c r="AD8789" s="28"/>
      <c r="AE8789" s="28"/>
      <c r="AF8789" s="28"/>
      <c r="AG8789" s="28"/>
      <c r="AO8789" s="28"/>
      <c r="AP8789" s="28"/>
      <c r="AQ8789" s="28"/>
      <c r="AU8789" s="28"/>
      <c r="AV8789" s="28"/>
      <c r="AW8789" s="28"/>
      <c r="AX8789" s="28"/>
      <c r="AY8789" s="28"/>
      <c r="AZ8789" s="28"/>
      <c r="BA8789" s="28"/>
      <c r="BB8789" s="28"/>
      <c r="BC8789" s="28"/>
    </row>
    <row r="8790" spans="1:55" ht="14.25" customHeight="1">
      <c r="Q8790" s="62"/>
      <c r="S8790" s="62"/>
      <c r="T8790" s="48"/>
      <c r="Z8790" s="28"/>
      <c r="AA8790" s="28"/>
      <c r="AB8790" s="28"/>
      <c r="AJ8790" s="28"/>
      <c r="AK8790" s="28"/>
      <c r="AL8790" s="28"/>
      <c r="AM8790" s="28"/>
      <c r="AN8790" s="28"/>
      <c r="AR8790" s="97"/>
      <c r="AS8790" s="28"/>
      <c r="AT8790" s="28"/>
    </row>
    <row r="8791" spans="1:55" ht="14.25" customHeight="1">
      <c r="A8791" s="48"/>
      <c r="B8791" s="28"/>
      <c r="C8791" s="28"/>
      <c r="D8791" s="28"/>
      <c r="E8791" s="28"/>
      <c r="F8791" s="28"/>
      <c r="G8791" s="28"/>
      <c r="H8791" s="28"/>
      <c r="I8791" s="28"/>
      <c r="J8791" s="28"/>
      <c r="K8791" s="28"/>
      <c r="L8791" s="28"/>
      <c r="M8791" s="28"/>
      <c r="N8791" s="62"/>
      <c r="O8791" s="62"/>
      <c r="P8791" s="62"/>
      <c r="R8791" s="62"/>
      <c r="U8791" s="28"/>
      <c r="V8791" s="28"/>
      <c r="W8791" s="28"/>
      <c r="Y8791" s="79"/>
      <c r="AC8791" s="28"/>
      <c r="AD8791" s="28"/>
      <c r="AE8791" s="28"/>
      <c r="AF8791" s="28"/>
      <c r="AG8791" s="28"/>
      <c r="AH8791" s="28"/>
      <c r="AI8791" s="28"/>
      <c r="AU8791" s="28"/>
      <c r="AV8791" s="28"/>
      <c r="AW8791" s="28"/>
      <c r="AX8791" s="28"/>
      <c r="AY8791" s="28"/>
      <c r="AZ8791" s="28"/>
      <c r="BA8791" s="28"/>
      <c r="BB8791" s="28"/>
      <c r="BC8791" s="28"/>
    </row>
    <row r="8792" spans="1:55" ht="14.25" customHeight="1">
      <c r="Q8792" s="62"/>
      <c r="S8792" s="62"/>
      <c r="T8792" s="48"/>
      <c r="AJ8792" s="28"/>
      <c r="AK8792" s="28"/>
      <c r="AL8792" s="28"/>
      <c r="AM8792" s="28"/>
      <c r="AN8792" s="28"/>
      <c r="AO8792" s="28"/>
      <c r="AP8792" s="28"/>
      <c r="AQ8792" s="28"/>
    </row>
    <row r="8793" spans="1:55" ht="14.25" customHeight="1">
      <c r="A8793" s="48"/>
      <c r="B8793" s="28"/>
      <c r="C8793" s="28"/>
      <c r="D8793" s="28"/>
      <c r="E8793" s="28"/>
      <c r="F8793" s="28"/>
      <c r="G8793" s="28"/>
      <c r="H8793" s="28"/>
      <c r="I8793" s="28"/>
      <c r="J8793" s="28"/>
      <c r="K8793" s="28"/>
      <c r="L8793" s="28"/>
      <c r="M8793" s="28"/>
      <c r="N8793" s="62"/>
      <c r="O8793" s="62"/>
      <c r="P8793" s="62"/>
      <c r="U8793" s="28"/>
      <c r="V8793" s="28"/>
      <c r="W8793" s="28"/>
      <c r="Y8793" s="79"/>
      <c r="Z8793" s="28"/>
      <c r="AA8793" s="28"/>
      <c r="AB8793" s="28"/>
      <c r="AC8793" s="28"/>
      <c r="AD8793" s="28"/>
      <c r="AE8793" s="28"/>
      <c r="AF8793" s="28"/>
      <c r="AG8793" s="28"/>
      <c r="AH8793" s="28"/>
      <c r="AI8793" s="28"/>
      <c r="AR8793" s="97"/>
      <c r="AS8793" s="28"/>
      <c r="AT8793" s="28"/>
      <c r="AU8793" s="28"/>
      <c r="AV8793" s="28"/>
      <c r="AW8793" s="28"/>
      <c r="AX8793" s="28"/>
      <c r="AY8793" s="28"/>
      <c r="AZ8793" s="28"/>
      <c r="BA8793" s="28"/>
      <c r="BB8793" s="28"/>
      <c r="BC8793" s="28"/>
    </row>
    <row r="8794" spans="1:55" ht="14.25" customHeight="1">
      <c r="Q8794" s="62"/>
      <c r="R8794" s="62"/>
      <c r="S8794" s="62"/>
      <c r="T8794" s="48"/>
      <c r="AJ8794" s="28"/>
      <c r="AK8794" s="28"/>
      <c r="AL8794" s="28"/>
      <c r="AM8794" s="28"/>
      <c r="AN8794" s="28"/>
      <c r="AO8794" s="28"/>
      <c r="AP8794" s="28"/>
      <c r="AQ8794" s="28"/>
    </row>
    <row r="8795" spans="1:55" ht="14.25" customHeight="1">
      <c r="A8795" s="48"/>
      <c r="B8795" s="28"/>
      <c r="C8795" s="28"/>
      <c r="D8795" s="28"/>
      <c r="E8795" s="28"/>
      <c r="F8795" s="28"/>
      <c r="G8795" s="28"/>
      <c r="H8795" s="28"/>
      <c r="I8795" s="28"/>
      <c r="J8795" s="28"/>
      <c r="K8795" s="28"/>
      <c r="L8795" s="28"/>
      <c r="M8795" s="28"/>
      <c r="N8795" s="62"/>
      <c r="O8795" s="62"/>
      <c r="P8795" s="62"/>
      <c r="U8795" s="28"/>
      <c r="V8795" s="28"/>
      <c r="W8795" s="28"/>
      <c r="Y8795" s="79"/>
      <c r="Z8795" s="28"/>
      <c r="AA8795" s="28"/>
      <c r="AB8795" s="28"/>
      <c r="AC8795" s="28"/>
      <c r="AD8795" s="28"/>
      <c r="AE8795" s="28"/>
      <c r="AF8795" s="28"/>
      <c r="AG8795" s="28"/>
      <c r="AH8795" s="28"/>
      <c r="AI8795" s="28"/>
      <c r="AR8795" s="97"/>
      <c r="AS8795" s="28"/>
      <c r="AT8795" s="28"/>
      <c r="AU8795" s="28"/>
      <c r="AV8795" s="28"/>
      <c r="AW8795" s="28"/>
      <c r="AX8795" s="28"/>
      <c r="AY8795" s="28"/>
      <c r="AZ8795" s="28"/>
      <c r="BA8795" s="28"/>
      <c r="BB8795" s="28"/>
      <c r="BC8795" s="28"/>
    </row>
    <row r="8796" spans="1:55" ht="14.25" customHeight="1">
      <c r="AO8796" s="28"/>
      <c r="AP8796" s="28"/>
      <c r="AQ8796" s="28"/>
    </row>
    <row r="8797" spans="1:55" ht="14.25" customHeight="1">
      <c r="Q8797" s="62"/>
      <c r="S8797" s="62"/>
      <c r="T8797" s="48"/>
      <c r="Z8797" s="28"/>
      <c r="AA8797" s="28"/>
      <c r="AB8797" s="28"/>
      <c r="AJ8797" s="28"/>
      <c r="AK8797" s="28"/>
      <c r="AL8797" s="28"/>
      <c r="AM8797" s="28"/>
      <c r="AN8797" s="28"/>
      <c r="AR8797" s="97"/>
      <c r="AS8797" s="28"/>
      <c r="AT8797" s="28"/>
    </row>
    <row r="8798" spans="1:55" ht="14.25" customHeight="1">
      <c r="A8798" s="48"/>
      <c r="B8798" s="28"/>
      <c r="C8798" s="28"/>
      <c r="D8798" s="28"/>
      <c r="E8798" s="28"/>
      <c r="F8798" s="28"/>
      <c r="G8798" s="28"/>
      <c r="H8798" s="28"/>
      <c r="I8798" s="28"/>
      <c r="J8798" s="28"/>
      <c r="K8798" s="28"/>
      <c r="L8798" s="28"/>
      <c r="M8798" s="28"/>
      <c r="N8798" s="62"/>
      <c r="O8798" s="62"/>
      <c r="P8798" s="62"/>
      <c r="R8798" s="62"/>
      <c r="U8798" s="28"/>
      <c r="V8798" s="28"/>
      <c r="W8798" s="28"/>
      <c r="Y8798" s="79"/>
      <c r="AC8798" s="28"/>
      <c r="AD8798" s="28"/>
      <c r="AE8798" s="28"/>
      <c r="AF8798" s="28"/>
      <c r="AG8798" s="28"/>
      <c r="AH8798" s="28"/>
      <c r="AI8798" s="28"/>
      <c r="AU8798" s="28"/>
      <c r="AV8798" s="28"/>
      <c r="AW8798" s="28"/>
      <c r="AX8798" s="28"/>
      <c r="AY8798" s="28"/>
      <c r="AZ8798" s="28"/>
      <c r="BA8798" s="28"/>
      <c r="BB8798" s="28"/>
      <c r="BC8798" s="28"/>
    </row>
    <row r="8799" spans="1:55" ht="14.25" customHeight="1">
      <c r="Q8799" s="62"/>
      <c r="S8799" s="62"/>
      <c r="T8799" s="48"/>
      <c r="AJ8799" s="28"/>
      <c r="AK8799" s="28"/>
      <c r="AL8799" s="28"/>
      <c r="AM8799" s="28"/>
      <c r="AN8799" s="28"/>
      <c r="AO8799" s="28"/>
      <c r="AP8799" s="28"/>
      <c r="AQ8799" s="28"/>
    </row>
    <row r="8800" spans="1:55" ht="14.25" customHeight="1">
      <c r="A8800" s="48"/>
      <c r="B8800" s="28"/>
      <c r="C8800" s="28"/>
      <c r="D8800" s="28"/>
      <c r="E8800" s="28"/>
      <c r="F8800" s="28"/>
      <c r="G8800" s="28"/>
      <c r="H8800" s="28"/>
      <c r="I8800" s="28"/>
      <c r="J8800" s="28"/>
      <c r="K8800" s="28"/>
      <c r="L8800" s="28"/>
      <c r="M8800" s="28"/>
      <c r="N8800" s="62"/>
      <c r="O8800" s="62"/>
      <c r="P8800" s="62"/>
      <c r="U8800" s="28"/>
      <c r="V8800" s="28"/>
      <c r="W8800" s="28"/>
      <c r="Y8800" s="79"/>
      <c r="Z8800" s="28"/>
      <c r="AA8800" s="28"/>
      <c r="AB8800" s="28"/>
      <c r="AC8800" s="28"/>
      <c r="AD8800" s="28"/>
      <c r="AE8800" s="28"/>
      <c r="AF8800" s="28"/>
      <c r="AG8800" s="28"/>
      <c r="AH8800" s="28"/>
      <c r="AI8800" s="28"/>
      <c r="AR8800" s="97"/>
      <c r="AS8800" s="28"/>
      <c r="AT8800" s="28"/>
      <c r="AU8800" s="28"/>
      <c r="AV8800" s="28"/>
      <c r="AW8800" s="28"/>
      <c r="AX8800" s="28"/>
      <c r="AY8800" s="28"/>
      <c r="AZ8800" s="28"/>
      <c r="BA8800" s="28"/>
      <c r="BB8800" s="28"/>
      <c r="BC8800" s="28"/>
    </row>
    <row r="8801" spans="1:55" ht="14.25" customHeight="1">
      <c r="T8801" s="48"/>
      <c r="AJ8801" s="28"/>
      <c r="AK8801" s="28"/>
      <c r="AL8801" s="28"/>
      <c r="AM8801" s="28"/>
      <c r="AN8801" s="28"/>
      <c r="AO8801" s="28"/>
      <c r="AP8801" s="28"/>
      <c r="AQ8801" s="28"/>
    </row>
    <row r="8802" spans="1:55" ht="14.25" customHeight="1">
      <c r="A8802" s="48"/>
      <c r="B8802" s="28"/>
      <c r="C8802" s="28"/>
      <c r="D8802" s="28"/>
      <c r="E8802" s="28"/>
      <c r="F8802" s="28"/>
      <c r="G8802" s="28"/>
      <c r="H8802" s="28"/>
      <c r="I8802" s="28"/>
      <c r="J8802" s="28"/>
      <c r="K8802" s="28"/>
      <c r="L8802" s="28"/>
      <c r="M8802" s="28"/>
      <c r="N8802" s="62"/>
      <c r="O8802" s="62"/>
      <c r="P8802" s="62"/>
      <c r="Q8802" s="62"/>
      <c r="S8802" s="62"/>
      <c r="U8802" s="28"/>
      <c r="V8802" s="28"/>
      <c r="W8802" s="28"/>
      <c r="Y8802" s="79"/>
      <c r="Z8802" s="28"/>
      <c r="AA8802" s="28"/>
      <c r="AB8802" s="28"/>
      <c r="AC8802" s="28"/>
      <c r="AD8802" s="28"/>
      <c r="AE8802" s="28"/>
      <c r="AF8802" s="28"/>
      <c r="AG8802" s="28"/>
      <c r="AR8802" s="97"/>
      <c r="AS8802" s="28"/>
      <c r="AT8802" s="28"/>
      <c r="AU8802" s="28"/>
      <c r="AV8802" s="28"/>
      <c r="AW8802" s="28"/>
      <c r="AX8802" s="28"/>
      <c r="AY8802" s="28"/>
      <c r="AZ8802" s="28"/>
      <c r="BA8802" s="28"/>
      <c r="BB8802" s="28"/>
      <c r="BC8802" s="28"/>
    </row>
    <row r="8803" spans="1:55" ht="14.25" customHeight="1">
      <c r="AH8803" s="28"/>
      <c r="AI8803" s="28"/>
    </row>
    <row r="8804" spans="1:55" ht="14.25" customHeight="1">
      <c r="R8804" s="62"/>
      <c r="T8804" s="48"/>
      <c r="AJ8804" s="28"/>
      <c r="AK8804" s="28"/>
      <c r="AL8804" s="28"/>
      <c r="AM8804" s="28"/>
      <c r="AN8804" s="28"/>
      <c r="AO8804" s="28"/>
      <c r="AP8804" s="28"/>
      <c r="AQ8804" s="28"/>
    </row>
    <row r="8805" spans="1:55" ht="14.25" customHeight="1">
      <c r="A8805" s="48"/>
      <c r="B8805" s="28"/>
      <c r="C8805" s="28"/>
      <c r="D8805" s="28"/>
      <c r="E8805" s="28"/>
      <c r="F8805" s="28"/>
      <c r="G8805" s="28"/>
      <c r="H8805" s="28"/>
      <c r="I8805" s="28"/>
      <c r="J8805" s="28"/>
      <c r="K8805" s="28"/>
      <c r="L8805" s="28"/>
      <c r="M8805" s="28"/>
      <c r="N8805" s="62"/>
      <c r="O8805" s="62"/>
      <c r="P8805" s="62"/>
      <c r="U8805" s="28"/>
      <c r="V8805" s="28"/>
      <c r="W8805" s="28"/>
      <c r="Y8805" s="79"/>
      <c r="Z8805" s="28"/>
      <c r="AA8805" s="28"/>
      <c r="AB8805" s="28"/>
      <c r="AC8805" s="28"/>
      <c r="AD8805" s="28"/>
      <c r="AE8805" s="28"/>
      <c r="AF8805" s="28"/>
      <c r="AG8805" s="28"/>
      <c r="AR8805" s="97"/>
      <c r="AS8805" s="28"/>
      <c r="AT8805" s="28"/>
      <c r="AU8805" s="28"/>
      <c r="AV8805" s="28"/>
      <c r="AW8805" s="28"/>
      <c r="AX8805" s="28"/>
      <c r="AY8805" s="28"/>
      <c r="AZ8805" s="28"/>
      <c r="BA8805" s="28"/>
      <c r="BB8805" s="28"/>
      <c r="BC8805" s="28"/>
    </row>
    <row r="8806" spans="1:55" ht="14.25" customHeight="1">
      <c r="Q8806" s="62"/>
      <c r="S8806" s="62"/>
      <c r="T8806" s="48"/>
      <c r="AJ8806" s="28"/>
      <c r="AK8806" s="28"/>
      <c r="AL8806" s="28"/>
      <c r="AM8806" s="28"/>
      <c r="AN8806" s="28"/>
    </row>
    <row r="8807" spans="1:55" ht="14.25" customHeight="1">
      <c r="A8807" s="48"/>
      <c r="B8807" s="28"/>
      <c r="C8807" s="28"/>
      <c r="D8807" s="28"/>
      <c r="E8807" s="28"/>
      <c r="F8807" s="28"/>
      <c r="G8807" s="28"/>
      <c r="H8807" s="28"/>
      <c r="I8807" s="28"/>
      <c r="J8807" s="28"/>
      <c r="K8807" s="28"/>
      <c r="L8807" s="28"/>
      <c r="M8807" s="28"/>
      <c r="N8807" s="62"/>
      <c r="O8807" s="62"/>
      <c r="P8807" s="62"/>
      <c r="U8807" s="28"/>
      <c r="V8807" s="28"/>
      <c r="W8807" s="28"/>
      <c r="Y8807" s="79"/>
      <c r="AC8807" s="28"/>
      <c r="AD8807" s="28"/>
      <c r="AE8807" s="28"/>
      <c r="AF8807" s="28"/>
      <c r="AG8807" s="28"/>
      <c r="AH8807" s="28"/>
      <c r="AI8807" s="28"/>
      <c r="AU8807" s="28"/>
      <c r="AV8807" s="28"/>
      <c r="AW8807" s="28"/>
      <c r="AX8807" s="28"/>
      <c r="AY8807" s="28"/>
      <c r="AZ8807" s="28"/>
      <c r="BA8807" s="28"/>
      <c r="BB8807" s="28"/>
      <c r="BC8807" s="28"/>
    </row>
    <row r="8808" spans="1:55" ht="14.25" customHeight="1">
      <c r="AO8808" s="28"/>
      <c r="AP8808" s="28"/>
      <c r="AQ8808" s="28"/>
    </row>
    <row r="8809" spans="1:55" ht="14.25" customHeight="1">
      <c r="T8809" s="48"/>
      <c r="Z8809" s="28"/>
      <c r="AA8809" s="28"/>
      <c r="AB8809" s="28"/>
      <c r="AJ8809" s="28"/>
      <c r="AK8809" s="28"/>
      <c r="AL8809" s="28"/>
      <c r="AM8809" s="28"/>
      <c r="AN8809" s="28"/>
      <c r="AR8809" s="97"/>
      <c r="AS8809" s="28"/>
      <c r="AT8809" s="28"/>
    </row>
    <row r="8810" spans="1:55" ht="14.25" customHeight="1">
      <c r="A8810" s="48"/>
      <c r="B8810" s="28"/>
      <c r="C8810" s="28"/>
      <c r="D8810" s="28"/>
      <c r="E8810" s="28"/>
      <c r="F8810" s="28"/>
      <c r="G8810" s="28"/>
      <c r="H8810" s="28"/>
      <c r="I8810" s="28"/>
      <c r="J8810" s="28"/>
      <c r="K8810" s="28"/>
      <c r="L8810" s="28"/>
      <c r="M8810" s="28"/>
      <c r="N8810" s="62"/>
      <c r="O8810" s="62"/>
      <c r="P8810" s="62"/>
      <c r="U8810" s="28"/>
      <c r="V8810" s="28"/>
      <c r="W8810" s="28"/>
      <c r="Y8810" s="79"/>
      <c r="AC8810" s="28"/>
      <c r="AD8810" s="28"/>
      <c r="AE8810" s="28"/>
      <c r="AF8810" s="28"/>
      <c r="AG8810" s="28"/>
      <c r="AU8810" s="28"/>
      <c r="AV8810" s="28"/>
      <c r="AW8810" s="28"/>
      <c r="AX8810" s="28"/>
      <c r="AY8810" s="28"/>
      <c r="AZ8810" s="28"/>
      <c r="BA8810" s="28"/>
      <c r="BB8810" s="28"/>
      <c r="BC8810" s="28"/>
    </row>
    <row r="8812" spans="1:55" ht="14.25" customHeight="1">
      <c r="Q8812" s="62"/>
      <c r="R8812" s="62"/>
      <c r="S8812" s="62"/>
    </row>
    <row r="8813" spans="1:55" ht="14.25" customHeight="1">
      <c r="T8813" s="48"/>
      <c r="AH8813" s="28"/>
      <c r="AI8813" s="28"/>
      <c r="AJ8813" s="28"/>
      <c r="AK8813" s="28"/>
      <c r="AL8813" s="28"/>
      <c r="AM8813" s="28"/>
      <c r="AN8813" s="28"/>
    </row>
    <row r="8814" spans="1:55" ht="14.25" customHeight="1">
      <c r="A8814" s="48"/>
      <c r="B8814" s="28"/>
      <c r="C8814" s="28"/>
      <c r="D8814" s="28"/>
      <c r="E8814" s="28"/>
      <c r="F8814" s="28"/>
      <c r="G8814" s="28"/>
      <c r="H8814" s="28"/>
      <c r="I8814" s="28"/>
      <c r="J8814" s="28"/>
      <c r="K8814" s="28"/>
      <c r="L8814" s="28"/>
      <c r="M8814" s="28"/>
      <c r="N8814" s="62"/>
      <c r="O8814" s="62"/>
      <c r="P8814" s="62"/>
      <c r="R8814" s="62"/>
      <c r="U8814" s="28"/>
      <c r="V8814" s="28"/>
      <c r="W8814" s="28"/>
      <c r="Y8814" s="79"/>
      <c r="AC8814" s="28"/>
      <c r="AD8814" s="28"/>
      <c r="AE8814" s="28"/>
      <c r="AF8814" s="28"/>
      <c r="AG8814" s="28"/>
      <c r="AO8814" s="28"/>
      <c r="AP8814" s="28"/>
      <c r="AQ8814" s="28"/>
      <c r="AU8814" s="28"/>
      <c r="AV8814" s="28"/>
      <c r="AW8814" s="28"/>
      <c r="AX8814" s="28"/>
      <c r="AY8814" s="28"/>
      <c r="AZ8814" s="28"/>
      <c r="BA8814" s="28"/>
      <c r="BB8814" s="28"/>
      <c r="BC8814" s="28"/>
    </row>
    <row r="8815" spans="1:55" ht="14.25" customHeight="1">
      <c r="R8815" s="62"/>
      <c r="Z8815" s="28"/>
      <c r="AA8815" s="28"/>
      <c r="AB8815" s="28"/>
      <c r="AR8815" s="97"/>
      <c r="AS8815" s="28"/>
      <c r="AT8815" s="28"/>
    </row>
    <row r="8818" spans="1:55" ht="14.25" customHeight="1">
      <c r="R8818" s="62"/>
    </row>
    <row r="8819" spans="1:55" ht="14.25" customHeight="1">
      <c r="R8819" s="62"/>
      <c r="T8819" s="48"/>
      <c r="AJ8819" s="28"/>
      <c r="AK8819" s="28"/>
      <c r="AL8819" s="28"/>
      <c r="AM8819" s="28"/>
      <c r="AN8819" s="28"/>
    </row>
    <row r="8820" spans="1:55" ht="14.25" customHeight="1">
      <c r="A8820" s="48"/>
      <c r="B8820" s="28"/>
      <c r="C8820" s="28"/>
      <c r="D8820" s="28"/>
      <c r="E8820" s="28"/>
      <c r="F8820" s="28"/>
      <c r="G8820" s="28"/>
      <c r="H8820" s="28"/>
      <c r="I8820" s="28"/>
      <c r="J8820" s="28"/>
      <c r="K8820" s="28"/>
      <c r="L8820" s="28"/>
      <c r="M8820" s="28"/>
      <c r="N8820" s="62"/>
      <c r="O8820" s="62"/>
      <c r="P8820" s="62"/>
      <c r="Q8820" s="62"/>
      <c r="R8820" s="62"/>
      <c r="S8820" s="62"/>
      <c r="U8820" s="28"/>
      <c r="V8820" s="28"/>
      <c r="W8820" s="28"/>
      <c r="Y8820" s="79"/>
      <c r="AC8820" s="28"/>
      <c r="AD8820" s="28"/>
      <c r="AE8820" s="28"/>
      <c r="AF8820" s="28"/>
      <c r="AG8820" s="28"/>
      <c r="AU8820" s="28"/>
      <c r="AV8820" s="28"/>
      <c r="AW8820" s="28"/>
      <c r="AX8820" s="28"/>
      <c r="AY8820" s="28"/>
      <c r="AZ8820" s="28"/>
      <c r="BA8820" s="28"/>
      <c r="BB8820" s="28"/>
      <c r="BC8820" s="28"/>
    </row>
    <row r="8821" spans="1:55" ht="14.25" customHeight="1">
      <c r="R8821" s="62"/>
      <c r="AH8821" s="28"/>
      <c r="AI8821" s="28"/>
    </row>
    <row r="8822" spans="1:55" ht="14.25" customHeight="1">
      <c r="Q8822" s="62"/>
      <c r="R8822" s="62"/>
      <c r="S8822" s="62"/>
      <c r="AO8822" s="28"/>
      <c r="AP8822" s="28"/>
      <c r="AQ8822" s="28"/>
    </row>
    <row r="8823" spans="1:55" ht="14.25" customHeight="1">
      <c r="Q8823" s="62"/>
      <c r="R8823" s="62"/>
      <c r="S8823" s="62"/>
      <c r="Z8823" s="28"/>
      <c r="AA8823" s="28"/>
      <c r="AB8823" s="28"/>
      <c r="AH8823" s="28"/>
      <c r="AI8823" s="28"/>
      <c r="AR8823" s="97"/>
      <c r="AS8823" s="28"/>
      <c r="AT8823" s="28"/>
    </row>
    <row r="8824" spans="1:55" ht="14.25" customHeight="1">
      <c r="R8824" s="62"/>
      <c r="AH8824" s="28"/>
      <c r="AI8824" s="28"/>
      <c r="AO8824" s="28"/>
      <c r="AP8824" s="28"/>
      <c r="AQ8824" s="28"/>
    </row>
    <row r="8825" spans="1:55" ht="14.25" customHeight="1">
      <c r="R8825" s="62"/>
      <c r="Z8825" s="28"/>
      <c r="AA8825" s="28"/>
      <c r="AB8825" s="28"/>
      <c r="AO8825" s="28"/>
      <c r="AP8825" s="28"/>
      <c r="AQ8825" s="28"/>
      <c r="AR8825" s="97"/>
      <c r="AS8825" s="28"/>
      <c r="AT8825" s="28"/>
    </row>
    <row r="8826" spans="1:55" ht="14.25" customHeight="1">
      <c r="Q8826" s="62"/>
      <c r="R8826" s="62"/>
      <c r="S8826" s="62"/>
      <c r="Z8826" s="28"/>
      <c r="AA8826" s="28"/>
      <c r="AB8826" s="28"/>
      <c r="AR8826" s="97"/>
      <c r="AS8826" s="28"/>
      <c r="AT8826" s="28"/>
    </row>
    <row r="8827" spans="1:55" ht="14.25" customHeight="1">
      <c r="Q8827" s="62"/>
      <c r="S8827" s="62"/>
      <c r="T8827" s="48"/>
      <c r="AH8827" s="28"/>
      <c r="AI8827" s="28"/>
      <c r="AJ8827" s="28"/>
      <c r="AK8827" s="28"/>
      <c r="AL8827" s="28"/>
      <c r="AM8827" s="28"/>
      <c r="AN8827" s="28"/>
    </row>
    <row r="8828" spans="1:55" ht="14.25" customHeight="1">
      <c r="A8828" s="48"/>
      <c r="B8828" s="28"/>
      <c r="C8828" s="28"/>
      <c r="D8828" s="28"/>
      <c r="E8828" s="28"/>
      <c r="F8828" s="28"/>
      <c r="G8828" s="28"/>
      <c r="H8828" s="28"/>
      <c r="I8828" s="28"/>
      <c r="J8828" s="28"/>
      <c r="K8828" s="28"/>
      <c r="L8828" s="28"/>
      <c r="M8828" s="28"/>
      <c r="N8828" s="62"/>
      <c r="O8828" s="62"/>
      <c r="P8828" s="62"/>
      <c r="Q8828" s="62"/>
      <c r="R8828" s="62"/>
      <c r="S8828" s="62"/>
      <c r="U8828" s="28"/>
      <c r="V8828" s="28"/>
      <c r="W8828" s="28"/>
      <c r="Y8828" s="79"/>
      <c r="AC8828" s="28"/>
      <c r="AD8828" s="28"/>
      <c r="AE8828" s="28"/>
      <c r="AF8828" s="28"/>
      <c r="AG8828" s="28"/>
      <c r="AH8828" s="28"/>
      <c r="AI8828" s="28"/>
      <c r="AO8828" s="28"/>
      <c r="AP8828" s="28"/>
      <c r="AQ8828" s="28"/>
      <c r="AU8828" s="28"/>
      <c r="AV8828" s="28"/>
      <c r="AW8828" s="28"/>
      <c r="AX8828" s="28"/>
      <c r="AY8828" s="28"/>
      <c r="AZ8828" s="28"/>
      <c r="BA8828" s="28"/>
      <c r="BB8828" s="28"/>
      <c r="BC8828" s="28"/>
    </row>
    <row r="8829" spans="1:55" ht="14.25" customHeight="1">
      <c r="Q8829" s="62"/>
      <c r="S8829" s="62"/>
      <c r="T8829" s="48"/>
      <c r="Z8829" s="28"/>
      <c r="AA8829" s="28"/>
      <c r="AB8829" s="28"/>
      <c r="AH8829" s="28"/>
      <c r="AI8829" s="28"/>
      <c r="AJ8829" s="28"/>
      <c r="AK8829" s="28"/>
      <c r="AL8829" s="28"/>
      <c r="AM8829" s="28"/>
      <c r="AN8829" s="28"/>
      <c r="AO8829" s="28"/>
      <c r="AP8829" s="28"/>
      <c r="AQ8829" s="28"/>
      <c r="AR8829" s="97"/>
      <c r="AS8829" s="28"/>
      <c r="AT8829" s="28"/>
    </row>
    <row r="8830" spans="1:55" ht="14.25" customHeight="1">
      <c r="A8830" s="48"/>
      <c r="B8830" s="28"/>
      <c r="C8830" s="28"/>
      <c r="D8830" s="28"/>
      <c r="E8830" s="28"/>
      <c r="F8830" s="28"/>
      <c r="G8830" s="28"/>
      <c r="H8830" s="28"/>
      <c r="I8830" s="28"/>
      <c r="J8830" s="28"/>
      <c r="K8830" s="28"/>
      <c r="L8830" s="28"/>
      <c r="M8830" s="28"/>
      <c r="N8830" s="62"/>
      <c r="O8830" s="62"/>
      <c r="P8830" s="62"/>
      <c r="Q8830" s="62"/>
      <c r="S8830" s="62"/>
      <c r="T8830" s="48"/>
      <c r="U8830" s="28"/>
      <c r="V8830" s="28"/>
      <c r="W8830" s="28"/>
      <c r="Y8830" s="79"/>
      <c r="Z8830" s="28"/>
      <c r="AA8830" s="28"/>
      <c r="AB8830" s="28"/>
      <c r="AC8830" s="28"/>
      <c r="AD8830" s="28"/>
      <c r="AE8830" s="28"/>
      <c r="AF8830" s="28"/>
      <c r="AG8830" s="28"/>
      <c r="AH8830" s="28"/>
      <c r="AI8830" s="28"/>
      <c r="AJ8830" s="28"/>
      <c r="AK8830" s="28"/>
      <c r="AL8830" s="28"/>
      <c r="AM8830" s="28"/>
      <c r="AN8830" s="28"/>
      <c r="AO8830" s="28"/>
      <c r="AP8830" s="28"/>
      <c r="AQ8830" s="28"/>
      <c r="AR8830" s="97"/>
      <c r="AS8830" s="28"/>
      <c r="AT8830" s="28"/>
      <c r="AU8830" s="28"/>
      <c r="AV8830" s="28"/>
      <c r="AW8830" s="28"/>
      <c r="AX8830" s="28"/>
      <c r="AY8830" s="28"/>
      <c r="AZ8830" s="28"/>
      <c r="BA8830" s="28"/>
      <c r="BB8830" s="28"/>
      <c r="BC8830" s="28"/>
    </row>
    <row r="8831" spans="1:55" ht="14.25" customHeight="1">
      <c r="A8831" s="48"/>
      <c r="B8831" s="28"/>
      <c r="C8831" s="28"/>
      <c r="D8831" s="28"/>
      <c r="E8831" s="28"/>
      <c r="F8831" s="28"/>
      <c r="G8831" s="28"/>
      <c r="H8831" s="28"/>
      <c r="I8831" s="28"/>
      <c r="J8831" s="28"/>
      <c r="K8831" s="28"/>
      <c r="L8831" s="28"/>
      <c r="M8831" s="28"/>
      <c r="N8831" s="62"/>
      <c r="O8831" s="62"/>
      <c r="P8831" s="62"/>
      <c r="Q8831" s="62"/>
      <c r="R8831" s="62"/>
      <c r="S8831" s="62"/>
      <c r="U8831" s="28"/>
      <c r="V8831" s="28"/>
      <c r="W8831" s="28"/>
      <c r="Y8831" s="79"/>
      <c r="Z8831" s="28"/>
      <c r="AA8831" s="28"/>
      <c r="AB8831" s="28"/>
      <c r="AC8831" s="28"/>
      <c r="AD8831" s="28"/>
      <c r="AE8831" s="28"/>
      <c r="AF8831" s="28"/>
      <c r="AG8831" s="28"/>
      <c r="AH8831" s="28"/>
      <c r="AI8831" s="28"/>
      <c r="AO8831" s="28"/>
      <c r="AP8831" s="28"/>
      <c r="AQ8831" s="28"/>
      <c r="AR8831" s="97"/>
      <c r="AS8831" s="28"/>
      <c r="AT8831" s="28"/>
      <c r="AU8831" s="28"/>
      <c r="AV8831" s="28"/>
      <c r="AW8831" s="28"/>
      <c r="AX8831" s="28"/>
      <c r="AY8831" s="28"/>
      <c r="AZ8831" s="28"/>
      <c r="BA8831" s="28"/>
      <c r="BB8831" s="28"/>
      <c r="BC8831" s="28"/>
    </row>
    <row r="8832" spans="1:55" ht="14.25" customHeight="1">
      <c r="Q8832" s="62"/>
      <c r="S8832" s="62"/>
      <c r="Z8832" s="28"/>
      <c r="AA8832" s="28"/>
      <c r="AB8832" s="28"/>
      <c r="AH8832" s="28"/>
      <c r="AI8832" s="28"/>
      <c r="AO8832" s="28"/>
      <c r="AP8832" s="28"/>
      <c r="AQ8832" s="28"/>
      <c r="AR8832" s="97"/>
      <c r="AS8832" s="28"/>
      <c r="AT8832" s="28"/>
    </row>
    <row r="8833" spans="1:55" ht="14.25" customHeight="1">
      <c r="Q8833" s="62"/>
      <c r="S8833" s="62"/>
      <c r="T8833" s="48"/>
      <c r="Z8833" s="28"/>
      <c r="AA8833" s="28"/>
      <c r="AB8833" s="28"/>
      <c r="AH8833" s="28"/>
      <c r="AI8833" s="28"/>
      <c r="AJ8833" s="28"/>
      <c r="AK8833" s="28"/>
      <c r="AL8833" s="28"/>
      <c r="AM8833" s="28"/>
      <c r="AN8833" s="28"/>
      <c r="AO8833" s="28"/>
      <c r="AP8833" s="28"/>
      <c r="AQ8833" s="28"/>
      <c r="AR8833" s="97"/>
      <c r="AS8833" s="28"/>
      <c r="AT8833" s="28"/>
    </row>
    <row r="8834" spans="1:55" ht="14.25" customHeight="1">
      <c r="A8834" s="48"/>
      <c r="B8834" s="28"/>
      <c r="C8834" s="28"/>
      <c r="D8834" s="28"/>
      <c r="E8834" s="28"/>
      <c r="F8834" s="28"/>
      <c r="G8834" s="28"/>
      <c r="H8834" s="28"/>
      <c r="I8834" s="28"/>
      <c r="J8834" s="28"/>
      <c r="K8834" s="28"/>
      <c r="L8834" s="28"/>
      <c r="M8834" s="28"/>
      <c r="N8834" s="62"/>
      <c r="O8834" s="62"/>
      <c r="P8834" s="62"/>
      <c r="Q8834" s="62"/>
      <c r="S8834" s="62"/>
      <c r="T8834" s="48"/>
      <c r="U8834" s="28"/>
      <c r="V8834" s="28"/>
      <c r="W8834" s="28"/>
      <c r="Y8834" s="79"/>
      <c r="Z8834" s="28"/>
      <c r="AA8834" s="28"/>
      <c r="AB8834" s="28"/>
      <c r="AC8834" s="28"/>
      <c r="AD8834" s="28"/>
      <c r="AE8834" s="28"/>
      <c r="AF8834" s="28"/>
      <c r="AG8834" s="28"/>
      <c r="AH8834" s="28"/>
      <c r="AI8834" s="28"/>
      <c r="AJ8834" s="28"/>
      <c r="AK8834" s="28"/>
      <c r="AL8834" s="28"/>
      <c r="AM8834" s="28"/>
      <c r="AN8834" s="28"/>
      <c r="AO8834" s="28"/>
      <c r="AP8834" s="28"/>
      <c r="AQ8834" s="28"/>
      <c r="AR8834" s="97"/>
      <c r="AS8834" s="28"/>
      <c r="AT8834" s="28"/>
      <c r="AU8834" s="28"/>
      <c r="AV8834" s="28"/>
      <c r="AW8834" s="28"/>
      <c r="AX8834" s="28"/>
      <c r="AY8834" s="28"/>
      <c r="AZ8834" s="28"/>
      <c r="BA8834" s="28"/>
      <c r="BB8834" s="28"/>
      <c r="BC8834" s="28"/>
    </row>
    <row r="8835" spans="1:55" ht="14.25" customHeight="1">
      <c r="A8835" s="48"/>
      <c r="B8835" s="28"/>
      <c r="C8835" s="28"/>
      <c r="D8835" s="28"/>
      <c r="E8835" s="28"/>
      <c r="F8835" s="28"/>
      <c r="G8835" s="28"/>
      <c r="H8835" s="28"/>
      <c r="I8835" s="28"/>
      <c r="J8835" s="28"/>
      <c r="K8835" s="28"/>
      <c r="L8835" s="28"/>
      <c r="M8835" s="28"/>
      <c r="N8835" s="62"/>
      <c r="O8835" s="62"/>
      <c r="P8835" s="62"/>
      <c r="R8835" s="62"/>
      <c r="T8835" s="48"/>
      <c r="U8835" s="28"/>
      <c r="V8835" s="28"/>
      <c r="W8835" s="28"/>
      <c r="Y8835" s="79"/>
      <c r="Z8835" s="28"/>
      <c r="AA8835" s="28"/>
      <c r="AB8835" s="28"/>
      <c r="AC8835" s="28"/>
      <c r="AD8835" s="28"/>
      <c r="AE8835" s="28"/>
      <c r="AF8835" s="28"/>
      <c r="AG8835" s="28"/>
      <c r="AH8835" s="28"/>
      <c r="AI8835" s="28"/>
      <c r="AJ8835" s="28"/>
      <c r="AK8835" s="28"/>
      <c r="AL8835" s="28"/>
      <c r="AM8835" s="28"/>
      <c r="AN8835" s="28"/>
      <c r="AO8835" s="28"/>
      <c r="AP8835" s="28"/>
      <c r="AQ8835" s="28"/>
      <c r="AR8835" s="97"/>
      <c r="AS8835" s="28"/>
      <c r="AT8835" s="28"/>
      <c r="AU8835" s="28"/>
      <c r="AV8835" s="28"/>
      <c r="AW8835" s="28"/>
      <c r="AX8835" s="28"/>
      <c r="AY8835" s="28"/>
      <c r="AZ8835" s="28"/>
      <c r="BA8835" s="28"/>
      <c r="BB8835" s="28"/>
      <c r="BC8835" s="28"/>
    </row>
    <row r="8836" spans="1:55" ht="14.25" customHeight="1">
      <c r="A8836" s="48"/>
      <c r="B8836" s="28"/>
      <c r="C8836" s="28"/>
      <c r="D8836" s="28"/>
      <c r="E8836" s="28"/>
      <c r="F8836" s="28"/>
      <c r="G8836" s="28"/>
      <c r="H8836" s="28"/>
      <c r="I8836" s="28"/>
      <c r="J8836" s="28"/>
      <c r="K8836" s="28"/>
      <c r="L8836" s="28"/>
      <c r="M8836" s="28"/>
      <c r="N8836" s="62"/>
      <c r="O8836" s="62"/>
      <c r="P8836" s="62"/>
      <c r="Q8836" s="62"/>
      <c r="S8836" s="62"/>
      <c r="T8836" s="48"/>
      <c r="U8836" s="28"/>
      <c r="V8836" s="28"/>
      <c r="W8836" s="28"/>
      <c r="Y8836" s="79"/>
      <c r="Z8836" s="28"/>
      <c r="AA8836" s="28"/>
      <c r="AB8836" s="28"/>
      <c r="AC8836" s="28"/>
      <c r="AD8836" s="28"/>
      <c r="AE8836" s="28"/>
      <c r="AF8836" s="28"/>
      <c r="AG8836" s="28"/>
      <c r="AJ8836" s="28"/>
      <c r="AK8836" s="28"/>
      <c r="AL8836" s="28"/>
      <c r="AM8836" s="28"/>
      <c r="AN8836" s="28"/>
      <c r="AO8836" s="28"/>
      <c r="AP8836" s="28"/>
      <c r="AQ8836" s="28"/>
      <c r="AR8836" s="97"/>
      <c r="AS8836" s="28"/>
      <c r="AT8836" s="28"/>
      <c r="AU8836" s="28"/>
      <c r="AV8836" s="28"/>
      <c r="AW8836" s="28"/>
      <c r="AX8836" s="28"/>
      <c r="AY8836" s="28"/>
      <c r="AZ8836" s="28"/>
      <c r="BA8836" s="28"/>
      <c r="BB8836" s="28"/>
      <c r="BC8836" s="28"/>
    </row>
    <row r="8837" spans="1:55" ht="14.25" customHeight="1">
      <c r="A8837" s="48"/>
      <c r="B8837" s="28"/>
      <c r="C8837" s="28"/>
      <c r="D8837" s="28"/>
      <c r="E8837" s="28"/>
      <c r="F8837" s="28"/>
      <c r="G8837" s="28"/>
      <c r="H8837" s="28"/>
      <c r="I8837" s="28"/>
      <c r="J8837" s="28"/>
      <c r="K8837" s="28"/>
      <c r="L8837" s="28"/>
      <c r="M8837" s="28"/>
      <c r="N8837" s="62"/>
      <c r="O8837" s="62"/>
      <c r="P8837" s="62"/>
      <c r="T8837" s="48"/>
      <c r="U8837" s="28"/>
      <c r="V8837" s="28"/>
      <c r="W8837" s="28"/>
      <c r="Y8837" s="79"/>
      <c r="Z8837" s="28"/>
      <c r="AA8837" s="28"/>
      <c r="AB8837" s="28"/>
      <c r="AC8837" s="28"/>
      <c r="AD8837" s="28"/>
      <c r="AE8837" s="28"/>
      <c r="AF8837" s="28"/>
      <c r="AG8837" s="28"/>
      <c r="AH8837" s="28"/>
      <c r="AI8837" s="28"/>
      <c r="AJ8837" s="28"/>
      <c r="AK8837" s="28"/>
      <c r="AL8837" s="28"/>
      <c r="AM8837" s="28"/>
      <c r="AN8837" s="28"/>
      <c r="AR8837" s="97"/>
      <c r="AS8837" s="28"/>
      <c r="AT8837" s="28"/>
      <c r="AU8837" s="28"/>
      <c r="AV8837" s="28"/>
      <c r="AW8837" s="28"/>
      <c r="AX8837" s="28"/>
      <c r="AY8837" s="28"/>
      <c r="AZ8837" s="28"/>
      <c r="BA8837" s="28"/>
      <c r="BB8837" s="28"/>
      <c r="BC8837" s="28"/>
    </row>
    <row r="8838" spans="1:55" ht="14.25" customHeight="1">
      <c r="A8838" s="48"/>
      <c r="B8838" s="28"/>
      <c r="C8838" s="28"/>
      <c r="D8838" s="28"/>
      <c r="E8838" s="28"/>
      <c r="F8838" s="28"/>
      <c r="G8838" s="28"/>
      <c r="H8838" s="28"/>
      <c r="I8838" s="28"/>
      <c r="J8838" s="28"/>
      <c r="K8838" s="28"/>
      <c r="L8838" s="28"/>
      <c r="M8838" s="28"/>
      <c r="N8838" s="62"/>
      <c r="O8838" s="62"/>
      <c r="P8838" s="62"/>
      <c r="T8838" s="48"/>
      <c r="U8838" s="28"/>
      <c r="V8838" s="28"/>
      <c r="W8838" s="28"/>
      <c r="Y8838" s="79"/>
      <c r="AC8838" s="28"/>
      <c r="AD8838" s="28"/>
      <c r="AE8838" s="28"/>
      <c r="AF8838" s="28"/>
      <c r="AG8838" s="28"/>
      <c r="AJ8838" s="28"/>
      <c r="AK8838" s="28"/>
      <c r="AL8838" s="28"/>
      <c r="AM8838" s="28"/>
      <c r="AN8838" s="28"/>
      <c r="AO8838" s="28"/>
      <c r="AP8838" s="28"/>
      <c r="AQ8838" s="28"/>
      <c r="AU8838" s="28"/>
      <c r="AV8838" s="28"/>
      <c r="AW8838" s="28"/>
      <c r="AX8838" s="28"/>
      <c r="AY8838" s="28"/>
      <c r="AZ8838" s="28"/>
      <c r="BA8838" s="28"/>
      <c r="BB8838" s="28"/>
      <c r="BC8838" s="28"/>
    </row>
    <row r="8839" spans="1:55" ht="14.25" customHeight="1">
      <c r="A8839" s="48"/>
      <c r="B8839" s="28"/>
      <c r="C8839" s="28"/>
      <c r="D8839" s="28"/>
      <c r="E8839" s="28"/>
      <c r="F8839" s="28"/>
      <c r="G8839" s="28"/>
      <c r="H8839" s="28"/>
      <c r="I8839" s="28"/>
      <c r="J8839" s="28"/>
      <c r="K8839" s="28"/>
      <c r="L8839" s="28"/>
      <c r="M8839" s="28"/>
      <c r="N8839" s="62"/>
      <c r="O8839" s="62"/>
      <c r="P8839" s="62"/>
      <c r="Q8839" s="62"/>
      <c r="S8839" s="62"/>
      <c r="T8839" s="48"/>
      <c r="U8839" s="28"/>
      <c r="V8839" s="28"/>
      <c r="W8839" s="28"/>
      <c r="Y8839" s="79"/>
      <c r="Z8839" s="28"/>
      <c r="AA8839" s="28"/>
      <c r="AB8839" s="28"/>
      <c r="AC8839" s="28"/>
      <c r="AD8839" s="28"/>
      <c r="AE8839" s="28"/>
      <c r="AF8839" s="28"/>
      <c r="AG8839" s="28"/>
      <c r="AJ8839" s="28"/>
      <c r="AK8839" s="28"/>
      <c r="AL8839" s="28"/>
      <c r="AM8839" s="28"/>
      <c r="AN8839" s="28"/>
      <c r="AR8839" s="97"/>
      <c r="AS8839" s="28"/>
      <c r="AT8839" s="28"/>
      <c r="AU8839" s="28"/>
      <c r="AV8839" s="28"/>
      <c r="AW8839" s="28"/>
      <c r="AX8839" s="28"/>
      <c r="AY8839" s="28"/>
      <c r="AZ8839" s="28"/>
      <c r="BA8839" s="28"/>
      <c r="BB8839" s="28"/>
      <c r="BC8839" s="28"/>
    </row>
    <row r="8840" spans="1:55" ht="14.25" customHeight="1">
      <c r="A8840" s="48"/>
      <c r="B8840" s="28"/>
      <c r="C8840" s="28"/>
      <c r="D8840" s="28"/>
      <c r="E8840" s="28"/>
      <c r="F8840" s="28"/>
      <c r="G8840" s="28"/>
      <c r="H8840" s="28"/>
      <c r="I8840" s="28"/>
      <c r="J8840" s="28"/>
      <c r="K8840" s="28"/>
      <c r="L8840" s="28"/>
      <c r="M8840" s="28"/>
      <c r="N8840" s="62"/>
      <c r="O8840" s="62"/>
      <c r="P8840" s="62"/>
      <c r="T8840" s="48"/>
      <c r="U8840" s="28"/>
      <c r="V8840" s="28"/>
      <c r="W8840" s="28"/>
      <c r="Y8840" s="79"/>
      <c r="AC8840" s="28"/>
      <c r="AD8840" s="28"/>
      <c r="AE8840" s="28"/>
      <c r="AF8840" s="28"/>
      <c r="AG8840" s="28"/>
      <c r="AH8840" s="28"/>
      <c r="AI8840" s="28"/>
      <c r="AJ8840" s="28"/>
      <c r="AK8840" s="28"/>
      <c r="AL8840" s="28"/>
      <c r="AM8840" s="28"/>
      <c r="AN8840" s="28"/>
      <c r="AU8840" s="28"/>
      <c r="AV8840" s="28"/>
      <c r="AW8840" s="28"/>
      <c r="AX8840" s="28"/>
      <c r="AY8840" s="28"/>
      <c r="AZ8840" s="28"/>
      <c r="BA8840" s="28"/>
      <c r="BB8840" s="28"/>
      <c r="BC8840" s="28"/>
    </row>
    <row r="8841" spans="1:55" ht="14.25" customHeight="1">
      <c r="A8841" s="48"/>
      <c r="B8841" s="28"/>
      <c r="C8841" s="28"/>
      <c r="D8841" s="28"/>
      <c r="E8841" s="28"/>
      <c r="F8841" s="28"/>
      <c r="G8841" s="28"/>
      <c r="H8841" s="28"/>
      <c r="I8841" s="28"/>
      <c r="J8841" s="28"/>
      <c r="K8841" s="28"/>
      <c r="L8841" s="28"/>
      <c r="M8841" s="28"/>
      <c r="N8841" s="62"/>
      <c r="O8841" s="62"/>
      <c r="P8841" s="62"/>
      <c r="R8841" s="62"/>
      <c r="T8841" s="48"/>
      <c r="U8841" s="28"/>
      <c r="V8841" s="28"/>
      <c r="W8841" s="28"/>
      <c r="Y8841" s="79"/>
      <c r="AC8841" s="28"/>
      <c r="AD8841" s="28"/>
      <c r="AE8841" s="28"/>
      <c r="AF8841" s="28"/>
      <c r="AG8841" s="28"/>
      <c r="AJ8841" s="28"/>
      <c r="AK8841" s="28"/>
      <c r="AL8841" s="28"/>
      <c r="AM8841" s="28"/>
      <c r="AN8841" s="28"/>
      <c r="AO8841" s="28"/>
      <c r="AP8841" s="28"/>
      <c r="AQ8841" s="28"/>
      <c r="AU8841" s="28"/>
      <c r="AV8841" s="28"/>
      <c r="AW8841" s="28"/>
      <c r="AX8841" s="28"/>
      <c r="AY8841" s="28"/>
      <c r="AZ8841" s="28"/>
      <c r="BA8841" s="28"/>
      <c r="BB8841" s="28"/>
      <c r="BC8841" s="28"/>
    </row>
    <row r="8842" spans="1:55" ht="14.25" customHeight="1">
      <c r="A8842" s="48"/>
      <c r="B8842" s="28"/>
      <c r="C8842" s="28"/>
      <c r="D8842" s="28"/>
      <c r="E8842" s="28"/>
      <c r="F8842" s="28"/>
      <c r="G8842" s="28"/>
      <c r="H8842" s="28"/>
      <c r="I8842" s="28"/>
      <c r="J8842" s="28"/>
      <c r="K8842" s="28"/>
      <c r="L8842" s="28"/>
      <c r="M8842" s="28"/>
      <c r="N8842" s="62"/>
      <c r="O8842" s="62"/>
      <c r="P8842" s="62"/>
      <c r="U8842" s="28"/>
      <c r="V8842" s="28"/>
      <c r="W8842" s="28"/>
      <c r="Y8842" s="79"/>
      <c r="Z8842" s="28"/>
      <c r="AA8842" s="28"/>
      <c r="AB8842" s="28"/>
      <c r="AC8842" s="28"/>
      <c r="AD8842" s="28"/>
      <c r="AE8842" s="28"/>
      <c r="AF8842" s="28"/>
      <c r="AG8842" s="28"/>
      <c r="AR8842" s="97"/>
      <c r="AS8842" s="28"/>
      <c r="AT8842" s="28"/>
      <c r="AU8842" s="28"/>
      <c r="AV8842" s="28"/>
      <c r="AW8842" s="28"/>
      <c r="AX8842" s="28"/>
      <c r="AY8842" s="28"/>
      <c r="AZ8842" s="28"/>
      <c r="BA8842" s="28"/>
      <c r="BB8842" s="28"/>
      <c r="BC8842" s="28"/>
    </row>
    <row r="8843" spans="1:55" ht="14.25" customHeight="1">
      <c r="Q8843" s="62"/>
      <c r="S8843" s="62"/>
      <c r="T8843" s="48"/>
      <c r="AJ8843" s="28"/>
      <c r="AK8843" s="28"/>
      <c r="AL8843" s="28"/>
      <c r="AM8843" s="28"/>
      <c r="AN8843" s="28"/>
    </row>
    <row r="8844" spans="1:55" ht="14.25" customHeight="1">
      <c r="A8844" s="48"/>
      <c r="B8844" s="28"/>
      <c r="C8844" s="28"/>
      <c r="D8844" s="28"/>
      <c r="E8844" s="28"/>
      <c r="F8844" s="28"/>
      <c r="G8844" s="28"/>
      <c r="H8844" s="28"/>
      <c r="I8844" s="28"/>
      <c r="J8844" s="28"/>
      <c r="K8844" s="28"/>
      <c r="L8844" s="28"/>
      <c r="M8844" s="28"/>
      <c r="N8844" s="62"/>
      <c r="O8844" s="62"/>
      <c r="P8844" s="62"/>
      <c r="U8844" s="28"/>
      <c r="V8844" s="28"/>
      <c r="W8844" s="28"/>
      <c r="Y8844" s="79"/>
      <c r="AC8844" s="28"/>
      <c r="AD8844" s="28"/>
      <c r="AE8844" s="28"/>
      <c r="AF8844" s="28"/>
      <c r="AG8844" s="28"/>
      <c r="AH8844" s="28"/>
      <c r="AI8844" s="28"/>
      <c r="AU8844" s="28"/>
      <c r="AV8844" s="28"/>
      <c r="AW8844" s="28"/>
      <c r="AX8844" s="28"/>
      <c r="AY8844" s="28"/>
      <c r="AZ8844" s="28"/>
      <c r="BA8844" s="28"/>
      <c r="BB8844" s="28"/>
      <c r="BC8844" s="28"/>
    </row>
    <row r="8845" spans="1:55" ht="14.25" customHeight="1">
      <c r="AO8845" s="28"/>
      <c r="AP8845" s="28"/>
      <c r="AQ8845" s="28"/>
    </row>
    <row r="8846" spans="1:55" ht="14.25" customHeight="1">
      <c r="T8846" s="48"/>
      <c r="Z8846" s="28"/>
      <c r="AA8846" s="28"/>
      <c r="AB8846" s="28"/>
      <c r="AJ8846" s="28"/>
      <c r="AK8846" s="28"/>
      <c r="AL8846" s="28"/>
      <c r="AM8846" s="28"/>
      <c r="AN8846" s="28"/>
      <c r="AR8846" s="97"/>
      <c r="AS8846" s="28"/>
      <c r="AT8846" s="28"/>
    </row>
    <row r="8847" spans="1:55" ht="14.25" customHeight="1">
      <c r="A8847" s="48"/>
      <c r="B8847" s="28"/>
      <c r="C8847" s="28"/>
      <c r="D8847" s="28"/>
      <c r="E8847" s="28"/>
      <c r="F8847" s="28"/>
      <c r="G8847" s="28"/>
      <c r="H8847" s="28"/>
      <c r="I8847" s="28"/>
      <c r="J8847" s="28"/>
      <c r="K8847" s="28"/>
      <c r="L8847" s="28"/>
      <c r="M8847" s="28"/>
      <c r="N8847" s="62"/>
      <c r="O8847" s="62"/>
      <c r="P8847" s="62"/>
      <c r="U8847" s="28"/>
      <c r="V8847" s="28"/>
      <c r="W8847" s="28"/>
      <c r="Y8847" s="79"/>
      <c r="AC8847" s="28"/>
      <c r="AD8847" s="28"/>
      <c r="AE8847" s="28"/>
      <c r="AF8847" s="28"/>
      <c r="AG8847" s="28"/>
      <c r="AU8847" s="28"/>
      <c r="AV8847" s="28"/>
      <c r="AW8847" s="28"/>
      <c r="AX8847" s="28"/>
      <c r="AY8847" s="28"/>
      <c r="AZ8847" s="28"/>
      <c r="BA8847" s="28"/>
      <c r="BB8847" s="28"/>
      <c r="BC8847" s="28"/>
    </row>
    <row r="8849" spans="1:55" ht="14.25" customHeight="1">
      <c r="Q8849" s="62"/>
      <c r="R8849" s="62"/>
      <c r="S8849" s="62"/>
    </row>
    <row r="8850" spans="1:55" ht="14.25" customHeight="1">
      <c r="T8850" s="48"/>
      <c r="AH8850" s="28"/>
      <c r="AI8850" s="28"/>
      <c r="AJ8850" s="28"/>
      <c r="AK8850" s="28"/>
      <c r="AL8850" s="28"/>
      <c r="AM8850" s="28"/>
      <c r="AN8850" s="28"/>
    </row>
    <row r="8851" spans="1:55" ht="14.25" customHeight="1">
      <c r="A8851" s="48"/>
      <c r="B8851" s="28"/>
      <c r="C8851" s="28"/>
      <c r="D8851" s="28"/>
      <c r="E8851" s="28"/>
      <c r="F8851" s="28"/>
      <c r="G8851" s="28"/>
      <c r="H8851" s="28"/>
      <c r="I8851" s="28"/>
      <c r="J8851" s="28"/>
      <c r="K8851" s="28"/>
      <c r="L8851" s="28"/>
      <c r="M8851" s="28"/>
      <c r="N8851" s="62"/>
      <c r="O8851" s="62"/>
      <c r="P8851" s="62"/>
      <c r="R8851" s="62"/>
      <c r="U8851" s="28"/>
      <c r="V8851" s="28"/>
      <c r="W8851" s="28"/>
      <c r="Y8851" s="79"/>
      <c r="AC8851" s="28"/>
      <c r="AD8851" s="28"/>
      <c r="AE8851" s="28"/>
      <c r="AF8851" s="28"/>
      <c r="AG8851" s="28"/>
      <c r="AO8851" s="28"/>
      <c r="AP8851" s="28"/>
      <c r="AQ8851" s="28"/>
      <c r="AU8851" s="28"/>
      <c r="AV8851" s="28"/>
      <c r="AW8851" s="28"/>
      <c r="AX8851" s="28"/>
      <c r="AY8851" s="28"/>
      <c r="AZ8851" s="28"/>
      <c r="BA8851" s="28"/>
      <c r="BB8851" s="28"/>
      <c r="BC8851" s="28"/>
    </row>
    <row r="8852" spans="1:55" ht="14.25" customHeight="1">
      <c r="R8852" s="62"/>
      <c r="Z8852" s="28"/>
      <c r="AA8852" s="28"/>
      <c r="AB8852" s="28"/>
      <c r="AR8852" s="97"/>
      <c r="AS8852" s="28"/>
      <c r="AT8852" s="28"/>
    </row>
    <row r="8855" spans="1:55" ht="14.25" customHeight="1">
      <c r="R8855" s="62"/>
    </row>
    <row r="8856" spans="1:55" ht="14.25" customHeight="1">
      <c r="R8856" s="62"/>
      <c r="T8856" s="48"/>
      <c r="AJ8856" s="28"/>
      <c r="AK8856" s="28"/>
      <c r="AL8856" s="28"/>
      <c r="AM8856" s="28"/>
      <c r="AN8856" s="28"/>
    </row>
    <row r="8857" spans="1:55" ht="14.25" customHeight="1">
      <c r="A8857" s="48"/>
      <c r="B8857" s="28"/>
      <c r="C8857" s="28"/>
      <c r="D8857" s="28"/>
      <c r="E8857" s="28"/>
      <c r="F8857" s="28"/>
      <c r="G8857" s="28"/>
      <c r="H8857" s="28"/>
      <c r="I8857" s="28"/>
      <c r="J8857" s="28"/>
      <c r="K8857" s="28"/>
      <c r="L8857" s="28"/>
      <c r="M8857" s="28"/>
      <c r="N8857" s="62"/>
      <c r="O8857" s="62"/>
      <c r="P8857" s="62"/>
      <c r="Q8857" s="62"/>
      <c r="R8857" s="62"/>
      <c r="S8857" s="62"/>
      <c r="U8857" s="28"/>
      <c r="V8857" s="28"/>
      <c r="W8857" s="28"/>
      <c r="Y8857" s="79"/>
      <c r="AC8857" s="28"/>
      <c r="AD8857" s="28"/>
      <c r="AE8857" s="28"/>
      <c r="AF8857" s="28"/>
      <c r="AG8857" s="28"/>
      <c r="AU8857" s="28"/>
      <c r="AV8857" s="28"/>
      <c r="AW8857" s="28"/>
      <c r="AX8857" s="28"/>
      <c r="AY8857" s="28"/>
      <c r="AZ8857" s="28"/>
      <c r="BA8857" s="28"/>
      <c r="BB8857" s="28"/>
      <c r="BC8857" s="28"/>
    </row>
    <row r="8858" spans="1:55" ht="14.25" customHeight="1">
      <c r="R8858" s="62"/>
      <c r="AH8858" s="28"/>
      <c r="AI8858" s="28"/>
    </row>
    <row r="8859" spans="1:55" ht="14.25" customHeight="1">
      <c r="Q8859" s="62"/>
      <c r="R8859" s="62"/>
      <c r="S8859" s="62"/>
      <c r="AO8859" s="28"/>
      <c r="AP8859" s="28"/>
      <c r="AQ8859" s="28"/>
    </row>
    <row r="8860" spans="1:55" ht="14.25" customHeight="1">
      <c r="Q8860" s="62"/>
      <c r="R8860" s="62"/>
      <c r="S8860" s="62"/>
      <c r="Z8860" s="28"/>
      <c r="AA8860" s="28"/>
      <c r="AB8860" s="28"/>
      <c r="AH8860" s="28"/>
      <c r="AI8860" s="28"/>
      <c r="AR8860" s="97"/>
      <c r="AS8860" s="28"/>
      <c r="AT8860" s="28"/>
    </row>
    <row r="8861" spans="1:55" ht="14.25" customHeight="1">
      <c r="R8861" s="62"/>
      <c r="AH8861" s="28"/>
      <c r="AI8861" s="28"/>
      <c r="AO8861" s="28"/>
      <c r="AP8861" s="28"/>
      <c r="AQ8861" s="28"/>
    </row>
    <row r="8862" spans="1:55" ht="14.25" customHeight="1">
      <c r="R8862" s="62"/>
      <c r="Z8862" s="28"/>
      <c r="AA8862" s="28"/>
      <c r="AB8862" s="28"/>
      <c r="AO8862" s="28"/>
      <c r="AP8862" s="28"/>
      <c r="AQ8862" s="28"/>
      <c r="AR8862" s="97"/>
      <c r="AS8862" s="28"/>
      <c r="AT8862" s="28"/>
    </row>
    <row r="8863" spans="1:55" ht="14.25" customHeight="1">
      <c r="Q8863" s="62"/>
      <c r="R8863" s="62"/>
      <c r="S8863" s="62"/>
      <c r="Z8863" s="28"/>
      <c r="AA8863" s="28"/>
      <c r="AB8863" s="28"/>
      <c r="AR8863" s="97"/>
      <c r="AS8863" s="28"/>
      <c r="AT8863" s="28"/>
    </row>
    <row r="8864" spans="1:55" ht="14.25" customHeight="1">
      <c r="Q8864" s="62"/>
      <c r="R8864" s="62"/>
      <c r="S8864" s="62"/>
      <c r="T8864" s="48"/>
      <c r="AH8864" s="28"/>
      <c r="AI8864" s="28"/>
      <c r="AJ8864" s="28"/>
      <c r="AK8864" s="28"/>
      <c r="AL8864" s="28"/>
      <c r="AM8864" s="28"/>
      <c r="AN8864" s="28"/>
    </row>
    <row r="8865" spans="1:55" ht="14.25" customHeight="1">
      <c r="A8865" s="48"/>
      <c r="B8865" s="28"/>
      <c r="C8865" s="28"/>
      <c r="D8865" s="28"/>
      <c r="E8865" s="28"/>
      <c r="F8865" s="28"/>
      <c r="G8865" s="28"/>
      <c r="H8865" s="28"/>
      <c r="I8865" s="28"/>
      <c r="J8865" s="28"/>
      <c r="K8865" s="28"/>
      <c r="L8865" s="28"/>
      <c r="M8865" s="28"/>
      <c r="N8865" s="62"/>
      <c r="O8865" s="62"/>
      <c r="P8865" s="62"/>
      <c r="Q8865" s="62"/>
      <c r="R8865" s="62"/>
      <c r="S8865" s="62"/>
      <c r="U8865" s="28"/>
      <c r="V8865" s="28"/>
      <c r="W8865" s="28"/>
      <c r="Y8865" s="79"/>
      <c r="AC8865" s="28"/>
      <c r="AD8865" s="28"/>
      <c r="AE8865" s="28"/>
      <c r="AF8865" s="28"/>
      <c r="AG8865" s="28"/>
      <c r="AH8865" s="28"/>
      <c r="AI8865" s="28"/>
      <c r="AO8865" s="28"/>
      <c r="AP8865" s="28"/>
      <c r="AQ8865" s="28"/>
      <c r="AU8865" s="28"/>
      <c r="AV8865" s="28"/>
      <c r="AW8865" s="28"/>
      <c r="AX8865" s="28"/>
      <c r="AY8865" s="28"/>
      <c r="AZ8865" s="28"/>
      <c r="BA8865" s="28"/>
      <c r="BB8865" s="28"/>
      <c r="BC8865" s="28"/>
    </row>
    <row r="8866" spans="1:55" ht="14.25" customHeight="1">
      <c r="Q8866" s="62"/>
      <c r="R8866" s="62"/>
      <c r="S8866" s="62"/>
      <c r="T8866" s="48"/>
      <c r="Z8866" s="28"/>
      <c r="AA8866" s="28"/>
      <c r="AB8866" s="28"/>
      <c r="AH8866" s="28"/>
      <c r="AI8866" s="28"/>
      <c r="AJ8866" s="28"/>
      <c r="AK8866" s="28"/>
      <c r="AL8866" s="28"/>
      <c r="AM8866" s="28"/>
      <c r="AN8866" s="28"/>
      <c r="AO8866" s="28"/>
      <c r="AP8866" s="28"/>
      <c r="AQ8866" s="28"/>
      <c r="AR8866" s="97"/>
      <c r="AS8866" s="28"/>
      <c r="AT8866" s="28"/>
    </row>
    <row r="8867" spans="1:55" ht="14.25" customHeight="1">
      <c r="A8867" s="48"/>
      <c r="B8867" s="28"/>
      <c r="C8867" s="28"/>
      <c r="D8867" s="28"/>
      <c r="E8867" s="28"/>
      <c r="F8867" s="28"/>
      <c r="G8867" s="28"/>
      <c r="H8867" s="28"/>
      <c r="I8867" s="28"/>
      <c r="J8867" s="28"/>
      <c r="K8867" s="28"/>
      <c r="L8867" s="28"/>
      <c r="M8867" s="28"/>
      <c r="N8867" s="62"/>
      <c r="O8867" s="62"/>
      <c r="P8867" s="62"/>
      <c r="Q8867" s="62"/>
      <c r="R8867" s="62"/>
      <c r="S8867" s="62"/>
      <c r="T8867" s="48"/>
      <c r="U8867" s="28"/>
      <c r="V8867" s="28"/>
      <c r="W8867" s="28"/>
      <c r="Y8867" s="79"/>
      <c r="Z8867" s="28"/>
      <c r="AA8867" s="28"/>
      <c r="AB8867" s="28"/>
      <c r="AC8867" s="28"/>
      <c r="AD8867" s="28"/>
      <c r="AE8867" s="28"/>
      <c r="AF8867" s="28"/>
      <c r="AG8867" s="28"/>
      <c r="AH8867" s="28"/>
      <c r="AI8867" s="28"/>
      <c r="AJ8867" s="28"/>
      <c r="AK8867" s="28"/>
      <c r="AL8867" s="28"/>
      <c r="AM8867" s="28"/>
      <c r="AN8867" s="28"/>
      <c r="AO8867" s="28"/>
      <c r="AP8867" s="28"/>
      <c r="AQ8867" s="28"/>
      <c r="AR8867" s="97"/>
      <c r="AS8867" s="28"/>
      <c r="AT8867" s="28"/>
      <c r="AU8867" s="28"/>
      <c r="AV8867" s="28"/>
      <c r="AW8867" s="28"/>
      <c r="AX8867" s="28"/>
      <c r="AY8867" s="28"/>
      <c r="AZ8867" s="28"/>
      <c r="BA8867" s="28"/>
      <c r="BB8867" s="28"/>
      <c r="BC8867" s="28"/>
    </row>
    <row r="8868" spans="1:55" ht="14.25" customHeight="1">
      <c r="A8868" s="48"/>
      <c r="B8868" s="28"/>
      <c r="C8868" s="28"/>
      <c r="D8868" s="28"/>
      <c r="E8868" s="28"/>
      <c r="F8868" s="28"/>
      <c r="G8868" s="28"/>
      <c r="H8868" s="28"/>
      <c r="I8868" s="28"/>
      <c r="J8868" s="28"/>
      <c r="K8868" s="28"/>
      <c r="L8868" s="28"/>
      <c r="M8868" s="28"/>
      <c r="N8868" s="62"/>
      <c r="O8868" s="62"/>
      <c r="P8868" s="62"/>
      <c r="Q8868" s="62"/>
      <c r="R8868" s="62"/>
      <c r="S8868" s="62"/>
      <c r="U8868" s="28"/>
      <c r="V8868" s="28"/>
      <c r="W8868" s="28"/>
      <c r="Y8868" s="79"/>
      <c r="Z8868" s="28"/>
      <c r="AA8868" s="28"/>
      <c r="AB8868" s="28"/>
      <c r="AC8868" s="28"/>
      <c r="AD8868" s="28"/>
      <c r="AE8868" s="28"/>
      <c r="AF8868" s="28"/>
      <c r="AG8868" s="28"/>
      <c r="AH8868" s="28"/>
      <c r="AI8868" s="28"/>
      <c r="AO8868" s="28"/>
      <c r="AP8868" s="28"/>
      <c r="AQ8868" s="28"/>
      <c r="AR8868" s="97"/>
      <c r="AS8868" s="28"/>
      <c r="AT8868" s="28"/>
      <c r="AU8868" s="28"/>
      <c r="AV8868" s="28"/>
      <c r="AW8868" s="28"/>
      <c r="AX8868" s="28"/>
      <c r="AY8868" s="28"/>
      <c r="AZ8868" s="28"/>
      <c r="BA8868" s="28"/>
      <c r="BB8868" s="28"/>
      <c r="BC8868" s="28"/>
    </row>
    <row r="8869" spans="1:55" ht="14.25" customHeight="1">
      <c r="Q8869" s="62"/>
      <c r="R8869" s="62"/>
      <c r="S8869" s="62"/>
      <c r="Z8869" s="28"/>
      <c r="AA8869" s="28"/>
      <c r="AB8869" s="28"/>
      <c r="AH8869" s="28"/>
      <c r="AI8869" s="28"/>
      <c r="AO8869" s="28"/>
      <c r="AP8869" s="28"/>
      <c r="AQ8869" s="28"/>
      <c r="AR8869" s="97"/>
      <c r="AS8869" s="28"/>
      <c r="AT8869" s="28"/>
    </row>
    <row r="8870" spans="1:55" ht="14.25" customHeight="1">
      <c r="Q8870" s="62"/>
      <c r="R8870" s="62"/>
      <c r="S8870" s="62"/>
      <c r="T8870" s="48"/>
      <c r="Z8870" s="28"/>
      <c r="AA8870" s="28"/>
      <c r="AB8870" s="28"/>
      <c r="AH8870" s="28"/>
      <c r="AI8870" s="28"/>
      <c r="AJ8870" s="28"/>
      <c r="AK8870" s="28"/>
      <c r="AL8870" s="28"/>
      <c r="AM8870" s="28"/>
      <c r="AN8870" s="28"/>
      <c r="AO8870" s="28"/>
      <c r="AP8870" s="28"/>
      <c r="AQ8870" s="28"/>
      <c r="AR8870" s="97"/>
      <c r="AS8870" s="28"/>
      <c r="AT8870" s="28"/>
    </row>
    <row r="8871" spans="1:55" ht="14.25" customHeight="1">
      <c r="A8871" s="48"/>
      <c r="B8871" s="28"/>
      <c r="C8871" s="28"/>
      <c r="D8871" s="28"/>
      <c r="E8871" s="28"/>
      <c r="F8871" s="28"/>
      <c r="G8871" s="28"/>
      <c r="H8871" s="28"/>
      <c r="I8871" s="28"/>
      <c r="J8871" s="28"/>
      <c r="K8871" s="28"/>
      <c r="L8871" s="28"/>
      <c r="M8871" s="28"/>
      <c r="N8871" s="62"/>
      <c r="O8871" s="62"/>
      <c r="P8871" s="62"/>
      <c r="Q8871" s="62"/>
      <c r="R8871" s="62"/>
      <c r="S8871" s="62"/>
      <c r="T8871" s="48"/>
      <c r="U8871" s="28"/>
      <c r="V8871" s="28"/>
      <c r="W8871" s="28"/>
      <c r="Y8871" s="79"/>
      <c r="Z8871" s="28"/>
      <c r="AA8871" s="28"/>
      <c r="AB8871" s="28"/>
      <c r="AC8871" s="28"/>
      <c r="AD8871" s="28"/>
      <c r="AE8871" s="28"/>
      <c r="AF8871" s="28"/>
      <c r="AG8871" s="28"/>
      <c r="AH8871" s="28"/>
      <c r="AI8871" s="28"/>
      <c r="AJ8871" s="28"/>
      <c r="AK8871" s="28"/>
      <c r="AL8871" s="28"/>
      <c r="AM8871" s="28"/>
      <c r="AN8871" s="28"/>
      <c r="AO8871" s="28"/>
      <c r="AP8871" s="28"/>
      <c r="AQ8871" s="28"/>
      <c r="AR8871" s="97"/>
      <c r="AS8871" s="28"/>
      <c r="AT8871" s="28"/>
      <c r="AU8871" s="28"/>
      <c r="AV8871" s="28"/>
      <c r="AW8871" s="28"/>
      <c r="AX8871" s="28"/>
      <c r="AY8871" s="28"/>
      <c r="AZ8871" s="28"/>
      <c r="BA8871" s="28"/>
      <c r="BB8871" s="28"/>
      <c r="BC8871" s="28"/>
    </row>
    <row r="8872" spans="1:55" ht="14.25" customHeight="1">
      <c r="A8872" s="48"/>
      <c r="B8872" s="28"/>
      <c r="C8872" s="28"/>
      <c r="D8872" s="28"/>
      <c r="E8872" s="28"/>
      <c r="F8872" s="28"/>
      <c r="G8872" s="28"/>
      <c r="H8872" s="28"/>
      <c r="I8872" s="28"/>
      <c r="J8872" s="28"/>
      <c r="K8872" s="28"/>
      <c r="L8872" s="28"/>
      <c r="M8872" s="28"/>
      <c r="N8872" s="62"/>
      <c r="O8872" s="62"/>
      <c r="P8872" s="62"/>
      <c r="Q8872" s="62"/>
      <c r="R8872" s="62"/>
      <c r="S8872" s="62"/>
      <c r="T8872" s="48"/>
      <c r="U8872" s="28"/>
      <c r="V8872" s="28"/>
      <c r="W8872" s="28"/>
      <c r="Y8872" s="79"/>
      <c r="Z8872" s="28"/>
      <c r="AA8872" s="28"/>
      <c r="AB8872" s="28"/>
      <c r="AC8872" s="28"/>
      <c r="AD8872" s="28"/>
      <c r="AE8872" s="28"/>
      <c r="AF8872" s="28"/>
      <c r="AG8872" s="28"/>
      <c r="AH8872" s="28"/>
      <c r="AI8872" s="28"/>
      <c r="AJ8872" s="28"/>
      <c r="AK8872" s="28"/>
      <c r="AL8872" s="28"/>
      <c r="AM8872" s="28"/>
      <c r="AN8872" s="28"/>
      <c r="AO8872" s="28"/>
      <c r="AP8872" s="28"/>
      <c r="AQ8872" s="28"/>
      <c r="AR8872" s="97"/>
      <c r="AS8872" s="28"/>
      <c r="AT8872" s="28"/>
      <c r="AU8872" s="28"/>
      <c r="AV8872" s="28"/>
      <c r="AW8872" s="28"/>
      <c r="AX8872" s="28"/>
      <c r="AY8872" s="28"/>
      <c r="AZ8872" s="28"/>
      <c r="BA8872" s="28"/>
      <c r="BB8872" s="28"/>
      <c r="BC8872" s="28"/>
    </row>
    <row r="8873" spans="1:55" ht="14.25" customHeight="1">
      <c r="A8873" s="48"/>
      <c r="B8873" s="28"/>
      <c r="C8873" s="28"/>
      <c r="D8873" s="28"/>
      <c r="E8873" s="28"/>
      <c r="F8873" s="28"/>
      <c r="G8873" s="28"/>
      <c r="H8873" s="28"/>
      <c r="I8873" s="28"/>
      <c r="J8873" s="28"/>
      <c r="K8873" s="28"/>
      <c r="L8873" s="28"/>
      <c r="M8873" s="28"/>
      <c r="N8873" s="62"/>
      <c r="O8873" s="62"/>
      <c r="P8873" s="62"/>
      <c r="Q8873" s="62"/>
      <c r="R8873" s="62"/>
      <c r="S8873" s="62"/>
      <c r="T8873" s="48"/>
      <c r="U8873" s="28"/>
      <c r="V8873" s="28"/>
      <c r="W8873" s="28"/>
      <c r="Y8873" s="79"/>
      <c r="Z8873" s="28"/>
      <c r="AA8873" s="28"/>
      <c r="AB8873" s="28"/>
      <c r="AC8873" s="28"/>
      <c r="AD8873" s="28"/>
      <c r="AE8873" s="28"/>
      <c r="AF8873" s="28"/>
      <c r="AG8873" s="28"/>
      <c r="AH8873" s="28"/>
      <c r="AI8873" s="28"/>
      <c r="AJ8873" s="28"/>
      <c r="AK8873" s="28"/>
      <c r="AL8873" s="28"/>
      <c r="AM8873" s="28"/>
      <c r="AN8873" s="28"/>
      <c r="AO8873" s="28"/>
      <c r="AP8873" s="28"/>
      <c r="AQ8873" s="28"/>
      <c r="AR8873" s="97"/>
      <c r="AS8873" s="28"/>
      <c r="AT8873" s="28"/>
      <c r="AU8873" s="28"/>
      <c r="AV8873" s="28"/>
      <c r="AW8873" s="28"/>
      <c r="AX8873" s="28"/>
      <c r="AY8873" s="28"/>
      <c r="AZ8873" s="28"/>
      <c r="BA8873" s="28"/>
      <c r="BB8873" s="28"/>
      <c r="BC8873" s="28"/>
    </row>
    <row r="8874" spans="1:55" ht="14.25" customHeight="1">
      <c r="A8874" s="48"/>
      <c r="B8874" s="28"/>
      <c r="C8874" s="28"/>
      <c r="D8874" s="28"/>
      <c r="E8874" s="28"/>
      <c r="F8874" s="28"/>
      <c r="G8874" s="28"/>
      <c r="H8874" s="28"/>
      <c r="I8874" s="28"/>
      <c r="J8874" s="28"/>
      <c r="K8874" s="28"/>
      <c r="L8874" s="28"/>
      <c r="M8874" s="28"/>
      <c r="N8874" s="62"/>
      <c r="O8874" s="62"/>
      <c r="P8874" s="62"/>
      <c r="Q8874" s="62"/>
      <c r="R8874" s="62"/>
      <c r="S8874" s="62"/>
      <c r="T8874" s="48"/>
      <c r="U8874" s="28"/>
      <c r="V8874" s="28"/>
      <c r="W8874" s="28"/>
      <c r="Y8874" s="79"/>
      <c r="Z8874" s="28"/>
      <c r="AA8874" s="28"/>
      <c r="AB8874" s="28"/>
      <c r="AC8874" s="28"/>
      <c r="AD8874" s="28"/>
      <c r="AE8874" s="28"/>
      <c r="AF8874" s="28"/>
      <c r="AG8874" s="28"/>
      <c r="AH8874" s="28"/>
      <c r="AI8874" s="28"/>
      <c r="AJ8874" s="28"/>
      <c r="AK8874" s="28"/>
      <c r="AL8874" s="28"/>
      <c r="AM8874" s="28"/>
      <c r="AN8874" s="28"/>
      <c r="AO8874" s="28"/>
      <c r="AP8874" s="28"/>
      <c r="AQ8874" s="28"/>
      <c r="AR8874" s="97"/>
      <c r="AS8874" s="28"/>
      <c r="AT8874" s="28"/>
      <c r="AU8874" s="28"/>
      <c r="AV8874" s="28"/>
      <c r="AW8874" s="28"/>
      <c r="AX8874" s="28"/>
      <c r="AY8874" s="28"/>
      <c r="AZ8874" s="28"/>
      <c r="BA8874" s="28"/>
      <c r="BB8874" s="28"/>
      <c r="BC8874" s="28"/>
    </row>
    <row r="8875" spans="1:55" ht="14.25" customHeight="1">
      <c r="A8875" s="48"/>
      <c r="B8875" s="28"/>
      <c r="C8875" s="28"/>
      <c r="D8875" s="28"/>
      <c r="E8875" s="28"/>
      <c r="F8875" s="28"/>
      <c r="G8875" s="28"/>
      <c r="H8875" s="28"/>
      <c r="I8875" s="28"/>
      <c r="J8875" s="28"/>
      <c r="K8875" s="28"/>
      <c r="L8875" s="28"/>
      <c r="M8875" s="28"/>
      <c r="N8875" s="62"/>
      <c r="O8875" s="62"/>
      <c r="P8875" s="62"/>
      <c r="Q8875" s="62"/>
      <c r="R8875" s="62"/>
      <c r="S8875" s="62"/>
      <c r="T8875" s="48"/>
      <c r="U8875" s="28"/>
      <c r="V8875" s="28"/>
      <c r="W8875" s="28"/>
      <c r="Y8875" s="79"/>
      <c r="Z8875" s="28"/>
      <c r="AA8875" s="28"/>
      <c r="AB8875" s="28"/>
      <c r="AC8875" s="28"/>
      <c r="AD8875" s="28"/>
      <c r="AE8875" s="28"/>
      <c r="AF8875" s="28"/>
      <c r="AG8875" s="28"/>
      <c r="AH8875" s="28"/>
      <c r="AI8875" s="28"/>
      <c r="AJ8875" s="28"/>
      <c r="AK8875" s="28"/>
      <c r="AL8875" s="28"/>
      <c r="AM8875" s="28"/>
      <c r="AN8875" s="28"/>
      <c r="AO8875" s="28"/>
      <c r="AP8875" s="28"/>
      <c r="AQ8875" s="28"/>
      <c r="AR8875" s="97"/>
      <c r="AS8875" s="28"/>
      <c r="AT8875" s="28"/>
      <c r="AU8875" s="28"/>
      <c r="AV8875" s="28"/>
      <c r="AW8875" s="28"/>
      <c r="AX8875" s="28"/>
      <c r="AY8875" s="28"/>
      <c r="AZ8875" s="28"/>
      <c r="BA8875" s="28"/>
      <c r="BB8875" s="28"/>
      <c r="BC8875" s="28"/>
    </row>
    <row r="8876" spans="1:55" ht="14.25" customHeight="1">
      <c r="A8876" s="48"/>
      <c r="B8876" s="28"/>
      <c r="C8876" s="28"/>
      <c r="D8876" s="28"/>
      <c r="E8876" s="28"/>
      <c r="F8876" s="28"/>
      <c r="G8876" s="28"/>
      <c r="H8876" s="28"/>
      <c r="I8876" s="28"/>
      <c r="J8876" s="28"/>
      <c r="K8876" s="28"/>
      <c r="L8876" s="28"/>
      <c r="M8876" s="28"/>
      <c r="N8876" s="62"/>
      <c r="O8876" s="62"/>
      <c r="P8876" s="62"/>
      <c r="Q8876" s="62"/>
      <c r="R8876" s="62"/>
      <c r="S8876" s="62"/>
      <c r="T8876" s="48"/>
      <c r="U8876" s="28"/>
      <c r="V8876" s="28"/>
      <c r="W8876" s="28"/>
      <c r="Y8876" s="79"/>
      <c r="Z8876" s="28"/>
      <c r="AA8876" s="28"/>
      <c r="AB8876" s="28"/>
      <c r="AC8876" s="28"/>
      <c r="AD8876" s="28"/>
      <c r="AE8876" s="28"/>
      <c r="AF8876" s="28"/>
      <c r="AG8876" s="28"/>
      <c r="AH8876" s="28"/>
      <c r="AI8876" s="28"/>
      <c r="AJ8876" s="28"/>
      <c r="AK8876" s="28"/>
      <c r="AL8876" s="28"/>
      <c r="AM8876" s="28"/>
      <c r="AN8876" s="28"/>
      <c r="AO8876" s="28"/>
      <c r="AP8876" s="28"/>
      <c r="AQ8876" s="28"/>
      <c r="AR8876" s="97"/>
      <c r="AS8876" s="28"/>
      <c r="AT8876" s="28"/>
      <c r="AU8876" s="28"/>
      <c r="AV8876" s="28"/>
      <c r="AW8876" s="28"/>
      <c r="AX8876" s="28"/>
      <c r="AY8876" s="28"/>
      <c r="AZ8876" s="28"/>
      <c r="BA8876" s="28"/>
      <c r="BB8876" s="28"/>
      <c r="BC8876" s="28"/>
    </row>
    <row r="8877" spans="1:55" ht="14.25" customHeight="1">
      <c r="A8877" s="48"/>
      <c r="B8877" s="28"/>
      <c r="C8877" s="28"/>
      <c r="D8877" s="28"/>
      <c r="E8877" s="28"/>
      <c r="F8877" s="28"/>
      <c r="G8877" s="28"/>
      <c r="H8877" s="28"/>
      <c r="I8877" s="28"/>
      <c r="J8877" s="28"/>
      <c r="K8877" s="28"/>
      <c r="L8877" s="28"/>
      <c r="M8877" s="28"/>
      <c r="N8877" s="62"/>
      <c r="O8877" s="62"/>
      <c r="P8877" s="62"/>
      <c r="Q8877" s="62"/>
      <c r="R8877" s="62"/>
      <c r="S8877" s="62"/>
      <c r="T8877" s="48"/>
      <c r="U8877" s="28"/>
      <c r="V8877" s="28"/>
      <c r="W8877" s="28"/>
      <c r="Y8877" s="79"/>
      <c r="Z8877" s="28"/>
      <c r="AA8877" s="28"/>
      <c r="AB8877" s="28"/>
      <c r="AC8877" s="28"/>
      <c r="AD8877" s="28"/>
      <c r="AE8877" s="28"/>
      <c r="AF8877" s="28"/>
      <c r="AG8877" s="28"/>
      <c r="AH8877" s="28"/>
      <c r="AI8877" s="28"/>
      <c r="AJ8877" s="28"/>
      <c r="AK8877" s="28"/>
      <c r="AL8877" s="28"/>
      <c r="AM8877" s="28"/>
      <c r="AN8877" s="28"/>
      <c r="AO8877" s="28"/>
      <c r="AP8877" s="28"/>
      <c r="AQ8877" s="28"/>
      <c r="AR8877" s="97"/>
      <c r="AS8877" s="28"/>
      <c r="AT8877" s="28"/>
      <c r="AU8877" s="28"/>
      <c r="AV8877" s="28"/>
      <c r="AW8877" s="28"/>
      <c r="AX8877" s="28"/>
      <c r="AY8877" s="28"/>
      <c r="AZ8877" s="28"/>
      <c r="BA8877" s="28"/>
      <c r="BB8877" s="28"/>
      <c r="BC8877" s="28"/>
    </row>
    <row r="8878" spans="1:55" ht="14.25" customHeight="1">
      <c r="A8878" s="48"/>
      <c r="B8878" s="28"/>
      <c r="C8878" s="28"/>
      <c r="D8878" s="28"/>
      <c r="E8878" s="28"/>
      <c r="F8878" s="28"/>
      <c r="G8878" s="28"/>
      <c r="H8878" s="28"/>
      <c r="I8878" s="28"/>
      <c r="J8878" s="28"/>
      <c r="K8878" s="28"/>
      <c r="L8878" s="28"/>
      <c r="M8878" s="28"/>
      <c r="N8878" s="62"/>
      <c r="O8878" s="62"/>
      <c r="P8878" s="62"/>
      <c r="Q8878" s="62"/>
      <c r="R8878" s="62"/>
      <c r="S8878" s="62"/>
      <c r="T8878" s="48"/>
      <c r="U8878" s="28"/>
      <c r="V8878" s="28"/>
      <c r="W8878" s="28"/>
      <c r="Y8878" s="79"/>
      <c r="Z8878" s="28"/>
      <c r="AA8878" s="28"/>
      <c r="AB8878" s="28"/>
      <c r="AC8878" s="28"/>
      <c r="AD8878" s="28"/>
      <c r="AE8878" s="28"/>
      <c r="AF8878" s="28"/>
      <c r="AG8878" s="28"/>
      <c r="AH8878" s="28"/>
      <c r="AI8878" s="28"/>
      <c r="AJ8878" s="28"/>
      <c r="AK8878" s="28"/>
      <c r="AL8878" s="28"/>
      <c r="AM8878" s="28"/>
      <c r="AN8878" s="28"/>
      <c r="AO8878" s="28"/>
      <c r="AP8878" s="28"/>
      <c r="AQ8878" s="28"/>
      <c r="AR8878" s="97"/>
      <c r="AS8878" s="28"/>
      <c r="AT8878" s="28"/>
      <c r="AU8878" s="28"/>
      <c r="AV8878" s="28"/>
      <c r="AW8878" s="28"/>
      <c r="AX8878" s="28"/>
      <c r="AY8878" s="28"/>
      <c r="AZ8878" s="28"/>
      <c r="BA8878" s="28"/>
      <c r="BB8878" s="28"/>
      <c r="BC8878" s="28"/>
    </row>
    <row r="8879" spans="1:55" ht="14.25" customHeight="1">
      <c r="A8879" s="48"/>
      <c r="B8879" s="28"/>
      <c r="C8879" s="28"/>
      <c r="D8879" s="28"/>
      <c r="E8879" s="28"/>
      <c r="F8879" s="28"/>
      <c r="G8879" s="28"/>
      <c r="H8879" s="28"/>
      <c r="I8879" s="28"/>
      <c r="J8879" s="28"/>
      <c r="K8879" s="28"/>
      <c r="L8879" s="28"/>
      <c r="M8879" s="28"/>
      <c r="N8879" s="62"/>
      <c r="O8879" s="62"/>
      <c r="P8879" s="62"/>
      <c r="Q8879" s="62"/>
      <c r="R8879" s="62"/>
      <c r="S8879" s="62"/>
      <c r="T8879" s="48"/>
      <c r="U8879" s="28"/>
      <c r="V8879" s="28"/>
      <c r="W8879" s="28"/>
      <c r="Y8879" s="79"/>
      <c r="Z8879" s="28"/>
      <c r="AA8879" s="28"/>
      <c r="AB8879" s="28"/>
      <c r="AC8879" s="28"/>
      <c r="AD8879" s="28"/>
      <c r="AE8879" s="28"/>
      <c r="AF8879" s="28"/>
      <c r="AG8879" s="28"/>
      <c r="AH8879" s="28"/>
      <c r="AI8879" s="28"/>
      <c r="AJ8879" s="28"/>
      <c r="AK8879" s="28"/>
      <c r="AL8879" s="28"/>
      <c r="AM8879" s="28"/>
      <c r="AN8879" s="28"/>
      <c r="AO8879" s="28"/>
      <c r="AP8879" s="28"/>
      <c r="AQ8879" s="28"/>
      <c r="AR8879" s="97"/>
      <c r="AS8879" s="28"/>
      <c r="AT8879" s="28"/>
      <c r="AU8879" s="28"/>
      <c r="AV8879" s="28"/>
      <c r="AW8879" s="28"/>
      <c r="AX8879" s="28"/>
      <c r="AY8879" s="28"/>
      <c r="AZ8879" s="28"/>
      <c r="BA8879" s="28"/>
      <c r="BB8879" s="28"/>
      <c r="BC8879" s="28"/>
    </row>
    <row r="8880" spans="1:55" ht="14.25" customHeight="1">
      <c r="A8880" s="48"/>
      <c r="B8880" s="28"/>
      <c r="C8880" s="28"/>
      <c r="D8880" s="28"/>
      <c r="E8880" s="28"/>
      <c r="F8880" s="28"/>
      <c r="G8880" s="28"/>
      <c r="H8880" s="28"/>
      <c r="I8880" s="28"/>
      <c r="J8880" s="28"/>
      <c r="K8880" s="28"/>
      <c r="L8880" s="28"/>
      <c r="M8880" s="28"/>
      <c r="N8880" s="62"/>
      <c r="O8880" s="62"/>
      <c r="P8880" s="62"/>
      <c r="Q8880" s="62"/>
      <c r="R8880" s="62"/>
      <c r="S8880" s="62"/>
      <c r="T8880" s="48"/>
      <c r="U8880" s="28"/>
      <c r="V8880" s="28"/>
      <c r="W8880" s="28"/>
      <c r="Y8880" s="79"/>
      <c r="Z8880" s="28"/>
      <c r="AA8880" s="28"/>
      <c r="AB8880" s="28"/>
      <c r="AC8880" s="28"/>
      <c r="AD8880" s="28"/>
      <c r="AE8880" s="28"/>
      <c r="AF8880" s="28"/>
      <c r="AG8880" s="28"/>
      <c r="AH8880" s="28"/>
      <c r="AI8880" s="28"/>
      <c r="AJ8880" s="28"/>
      <c r="AK8880" s="28"/>
      <c r="AL8880" s="28"/>
      <c r="AM8880" s="28"/>
      <c r="AN8880" s="28"/>
      <c r="AO8880" s="28"/>
      <c r="AP8880" s="28"/>
      <c r="AQ8880" s="28"/>
      <c r="AR8880" s="97"/>
      <c r="AS8880" s="28"/>
      <c r="AT8880" s="28"/>
      <c r="AU8880" s="28"/>
      <c r="AV8880" s="28"/>
      <c r="AW8880" s="28"/>
      <c r="AX8880" s="28"/>
      <c r="AY8880" s="28"/>
      <c r="AZ8880" s="28"/>
      <c r="BA8880" s="28"/>
      <c r="BB8880" s="28"/>
      <c r="BC8880" s="28"/>
    </row>
    <row r="8881" spans="1:55" ht="14.25" customHeight="1">
      <c r="A8881" s="48"/>
      <c r="B8881" s="28"/>
      <c r="C8881" s="28"/>
      <c r="D8881" s="28"/>
      <c r="E8881" s="28"/>
      <c r="F8881" s="28"/>
      <c r="G8881" s="28"/>
      <c r="H8881" s="28"/>
      <c r="I8881" s="28"/>
      <c r="J8881" s="28"/>
      <c r="K8881" s="28"/>
      <c r="L8881" s="28"/>
      <c r="M8881" s="28"/>
      <c r="N8881" s="62"/>
      <c r="O8881" s="62"/>
      <c r="P8881" s="62"/>
      <c r="Q8881" s="62"/>
      <c r="R8881" s="62"/>
      <c r="S8881" s="62"/>
      <c r="T8881" s="48"/>
      <c r="U8881" s="28"/>
      <c r="V8881" s="28"/>
      <c r="W8881" s="28"/>
      <c r="Y8881" s="79"/>
      <c r="Z8881" s="28"/>
      <c r="AA8881" s="28"/>
      <c r="AB8881" s="28"/>
      <c r="AC8881" s="28"/>
      <c r="AD8881" s="28"/>
      <c r="AE8881" s="28"/>
      <c r="AF8881" s="28"/>
      <c r="AG8881" s="28"/>
      <c r="AH8881" s="28"/>
      <c r="AI8881" s="28"/>
      <c r="AJ8881" s="28"/>
      <c r="AK8881" s="28"/>
      <c r="AL8881" s="28"/>
      <c r="AM8881" s="28"/>
      <c r="AN8881" s="28"/>
      <c r="AO8881" s="28"/>
      <c r="AP8881" s="28"/>
      <c r="AQ8881" s="28"/>
      <c r="AR8881" s="97"/>
      <c r="AS8881" s="28"/>
      <c r="AT8881" s="28"/>
      <c r="AU8881" s="28"/>
      <c r="AV8881" s="28"/>
      <c r="AW8881" s="28"/>
      <c r="AX8881" s="28"/>
      <c r="AY8881" s="28"/>
      <c r="AZ8881" s="28"/>
      <c r="BA8881" s="28"/>
      <c r="BB8881" s="28"/>
      <c r="BC8881" s="28"/>
    </row>
    <row r="8882" spans="1:55" ht="14.25" customHeight="1">
      <c r="A8882" s="48"/>
      <c r="B8882" s="28"/>
      <c r="C8882" s="28"/>
      <c r="D8882" s="28"/>
      <c r="E8882" s="28"/>
      <c r="F8882" s="28"/>
      <c r="G8882" s="28"/>
      <c r="H8882" s="28"/>
      <c r="I8882" s="28"/>
      <c r="J8882" s="28"/>
      <c r="K8882" s="28"/>
      <c r="L8882" s="28"/>
      <c r="M8882" s="28"/>
      <c r="N8882" s="62"/>
      <c r="O8882" s="62"/>
      <c r="P8882" s="62"/>
      <c r="Q8882" s="62"/>
      <c r="R8882" s="62"/>
      <c r="S8882" s="62"/>
      <c r="T8882" s="48"/>
      <c r="U8882" s="28"/>
      <c r="V8882" s="28"/>
      <c r="W8882" s="28"/>
      <c r="Y8882" s="79"/>
      <c r="Z8882" s="28"/>
      <c r="AA8882" s="28"/>
      <c r="AB8882" s="28"/>
      <c r="AC8882" s="28"/>
      <c r="AD8882" s="28"/>
      <c r="AE8882" s="28"/>
      <c r="AF8882" s="28"/>
      <c r="AG8882" s="28"/>
      <c r="AH8882" s="28"/>
      <c r="AI8882" s="28"/>
      <c r="AJ8882" s="28"/>
      <c r="AK8882" s="28"/>
      <c r="AL8882" s="28"/>
      <c r="AM8882" s="28"/>
      <c r="AN8882" s="28"/>
      <c r="AO8882" s="28"/>
      <c r="AP8882" s="28"/>
      <c r="AQ8882" s="28"/>
      <c r="AR8882" s="97"/>
      <c r="AS8882" s="28"/>
      <c r="AT8882" s="28"/>
      <c r="AU8882" s="28"/>
      <c r="AV8882" s="28"/>
      <c r="AW8882" s="28"/>
      <c r="AX8882" s="28"/>
      <c r="AY8882" s="28"/>
      <c r="AZ8882" s="28"/>
      <c r="BA8882" s="28"/>
      <c r="BB8882" s="28"/>
      <c r="BC8882" s="28"/>
    </row>
    <row r="8883" spans="1:55" ht="14.25" customHeight="1">
      <c r="A8883" s="48"/>
      <c r="B8883" s="28"/>
      <c r="C8883" s="28"/>
      <c r="D8883" s="28"/>
      <c r="E8883" s="28"/>
      <c r="F8883" s="28"/>
      <c r="G8883" s="28"/>
      <c r="H8883" s="28"/>
      <c r="I8883" s="28"/>
      <c r="J8883" s="28"/>
      <c r="K8883" s="28"/>
      <c r="L8883" s="28"/>
      <c r="M8883" s="28"/>
      <c r="N8883" s="62"/>
      <c r="O8883" s="62"/>
      <c r="P8883" s="62"/>
      <c r="Q8883" s="62"/>
      <c r="R8883" s="62"/>
      <c r="S8883" s="62"/>
      <c r="T8883" s="48"/>
      <c r="U8883" s="28"/>
      <c r="V8883" s="28"/>
      <c r="W8883" s="28"/>
      <c r="Y8883" s="79"/>
      <c r="Z8883" s="28"/>
      <c r="AA8883" s="28"/>
      <c r="AB8883" s="28"/>
      <c r="AC8883" s="28"/>
      <c r="AD8883" s="28"/>
      <c r="AE8883" s="28"/>
      <c r="AF8883" s="28"/>
      <c r="AG8883" s="28"/>
      <c r="AH8883" s="28"/>
      <c r="AI8883" s="28"/>
      <c r="AJ8883" s="28"/>
      <c r="AK8883" s="28"/>
      <c r="AL8883" s="28"/>
      <c r="AM8883" s="28"/>
      <c r="AN8883" s="28"/>
      <c r="AO8883" s="28"/>
      <c r="AP8883" s="28"/>
      <c r="AQ8883" s="28"/>
      <c r="AR8883" s="97"/>
      <c r="AS8883" s="28"/>
      <c r="AT8883" s="28"/>
      <c r="AU8883" s="28"/>
      <c r="AV8883" s="28"/>
      <c r="AW8883" s="28"/>
      <c r="AX8883" s="28"/>
      <c r="AY8883" s="28"/>
      <c r="AZ8883" s="28"/>
      <c r="BA8883" s="28"/>
      <c r="BB8883" s="28"/>
      <c r="BC8883" s="28"/>
    </row>
    <row r="8884" spans="1:55" ht="14.25" customHeight="1">
      <c r="A8884" s="48"/>
      <c r="B8884" s="28"/>
      <c r="C8884" s="28"/>
      <c r="D8884" s="28"/>
      <c r="E8884" s="28"/>
      <c r="F8884" s="28"/>
      <c r="G8884" s="28"/>
      <c r="H8884" s="28"/>
      <c r="I8884" s="28"/>
      <c r="J8884" s="28"/>
      <c r="K8884" s="28"/>
      <c r="L8884" s="28"/>
      <c r="M8884" s="28"/>
      <c r="N8884" s="62"/>
      <c r="O8884" s="62"/>
      <c r="P8884" s="62"/>
      <c r="Q8884" s="62"/>
      <c r="R8884" s="62"/>
      <c r="S8884" s="62"/>
      <c r="T8884" s="48"/>
      <c r="U8884" s="28"/>
      <c r="V8884" s="28"/>
      <c r="W8884" s="28"/>
      <c r="Y8884" s="79"/>
      <c r="Z8884" s="28"/>
      <c r="AA8884" s="28"/>
      <c r="AB8884" s="28"/>
      <c r="AC8884" s="28"/>
      <c r="AD8884" s="28"/>
      <c r="AE8884" s="28"/>
      <c r="AF8884" s="28"/>
      <c r="AG8884" s="28"/>
      <c r="AH8884" s="28"/>
      <c r="AI8884" s="28"/>
      <c r="AJ8884" s="28"/>
      <c r="AK8884" s="28"/>
      <c r="AL8884" s="28"/>
      <c r="AM8884" s="28"/>
      <c r="AN8884" s="28"/>
      <c r="AO8884" s="28"/>
      <c r="AP8884" s="28"/>
      <c r="AQ8884" s="28"/>
      <c r="AR8884" s="97"/>
      <c r="AS8884" s="28"/>
      <c r="AT8884" s="28"/>
      <c r="AU8884" s="28"/>
      <c r="AV8884" s="28"/>
      <c r="AW8884" s="28"/>
      <c r="AX8884" s="28"/>
      <c r="AY8884" s="28"/>
      <c r="AZ8884" s="28"/>
      <c r="BA8884" s="28"/>
      <c r="BB8884" s="28"/>
      <c r="BC8884" s="28"/>
    </row>
    <row r="8885" spans="1:55" ht="14.25" customHeight="1">
      <c r="A8885" s="48"/>
      <c r="B8885" s="28"/>
      <c r="C8885" s="28"/>
      <c r="D8885" s="28"/>
      <c r="E8885" s="28"/>
      <c r="F8885" s="28"/>
      <c r="G8885" s="28"/>
      <c r="H8885" s="28"/>
      <c r="I8885" s="28"/>
      <c r="J8885" s="28"/>
      <c r="K8885" s="28"/>
      <c r="L8885" s="28"/>
      <c r="M8885" s="28"/>
      <c r="N8885" s="62"/>
      <c r="O8885" s="62"/>
      <c r="P8885" s="62"/>
      <c r="Q8885" s="62"/>
      <c r="R8885" s="62"/>
      <c r="S8885" s="62"/>
      <c r="T8885" s="48"/>
      <c r="U8885" s="28"/>
      <c r="V8885" s="28"/>
      <c r="W8885" s="28"/>
      <c r="Y8885" s="79"/>
      <c r="Z8885" s="28"/>
      <c r="AA8885" s="28"/>
      <c r="AB8885" s="28"/>
      <c r="AC8885" s="28"/>
      <c r="AD8885" s="28"/>
      <c r="AE8885" s="28"/>
      <c r="AF8885" s="28"/>
      <c r="AG8885" s="28"/>
      <c r="AH8885" s="28"/>
      <c r="AI8885" s="28"/>
      <c r="AJ8885" s="28"/>
      <c r="AK8885" s="28"/>
      <c r="AL8885" s="28"/>
      <c r="AM8885" s="28"/>
      <c r="AN8885" s="28"/>
      <c r="AO8885" s="28"/>
      <c r="AP8885" s="28"/>
      <c r="AQ8885" s="28"/>
      <c r="AR8885" s="97"/>
      <c r="AS8885" s="28"/>
      <c r="AT8885" s="28"/>
      <c r="AU8885" s="28"/>
      <c r="AV8885" s="28"/>
      <c r="AW8885" s="28"/>
      <c r="AX8885" s="28"/>
      <c r="AY8885" s="28"/>
      <c r="AZ8885" s="28"/>
      <c r="BA8885" s="28"/>
      <c r="BB8885" s="28"/>
      <c r="BC8885" s="28"/>
    </row>
    <row r="8886" spans="1:55" ht="14.25" customHeight="1">
      <c r="A8886" s="48"/>
      <c r="B8886" s="28"/>
      <c r="C8886" s="28"/>
      <c r="D8886" s="28"/>
      <c r="E8886" s="28"/>
      <c r="F8886" s="28"/>
      <c r="G8886" s="28"/>
      <c r="H8886" s="28"/>
      <c r="I8886" s="28"/>
      <c r="J8886" s="28"/>
      <c r="K8886" s="28"/>
      <c r="L8886" s="28"/>
      <c r="M8886" s="28"/>
      <c r="N8886" s="62"/>
      <c r="O8886" s="62"/>
      <c r="P8886" s="62"/>
      <c r="Q8886" s="62"/>
      <c r="R8886" s="62"/>
      <c r="S8886" s="62"/>
      <c r="T8886" s="48"/>
      <c r="U8886" s="28"/>
      <c r="V8886" s="28"/>
      <c r="W8886" s="28"/>
      <c r="Y8886" s="79"/>
      <c r="Z8886" s="28"/>
      <c r="AA8886" s="28"/>
      <c r="AB8886" s="28"/>
      <c r="AC8886" s="28"/>
      <c r="AD8886" s="28"/>
      <c r="AE8886" s="28"/>
      <c r="AF8886" s="28"/>
      <c r="AG8886" s="28"/>
      <c r="AH8886" s="28"/>
      <c r="AI8886" s="28"/>
      <c r="AJ8886" s="28"/>
      <c r="AK8886" s="28"/>
      <c r="AL8886" s="28"/>
      <c r="AM8886" s="28"/>
      <c r="AN8886" s="28"/>
      <c r="AO8886" s="28"/>
      <c r="AP8886" s="28"/>
      <c r="AQ8886" s="28"/>
      <c r="AR8886" s="97"/>
      <c r="AS8886" s="28"/>
      <c r="AT8886" s="28"/>
      <c r="AU8886" s="28"/>
      <c r="AV8886" s="28"/>
      <c r="AW8886" s="28"/>
      <c r="AX8886" s="28"/>
      <c r="AY8886" s="28"/>
      <c r="AZ8886" s="28"/>
      <c r="BA8886" s="28"/>
      <c r="BB8886" s="28"/>
      <c r="BC8886" s="28"/>
    </row>
    <row r="8887" spans="1:55" ht="14.25" customHeight="1">
      <c r="A8887" s="48"/>
      <c r="B8887" s="28"/>
      <c r="C8887" s="28"/>
      <c r="D8887" s="28"/>
      <c r="E8887" s="28"/>
      <c r="F8887" s="28"/>
      <c r="G8887" s="28"/>
      <c r="H8887" s="28"/>
      <c r="I8887" s="28"/>
      <c r="J8887" s="28"/>
      <c r="K8887" s="28"/>
      <c r="L8887" s="28"/>
      <c r="M8887" s="28"/>
      <c r="N8887" s="62"/>
      <c r="O8887" s="62"/>
      <c r="P8887" s="62"/>
      <c r="Q8887" s="62"/>
      <c r="R8887" s="62"/>
      <c r="S8887" s="62"/>
      <c r="T8887" s="48"/>
      <c r="U8887" s="28"/>
      <c r="V8887" s="28"/>
      <c r="W8887" s="28"/>
      <c r="Y8887" s="79"/>
      <c r="Z8887" s="28"/>
      <c r="AA8887" s="28"/>
      <c r="AB8887" s="28"/>
      <c r="AC8887" s="28"/>
      <c r="AD8887" s="28"/>
      <c r="AE8887" s="28"/>
      <c r="AF8887" s="28"/>
      <c r="AG8887" s="28"/>
      <c r="AH8887" s="28"/>
      <c r="AI8887" s="28"/>
      <c r="AJ8887" s="28"/>
      <c r="AK8887" s="28"/>
      <c r="AL8887" s="28"/>
      <c r="AM8887" s="28"/>
      <c r="AN8887" s="28"/>
      <c r="AO8887" s="28"/>
      <c r="AP8887" s="28"/>
      <c r="AQ8887" s="28"/>
      <c r="AR8887" s="97"/>
      <c r="AS8887" s="28"/>
      <c r="AT8887" s="28"/>
      <c r="AU8887" s="28"/>
      <c r="AV8887" s="28"/>
      <c r="AW8887" s="28"/>
      <c r="AX8887" s="28"/>
      <c r="AY8887" s="28"/>
      <c r="AZ8887" s="28"/>
      <c r="BA8887" s="28"/>
      <c r="BB8887" s="28"/>
      <c r="BC8887" s="28"/>
    </row>
    <row r="8888" spans="1:55" ht="14.25" customHeight="1">
      <c r="A8888" s="48"/>
      <c r="B8888" s="28"/>
      <c r="C8888" s="28"/>
      <c r="D8888" s="28"/>
      <c r="E8888" s="28"/>
      <c r="F8888" s="28"/>
      <c r="G8888" s="28"/>
      <c r="H8888" s="28"/>
      <c r="I8888" s="28"/>
      <c r="J8888" s="28"/>
      <c r="K8888" s="28"/>
      <c r="L8888" s="28"/>
      <c r="M8888" s="28"/>
      <c r="N8888" s="62"/>
      <c r="O8888" s="62"/>
      <c r="P8888" s="62"/>
      <c r="Q8888" s="62"/>
      <c r="R8888" s="62"/>
      <c r="S8888" s="62"/>
      <c r="T8888" s="48"/>
      <c r="U8888" s="28"/>
      <c r="V8888" s="28"/>
      <c r="W8888" s="28"/>
      <c r="Y8888" s="79"/>
      <c r="Z8888" s="28"/>
      <c r="AA8888" s="28"/>
      <c r="AB8888" s="28"/>
      <c r="AC8888" s="28"/>
      <c r="AD8888" s="28"/>
      <c r="AE8888" s="28"/>
      <c r="AF8888" s="28"/>
      <c r="AG8888" s="28"/>
      <c r="AH8888" s="28"/>
      <c r="AI8888" s="28"/>
      <c r="AJ8888" s="28"/>
      <c r="AK8888" s="28"/>
      <c r="AL8888" s="28"/>
      <c r="AM8888" s="28"/>
      <c r="AN8888" s="28"/>
      <c r="AO8888" s="28"/>
      <c r="AP8888" s="28"/>
      <c r="AQ8888" s="28"/>
      <c r="AR8888" s="97"/>
      <c r="AS8888" s="28"/>
      <c r="AT8888" s="28"/>
      <c r="AU8888" s="28"/>
      <c r="AV8888" s="28"/>
      <c r="AW8888" s="28"/>
      <c r="AX8888" s="28"/>
      <c r="AY8888" s="28"/>
      <c r="AZ8888" s="28"/>
      <c r="BA8888" s="28"/>
      <c r="BB8888" s="28"/>
      <c r="BC8888" s="28"/>
    </row>
    <row r="8889" spans="1:55" ht="14.25" customHeight="1">
      <c r="A8889" s="48"/>
      <c r="B8889" s="28"/>
      <c r="C8889" s="28"/>
      <c r="D8889" s="28"/>
      <c r="E8889" s="28"/>
      <c r="F8889" s="28"/>
      <c r="G8889" s="28"/>
      <c r="H8889" s="28"/>
      <c r="I8889" s="28"/>
      <c r="J8889" s="28"/>
      <c r="K8889" s="28"/>
      <c r="L8889" s="28"/>
      <c r="M8889" s="28"/>
      <c r="N8889" s="62"/>
      <c r="O8889" s="62"/>
      <c r="P8889" s="62"/>
      <c r="Q8889" s="62"/>
      <c r="R8889" s="62"/>
      <c r="S8889" s="62"/>
      <c r="T8889" s="48"/>
      <c r="U8889" s="28"/>
      <c r="V8889" s="28"/>
      <c r="W8889" s="28"/>
      <c r="Y8889" s="79"/>
      <c r="Z8889" s="28"/>
      <c r="AA8889" s="28"/>
      <c r="AB8889" s="28"/>
      <c r="AC8889" s="28"/>
      <c r="AD8889" s="28"/>
      <c r="AE8889" s="28"/>
      <c r="AF8889" s="28"/>
      <c r="AG8889" s="28"/>
      <c r="AH8889" s="28"/>
      <c r="AI8889" s="28"/>
      <c r="AJ8889" s="28"/>
      <c r="AK8889" s="28"/>
      <c r="AL8889" s="28"/>
      <c r="AM8889" s="28"/>
      <c r="AN8889" s="28"/>
      <c r="AO8889" s="28"/>
      <c r="AP8889" s="28"/>
      <c r="AQ8889" s="28"/>
      <c r="AR8889" s="97"/>
      <c r="AS8889" s="28"/>
      <c r="AT8889" s="28"/>
      <c r="AU8889" s="28"/>
      <c r="AV8889" s="28"/>
      <c r="AW8889" s="28"/>
      <c r="AX8889" s="28"/>
      <c r="AY8889" s="28"/>
      <c r="AZ8889" s="28"/>
      <c r="BA8889" s="28"/>
      <c r="BB8889" s="28"/>
      <c r="BC8889" s="28"/>
    </row>
    <row r="8890" spans="1:55" ht="14.25" customHeight="1">
      <c r="A8890" s="48"/>
      <c r="B8890" s="28"/>
      <c r="C8890" s="28"/>
      <c r="D8890" s="28"/>
      <c r="E8890" s="28"/>
      <c r="F8890" s="28"/>
      <c r="G8890" s="28"/>
      <c r="H8890" s="28"/>
      <c r="I8890" s="28"/>
      <c r="J8890" s="28"/>
      <c r="K8890" s="28"/>
      <c r="L8890" s="28"/>
      <c r="M8890" s="28"/>
      <c r="N8890" s="62"/>
      <c r="O8890" s="62"/>
      <c r="P8890" s="62"/>
      <c r="Q8890" s="62"/>
      <c r="R8890" s="62"/>
      <c r="S8890" s="62"/>
      <c r="T8890" s="48"/>
      <c r="U8890" s="28"/>
      <c r="V8890" s="28"/>
      <c r="W8890" s="28"/>
      <c r="Y8890" s="79"/>
      <c r="Z8890" s="28"/>
      <c r="AA8890" s="28"/>
      <c r="AB8890" s="28"/>
      <c r="AC8890" s="28"/>
      <c r="AD8890" s="28"/>
      <c r="AE8890" s="28"/>
      <c r="AF8890" s="28"/>
      <c r="AG8890" s="28"/>
      <c r="AH8890" s="28"/>
      <c r="AI8890" s="28"/>
      <c r="AJ8890" s="28"/>
      <c r="AK8890" s="28"/>
      <c r="AL8890" s="28"/>
      <c r="AM8890" s="28"/>
      <c r="AN8890" s="28"/>
      <c r="AO8890" s="28"/>
      <c r="AP8890" s="28"/>
      <c r="AQ8890" s="28"/>
      <c r="AR8890" s="97"/>
      <c r="AS8890" s="28"/>
      <c r="AT8890" s="28"/>
      <c r="AU8890" s="28"/>
      <c r="AV8890" s="28"/>
      <c r="AW8890" s="28"/>
      <c r="AX8890" s="28"/>
      <c r="AY8890" s="28"/>
      <c r="AZ8890" s="28"/>
      <c r="BA8890" s="28"/>
      <c r="BB8890" s="28"/>
      <c r="BC8890" s="28"/>
    </row>
    <row r="8891" spans="1:55" ht="14.25" customHeight="1">
      <c r="A8891" s="48"/>
      <c r="B8891" s="28"/>
      <c r="C8891" s="28"/>
      <c r="D8891" s="28"/>
      <c r="E8891" s="28"/>
      <c r="F8891" s="28"/>
      <c r="G8891" s="28"/>
      <c r="H8891" s="28"/>
      <c r="I8891" s="28"/>
      <c r="J8891" s="28"/>
      <c r="K8891" s="28"/>
      <c r="L8891" s="28"/>
      <c r="M8891" s="28"/>
      <c r="N8891" s="62"/>
      <c r="O8891" s="62"/>
      <c r="P8891" s="62"/>
      <c r="Q8891" s="62"/>
      <c r="R8891" s="62"/>
      <c r="S8891" s="62"/>
      <c r="T8891" s="48"/>
      <c r="U8891" s="28"/>
      <c r="V8891" s="28"/>
      <c r="W8891" s="28"/>
      <c r="Y8891" s="79"/>
      <c r="Z8891" s="28"/>
      <c r="AA8891" s="28"/>
      <c r="AB8891" s="28"/>
      <c r="AC8891" s="28"/>
      <c r="AD8891" s="28"/>
      <c r="AE8891" s="28"/>
      <c r="AF8891" s="28"/>
      <c r="AG8891" s="28"/>
      <c r="AH8891" s="28"/>
      <c r="AI8891" s="28"/>
      <c r="AJ8891" s="28"/>
      <c r="AK8891" s="28"/>
      <c r="AL8891" s="28"/>
      <c r="AM8891" s="28"/>
      <c r="AN8891" s="28"/>
      <c r="AO8891" s="28"/>
      <c r="AP8891" s="28"/>
      <c r="AQ8891" s="28"/>
      <c r="AR8891" s="97"/>
      <c r="AS8891" s="28"/>
      <c r="AT8891" s="28"/>
      <c r="AU8891" s="28"/>
      <c r="AV8891" s="28"/>
      <c r="AW8891" s="28"/>
      <c r="AX8891" s="28"/>
      <c r="AY8891" s="28"/>
      <c r="AZ8891" s="28"/>
      <c r="BA8891" s="28"/>
      <c r="BB8891" s="28"/>
      <c r="BC8891" s="28"/>
    </row>
    <row r="8892" spans="1:55" ht="14.25" customHeight="1">
      <c r="A8892" s="48"/>
      <c r="B8892" s="28"/>
      <c r="C8892" s="28"/>
      <c r="D8892" s="28"/>
      <c r="E8892" s="28"/>
      <c r="F8892" s="28"/>
      <c r="G8892" s="28"/>
      <c r="H8892" s="28"/>
      <c r="I8892" s="28"/>
      <c r="J8892" s="28"/>
      <c r="K8892" s="28"/>
      <c r="L8892" s="28"/>
      <c r="M8892" s="28"/>
      <c r="N8892" s="62"/>
      <c r="O8892" s="62"/>
      <c r="P8892" s="62"/>
      <c r="Q8892" s="62"/>
      <c r="R8892" s="62"/>
      <c r="S8892" s="62"/>
      <c r="T8892" s="48"/>
      <c r="U8892" s="28"/>
      <c r="V8892" s="28"/>
      <c r="W8892" s="28"/>
      <c r="Y8892" s="79"/>
      <c r="Z8892" s="28"/>
      <c r="AA8892" s="28"/>
      <c r="AB8892" s="28"/>
      <c r="AC8892" s="28"/>
      <c r="AD8892" s="28"/>
      <c r="AE8892" s="28"/>
      <c r="AF8892" s="28"/>
      <c r="AG8892" s="28"/>
      <c r="AH8892" s="28"/>
      <c r="AI8892" s="28"/>
      <c r="AJ8892" s="28"/>
      <c r="AK8892" s="28"/>
      <c r="AL8892" s="28"/>
      <c r="AM8892" s="28"/>
      <c r="AN8892" s="28"/>
      <c r="AO8892" s="28"/>
      <c r="AP8892" s="28"/>
      <c r="AQ8892" s="28"/>
      <c r="AR8892" s="97"/>
      <c r="AS8892" s="28"/>
      <c r="AT8892" s="28"/>
      <c r="AU8892" s="28"/>
      <c r="AV8892" s="28"/>
      <c r="AW8892" s="28"/>
      <c r="AX8892" s="28"/>
      <c r="AY8892" s="28"/>
      <c r="AZ8892" s="28"/>
      <c r="BA8892" s="28"/>
      <c r="BB8892" s="28"/>
      <c r="BC8892" s="28"/>
    </row>
    <row r="8893" spans="1:55" ht="14.25" customHeight="1">
      <c r="A8893" s="48"/>
      <c r="B8893" s="28"/>
      <c r="C8893" s="28"/>
      <c r="D8893" s="28"/>
      <c r="E8893" s="28"/>
      <c r="F8893" s="28"/>
      <c r="G8893" s="28"/>
      <c r="H8893" s="28"/>
      <c r="I8893" s="28"/>
      <c r="J8893" s="28"/>
      <c r="K8893" s="28"/>
      <c r="L8893" s="28"/>
      <c r="M8893" s="28"/>
      <c r="N8893" s="62"/>
      <c r="O8893" s="62"/>
      <c r="P8893" s="62"/>
      <c r="Q8893" s="62"/>
      <c r="R8893" s="62"/>
      <c r="S8893" s="62"/>
      <c r="T8893" s="48"/>
      <c r="U8893" s="28"/>
      <c r="V8893" s="28"/>
      <c r="W8893" s="28"/>
      <c r="Y8893" s="79"/>
      <c r="Z8893" s="28"/>
      <c r="AA8893" s="28"/>
      <c r="AB8893" s="28"/>
      <c r="AC8893" s="28"/>
      <c r="AD8893" s="28"/>
      <c r="AE8893" s="28"/>
      <c r="AF8893" s="28"/>
      <c r="AG8893" s="28"/>
      <c r="AH8893" s="28"/>
      <c r="AI8893" s="28"/>
      <c r="AJ8893" s="28"/>
      <c r="AK8893" s="28"/>
      <c r="AL8893" s="28"/>
      <c r="AM8893" s="28"/>
      <c r="AN8893" s="28"/>
      <c r="AO8893" s="28"/>
      <c r="AP8893" s="28"/>
      <c r="AQ8893" s="28"/>
      <c r="AR8893" s="97"/>
      <c r="AS8893" s="28"/>
      <c r="AT8893" s="28"/>
      <c r="AU8893" s="28"/>
      <c r="AV8893" s="28"/>
      <c r="AW8893" s="28"/>
      <c r="AX8893" s="28"/>
      <c r="AY8893" s="28"/>
      <c r="AZ8893" s="28"/>
      <c r="BA8893" s="28"/>
      <c r="BB8893" s="28"/>
      <c r="BC8893" s="28"/>
    </row>
    <row r="8894" spans="1:55" ht="14.25" customHeight="1">
      <c r="A8894" s="48"/>
      <c r="B8894" s="28"/>
      <c r="C8894" s="28"/>
      <c r="D8894" s="28"/>
      <c r="E8894" s="28"/>
      <c r="F8894" s="28"/>
      <c r="G8894" s="28"/>
      <c r="H8894" s="28"/>
      <c r="I8894" s="28"/>
      <c r="J8894" s="28"/>
      <c r="K8894" s="28"/>
      <c r="L8894" s="28"/>
      <c r="M8894" s="28"/>
      <c r="N8894" s="62"/>
      <c r="O8894" s="62"/>
      <c r="P8894" s="62"/>
      <c r="Q8894" s="62"/>
      <c r="R8894" s="62"/>
      <c r="S8894" s="62"/>
      <c r="T8894" s="48"/>
      <c r="U8894" s="28"/>
      <c r="V8894" s="28"/>
      <c r="W8894" s="28"/>
      <c r="Y8894" s="79"/>
      <c r="Z8894" s="28"/>
      <c r="AA8894" s="28"/>
      <c r="AB8894" s="28"/>
      <c r="AC8894" s="28"/>
      <c r="AD8894" s="28"/>
      <c r="AE8894" s="28"/>
      <c r="AF8894" s="28"/>
      <c r="AG8894" s="28"/>
      <c r="AH8894" s="28"/>
      <c r="AI8894" s="28"/>
      <c r="AJ8894" s="28"/>
      <c r="AK8894" s="28"/>
      <c r="AL8894" s="28"/>
      <c r="AM8894" s="28"/>
      <c r="AN8894" s="28"/>
      <c r="AO8894" s="28"/>
      <c r="AP8894" s="28"/>
      <c r="AQ8894" s="28"/>
      <c r="AR8894" s="97"/>
      <c r="AS8894" s="28"/>
      <c r="AT8894" s="28"/>
      <c r="AU8894" s="28"/>
      <c r="AV8894" s="28"/>
      <c r="AW8894" s="28"/>
      <c r="AX8894" s="28"/>
      <c r="AY8894" s="28"/>
      <c r="AZ8894" s="28"/>
      <c r="BA8894" s="28"/>
      <c r="BB8894" s="28"/>
      <c r="BC8894" s="28"/>
    </row>
    <row r="8895" spans="1:55" ht="14.25" customHeight="1">
      <c r="A8895" s="48"/>
      <c r="B8895" s="28"/>
      <c r="C8895" s="28"/>
      <c r="D8895" s="28"/>
      <c r="E8895" s="28"/>
      <c r="F8895" s="28"/>
      <c r="G8895" s="28"/>
      <c r="H8895" s="28"/>
      <c r="I8895" s="28"/>
      <c r="J8895" s="28"/>
      <c r="K8895" s="28"/>
      <c r="L8895" s="28"/>
      <c r="M8895" s="28"/>
      <c r="N8895" s="62"/>
      <c r="O8895" s="62"/>
      <c r="P8895" s="62"/>
      <c r="Q8895" s="62"/>
      <c r="R8895" s="62"/>
      <c r="S8895" s="62"/>
      <c r="T8895" s="48"/>
      <c r="U8895" s="28"/>
      <c r="V8895" s="28"/>
      <c r="W8895" s="28"/>
      <c r="Y8895" s="79"/>
      <c r="Z8895" s="28"/>
      <c r="AA8895" s="28"/>
      <c r="AB8895" s="28"/>
      <c r="AC8895" s="28"/>
      <c r="AD8895" s="28"/>
      <c r="AE8895" s="28"/>
      <c r="AF8895" s="28"/>
      <c r="AG8895" s="28"/>
      <c r="AH8895" s="28"/>
      <c r="AI8895" s="28"/>
      <c r="AJ8895" s="28"/>
      <c r="AK8895" s="28"/>
      <c r="AL8895" s="28"/>
      <c r="AM8895" s="28"/>
      <c r="AN8895" s="28"/>
      <c r="AO8895" s="28"/>
      <c r="AP8895" s="28"/>
      <c r="AQ8895" s="28"/>
      <c r="AR8895" s="97"/>
      <c r="AS8895" s="28"/>
      <c r="AT8895" s="28"/>
      <c r="AU8895" s="28"/>
      <c r="AV8895" s="28"/>
      <c r="AW8895" s="28"/>
      <c r="AX8895" s="28"/>
      <c r="AY8895" s="28"/>
      <c r="AZ8895" s="28"/>
      <c r="BA8895" s="28"/>
      <c r="BB8895" s="28"/>
      <c r="BC8895" s="28"/>
    </row>
    <row r="8896" spans="1:55" ht="14.25" customHeight="1">
      <c r="A8896" s="48"/>
      <c r="B8896" s="28"/>
      <c r="C8896" s="28"/>
      <c r="D8896" s="28"/>
      <c r="E8896" s="28"/>
      <c r="F8896" s="28"/>
      <c r="G8896" s="28"/>
      <c r="H8896" s="28"/>
      <c r="I8896" s="28"/>
      <c r="J8896" s="28"/>
      <c r="K8896" s="28"/>
      <c r="L8896" s="28"/>
      <c r="M8896" s="28"/>
      <c r="N8896" s="62"/>
      <c r="O8896" s="62"/>
      <c r="P8896" s="62"/>
      <c r="Q8896" s="62"/>
      <c r="R8896" s="62"/>
      <c r="S8896" s="62"/>
      <c r="T8896" s="48"/>
      <c r="U8896" s="28"/>
      <c r="V8896" s="28"/>
      <c r="W8896" s="28"/>
      <c r="Y8896" s="79"/>
      <c r="Z8896" s="28"/>
      <c r="AA8896" s="28"/>
      <c r="AB8896" s="28"/>
      <c r="AC8896" s="28"/>
      <c r="AD8896" s="28"/>
      <c r="AE8896" s="28"/>
      <c r="AF8896" s="28"/>
      <c r="AG8896" s="28"/>
      <c r="AH8896" s="28"/>
      <c r="AI8896" s="28"/>
      <c r="AJ8896" s="28"/>
      <c r="AK8896" s="28"/>
      <c r="AL8896" s="28"/>
      <c r="AM8896" s="28"/>
      <c r="AN8896" s="28"/>
      <c r="AO8896" s="28"/>
      <c r="AP8896" s="28"/>
      <c r="AQ8896" s="28"/>
      <c r="AR8896" s="97"/>
      <c r="AS8896" s="28"/>
      <c r="AT8896" s="28"/>
      <c r="AU8896" s="28"/>
      <c r="AV8896" s="28"/>
      <c r="AW8896" s="28"/>
      <c r="AX8896" s="28"/>
      <c r="AY8896" s="28"/>
      <c r="AZ8896" s="28"/>
      <c r="BA8896" s="28"/>
      <c r="BB8896" s="28"/>
      <c r="BC8896" s="28"/>
    </row>
    <row r="8897" spans="1:55" ht="14.25" customHeight="1">
      <c r="A8897" s="48"/>
      <c r="B8897" s="28"/>
      <c r="C8897" s="28"/>
      <c r="D8897" s="28"/>
      <c r="E8897" s="28"/>
      <c r="F8897" s="28"/>
      <c r="G8897" s="28"/>
      <c r="H8897" s="28"/>
      <c r="I8897" s="28"/>
      <c r="J8897" s="28"/>
      <c r="K8897" s="28"/>
      <c r="L8897" s="28"/>
      <c r="M8897" s="28"/>
      <c r="N8897" s="62"/>
      <c r="O8897" s="62"/>
      <c r="P8897" s="62"/>
      <c r="Q8897" s="62"/>
      <c r="R8897" s="62"/>
      <c r="S8897" s="62"/>
      <c r="T8897" s="48"/>
      <c r="U8897" s="28"/>
      <c r="V8897" s="28"/>
      <c r="W8897" s="28"/>
      <c r="Y8897" s="79"/>
      <c r="Z8897" s="28"/>
      <c r="AA8897" s="28"/>
      <c r="AB8897" s="28"/>
      <c r="AC8897" s="28"/>
      <c r="AD8897" s="28"/>
      <c r="AE8897" s="28"/>
      <c r="AF8897" s="28"/>
      <c r="AG8897" s="28"/>
      <c r="AH8897" s="28"/>
      <c r="AI8897" s="28"/>
      <c r="AJ8897" s="28"/>
      <c r="AK8897" s="28"/>
      <c r="AL8897" s="28"/>
      <c r="AM8897" s="28"/>
      <c r="AN8897" s="28"/>
      <c r="AO8897" s="28"/>
      <c r="AP8897" s="28"/>
      <c r="AQ8897" s="28"/>
      <c r="AR8897" s="97"/>
      <c r="AS8897" s="28"/>
      <c r="AT8897" s="28"/>
      <c r="AU8897" s="28"/>
      <c r="AV8897" s="28"/>
      <c r="AW8897" s="28"/>
      <c r="AX8897" s="28"/>
      <c r="AY8897" s="28"/>
      <c r="AZ8897" s="28"/>
      <c r="BA8897" s="28"/>
      <c r="BB8897" s="28"/>
      <c r="BC8897" s="28"/>
    </row>
    <row r="8898" spans="1:55" ht="14.25" customHeight="1">
      <c r="A8898" s="48"/>
      <c r="B8898" s="28"/>
      <c r="C8898" s="28"/>
      <c r="D8898" s="28"/>
      <c r="E8898" s="28"/>
      <c r="F8898" s="28"/>
      <c r="G8898" s="28"/>
      <c r="H8898" s="28"/>
      <c r="I8898" s="28"/>
      <c r="J8898" s="28"/>
      <c r="K8898" s="28"/>
      <c r="L8898" s="28"/>
      <c r="M8898" s="28"/>
      <c r="N8898" s="62"/>
      <c r="O8898" s="62"/>
      <c r="P8898" s="62"/>
      <c r="Q8898" s="62"/>
      <c r="R8898" s="62"/>
      <c r="S8898" s="62"/>
      <c r="T8898" s="48"/>
      <c r="U8898" s="28"/>
      <c r="V8898" s="28"/>
      <c r="W8898" s="28"/>
      <c r="Y8898" s="79"/>
      <c r="Z8898" s="28"/>
      <c r="AA8898" s="28"/>
      <c r="AB8898" s="28"/>
      <c r="AC8898" s="28"/>
      <c r="AD8898" s="28"/>
      <c r="AE8898" s="28"/>
      <c r="AF8898" s="28"/>
      <c r="AG8898" s="28"/>
      <c r="AH8898" s="28"/>
      <c r="AI8898" s="28"/>
      <c r="AJ8898" s="28"/>
      <c r="AK8898" s="28"/>
      <c r="AL8898" s="28"/>
      <c r="AM8898" s="28"/>
      <c r="AN8898" s="28"/>
      <c r="AO8898" s="28"/>
      <c r="AP8898" s="28"/>
      <c r="AQ8898" s="28"/>
      <c r="AR8898" s="97"/>
      <c r="AS8898" s="28"/>
      <c r="AT8898" s="28"/>
      <c r="AU8898" s="28"/>
      <c r="AV8898" s="28"/>
      <c r="AW8898" s="28"/>
      <c r="AX8898" s="28"/>
      <c r="AY8898" s="28"/>
      <c r="AZ8898" s="28"/>
      <c r="BA8898" s="28"/>
      <c r="BB8898" s="28"/>
      <c r="BC8898" s="28"/>
    </row>
    <row r="8899" spans="1:55" ht="14.25" customHeight="1">
      <c r="A8899" s="48"/>
      <c r="B8899" s="28"/>
      <c r="C8899" s="28"/>
      <c r="D8899" s="28"/>
      <c r="E8899" s="28"/>
      <c r="F8899" s="28"/>
      <c r="G8899" s="28"/>
      <c r="H8899" s="28"/>
      <c r="I8899" s="28"/>
      <c r="J8899" s="28"/>
      <c r="K8899" s="28"/>
      <c r="L8899" s="28"/>
      <c r="M8899" s="28"/>
      <c r="N8899" s="62"/>
      <c r="O8899" s="62"/>
      <c r="P8899" s="62"/>
      <c r="Q8899" s="62"/>
      <c r="R8899" s="62"/>
      <c r="S8899" s="62"/>
      <c r="T8899" s="48"/>
      <c r="U8899" s="28"/>
      <c r="V8899" s="28"/>
      <c r="W8899" s="28"/>
      <c r="Y8899" s="79"/>
      <c r="Z8899" s="28"/>
      <c r="AA8899" s="28"/>
      <c r="AB8899" s="28"/>
      <c r="AC8899" s="28"/>
      <c r="AD8899" s="28"/>
      <c r="AE8899" s="28"/>
      <c r="AF8899" s="28"/>
      <c r="AG8899" s="28"/>
      <c r="AH8899" s="28"/>
      <c r="AI8899" s="28"/>
      <c r="AJ8899" s="28"/>
      <c r="AK8899" s="28"/>
      <c r="AL8899" s="28"/>
      <c r="AM8899" s="28"/>
      <c r="AN8899" s="28"/>
      <c r="AO8899" s="28"/>
      <c r="AP8899" s="28"/>
      <c r="AQ8899" s="28"/>
      <c r="AR8899" s="97"/>
      <c r="AS8899" s="28"/>
      <c r="AT8899" s="28"/>
      <c r="AU8899" s="28"/>
      <c r="AV8899" s="28"/>
      <c r="AW8899" s="28"/>
      <c r="AX8899" s="28"/>
      <c r="AY8899" s="28"/>
      <c r="AZ8899" s="28"/>
      <c r="BA8899" s="28"/>
      <c r="BB8899" s="28"/>
      <c r="BC8899" s="28"/>
    </row>
    <row r="8900" spans="1:55" ht="14.25" customHeight="1">
      <c r="A8900" s="48"/>
      <c r="B8900" s="28"/>
      <c r="C8900" s="28"/>
      <c r="D8900" s="28"/>
      <c r="E8900" s="28"/>
      <c r="F8900" s="28"/>
      <c r="G8900" s="28"/>
      <c r="H8900" s="28"/>
      <c r="I8900" s="28"/>
      <c r="J8900" s="28"/>
      <c r="K8900" s="28"/>
      <c r="L8900" s="28"/>
      <c r="M8900" s="28"/>
      <c r="N8900" s="62"/>
      <c r="O8900" s="62"/>
      <c r="P8900" s="62"/>
      <c r="Q8900" s="62"/>
      <c r="R8900" s="62"/>
      <c r="S8900" s="62"/>
      <c r="T8900" s="48"/>
      <c r="U8900" s="28"/>
      <c r="V8900" s="28"/>
      <c r="W8900" s="28"/>
      <c r="Y8900" s="79"/>
      <c r="Z8900" s="28"/>
      <c r="AA8900" s="28"/>
      <c r="AB8900" s="28"/>
      <c r="AC8900" s="28"/>
      <c r="AD8900" s="28"/>
      <c r="AE8900" s="28"/>
      <c r="AF8900" s="28"/>
      <c r="AG8900" s="28"/>
      <c r="AH8900" s="28"/>
      <c r="AI8900" s="28"/>
      <c r="AJ8900" s="28"/>
      <c r="AK8900" s="28"/>
      <c r="AL8900" s="28"/>
      <c r="AM8900" s="28"/>
      <c r="AN8900" s="28"/>
      <c r="AO8900" s="28"/>
      <c r="AP8900" s="28"/>
      <c r="AQ8900" s="28"/>
      <c r="AR8900" s="97"/>
      <c r="AS8900" s="28"/>
      <c r="AT8900" s="28"/>
      <c r="AU8900" s="28"/>
      <c r="AV8900" s="28"/>
      <c r="AW8900" s="28"/>
      <c r="AX8900" s="28"/>
      <c r="AY8900" s="28"/>
      <c r="AZ8900" s="28"/>
      <c r="BA8900" s="28"/>
      <c r="BB8900" s="28"/>
      <c r="BC8900" s="28"/>
    </row>
    <row r="8901" spans="1:55" ht="14.25" customHeight="1">
      <c r="A8901" s="48"/>
      <c r="B8901" s="28"/>
      <c r="C8901" s="28"/>
      <c r="D8901" s="28"/>
      <c r="E8901" s="28"/>
      <c r="F8901" s="28"/>
      <c r="G8901" s="28"/>
      <c r="H8901" s="28"/>
      <c r="I8901" s="28"/>
      <c r="J8901" s="28"/>
      <c r="K8901" s="28"/>
      <c r="L8901" s="28"/>
      <c r="M8901" s="28"/>
      <c r="N8901" s="62"/>
      <c r="O8901" s="62"/>
      <c r="P8901" s="62"/>
      <c r="Q8901" s="62"/>
      <c r="R8901" s="62"/>
      <c r="S8901" s="62"/>
      <c r="T8901" s="48"/>
      <c r="U8901" s="28"/>
      <c r="V8901" s="28"/>
      <c r="W8901" s="28"/>
      <c r="Y8901" s="79"/>
      <c r="Z8901" s="28"/>
      <c r="AA8901" s="28"/>
      <c r="AB8901" s="28"/>
      <c r="AC8901" s="28"/>
      <c r="AD8901" s="28"/>
      <c r="AE8901" s="28"/>
      <c r="AF8901" s="28"/>
      <c r="AG8901" s="28"/>
      <c r="AH8901" s="28"/>
      <c r="AI8901" s="28"/>
      <c r="AJ8901" s="28"/>
      <c r="AK8901" s="28"/>
      <c r="AL8901" s="28"/>
      <c r="AM8901" s="28"/>
      <c r="AN8901" s="28"/>
      <c r="AO8901" s="28"/>
      <c r="AP8901" s="28"/>
      <c r="AQ8901" s="28"/>
      <c r="AR8901" s="97"/>
      <c r="AS8901" s="28"/>
      <c r="AT8901" s="28"/>
      <c r="AU8901" s="28"/>
      <c r="AV8901" s="28"/>
      <c r="AW8901" s="28"/>
      <c r="AX8901" s="28"/>
      <c r="AY8901" s="28"/>
      <c r="AZ8901" s="28"/>
      <c r="BA8901" s="28"/>
      <c r="BB8901" s="28"/>
      <c r="BC8901" s="28"/>
    </row>
    <row r="8902" spans="1:55" ht="14.25" customHeight="1">
      <c r="A8902" s="48"/>
      <c r="B8902" s="28"/>
      <c r="C8902" s="28"/>
      <c r="D8902" s="28"/>
      <c r="E8902" s="28"/>
      <c r="F8902" s="28"/>
      <c r="G8902" s="28"/>
      <c r="H8902" s="28"/>
      <c r="I8902" s="28"/>
      <c r="J8902" s="28"/>
      <c r="K8902" s="28"/>
      <c r="L8902" s="28"/>
      <c r="M8902" s="28"/>
      <c r="N8902" s="62"/>
      <c r="O8902" s="62"/>
      <c r="P8902" s="62"/>
      <c r="Q8902" s="62"/>
      <c r="R8902" s="62"/>
      <c r="S8902" s="62"/>
      <c r="T8902" s="48"/>
      <c r="U8902" s="28"/>
      <c r="V8902" s="28"/>
      <c r="W8902" s="28"/>
      <c r="Y8902" s="79"/>
      <c r="Z8902" s="28"/>
      <c r="AA8902" s="28"/>
      <c r="AB8902" s="28"/>
      <c r="AC8902" s="28"/>
      <c r="AD8902" s="28"/>
      <c r="AE8902" s="28"/>
      <c r="AF8902" s="28"/>
      <c r="AG8902" s="28"/>
      <c r="AH8902" s="28"/>
      <c r="AI8902" s="28"/>
      <c r="AJ8902" s="28"/>
      <c r="AK8902" s="28"/>
      <c r="AL8902" s="28"/>
      <c r="AM8902" s="28"/>
      <c r="AN8902" s="28"/>
      <c r="AO8902" s="28"/>
      <c r="AP8902" s="28"/>
      <c r="AQ8902" s="28"/>
      <c r="AR8902" s="97"/>
      <c r="AS8902" s="28"/>
      <c r="AT8902" s="28"/>
      <c r="AU8902" s="28"/>
      <c r="AV8902" s="28"/>
      <c r="AW8902" s="28"/>
      <c r="AX8902" s="28"/>
      <c r="AY8902" s="28"/>
      <c r="AZ8902" s="28"/>
      <c r="BA8902" s="28"/>
      <c r="BB8902" s="28"/>
      <c r="BC8902" s="28"/>
    </row>
    <row r="8903" spans="1:55" ht="14.25" customHeight="1">
      <c r="A8903" s="48"/>
      <c r="B8903" s="28"/>
      <c r="C8903" s="28"/>
      <c r="D8903" s="28"/>
      <c r="E8903" s="28"/>
      <c r="F8903" s="28"/>
      <c r="G8903" s="28"/>
      <c r="H8903" s="28"/>
      <c r="I8903" s="28"/>
      <c r="J8903" s="28"/>
      <c r="K8903" s="28"/>
      <c r="L8903" s="28"/>
      <c r="M8903" s="28"/>
      <c r="N8903" s="62"/>
      <c r="O8903" s="62"/>
      <c r="P8903" s="62"/>
      <c r="Q8903" s="62"/>
      <c r="R8903" s="62"/>
      <c r="S8903" s="62"/>
      <c r="T8903" s="48"/>
      <c r="U8903" s="28"/>
      <c r="V8903" s="28"/>
      <c r="W8903" s="28"/>
      <c r="Y8903" s="79"/>
      <c r="Z8903" s="28"/>
      <c r="AA8903" s="28"/>
      <c r="AB8903" s="28"/>
      <c r="AC8903" s="28"/>
      <c r="AD8903" s="28"/>
      <c r="AE8903" s="28"/>
      <c r="AF8903" s="28"/>
      <c r="AG8903" s="28"/>
      <c r="AH8903" s="28"/>
      <c r="AI8903" s="28"/>
      <c r="AJ8903" s="28"/>
      <c r="AK8903" s="28"/>
      <c r="AL8903" s="28"/>
      <c r="AM8903" s="28"/>
      <c r="AN8903" s="28"/>
      <c r="AO8903" s="28"/>
      <c r="AP8903" s="28"/>
      <c r="AQ8903" s="28"/>
      <c r="AR8903" s="97"/>
      <c r="AS8903" s="28"/>
      <c r="AT8903" s="28"/>
      <c r="AU8903" s="28"/>
      <c r="AV8903" s="28"/>
      <c r="AW8903" s="28"/>
      <c r="AX8903" s="28"/>
      <c r="AY8903" s="28"/>
      <c r="AZ8903" s="28"/>
      <c r="BA8903" s="28"/>
      <c r="BB8903" s="28"/>
      <c r="BC8903" s="28"/>
    </row>
    <row r="8904" spans="1:55" ht="14.25" customHeight="1">
      <c r="A8904" s="48"/>
      <c r="B8904" s="28"/>
      <c r="C8904" s="28"/>
      <c r="D8904" s="28"/>
      <c r="E8904" s="28"/>
      <c r="F8904" s="28"/>
      <c r="G8904" s="28"/>
      <c r="H8904" s="28"/>
      <c r="I8904" s="28"/>
      <c r="J8904" s="28"/>
      <c r="K8904" s="28"/>
      <c r="L8904" s="28"/>
      <c r="M8904" s="28"/>
      <c r="N8904" s="62"/>
      <c r="O8904" s="62"/>
      <c r="P8904" s="62"/>
      <c r="Q8904" s="62"/>
      <c r="R8904" s="62"/>
      <c r="S8904" s="62"/>
      <c r="T8904" s="48"/>
      <c r="U8904" s="28"/>
      <c r="V8904" s="28"/>
      <c r="W8904" s="28"/>
      <c r="Y8904" s="79"/>
      <c r="Z8904" s="28"/>
      <c r="AA8904" s="28"/>
      <c r="AB8904" s="28"/>
      <c r="AC8904" s="28"/>
      <c r="AD8904" s="28"/>
      <c r="AE8904" s="28"/>
      <c r="AF8904" s="28"/>
      <c r="AG8904" s="28"/>
      <c r="AH8904" s="28"/>
      <c r="AI8904" s="28"/>
      <c r="AJ8904" s="28"/>
      <c r="AK8904" s="28"/>
      <c r="AL8904" s="28"/>
      <c r="AM8904" s="28"/>
      <c r="AN8904" s="28"/>
      <c r="AO8904" s="28"/>
      <c r="AP8904" s="28"/>
      <c r="AQ8904" s="28"/>
      <c r="AR8904" s="97"/>
      <c r="AS8904" s="28"/>
      <c r="AT8904" s="28"/>
      <c r="AU8904" s="28"/>
      <c r="AV8904" s="28"/>
      <c r="AW8904" s="28"/>
      <c r="AX8904" s="28"/>
      <c r="AY8904" s="28"/>
      <c r="AZ8904" s="28"/>
      <c r="BA8904" s="28"/>
      <c r="BB8904" s="28"/>
      <c r="BC8904" s="28"/>
    </row>
    <row r="8905" spans="1:55" ht="14.25" customHeight="1">
      <c r="A8905" s="48"/>
      <c r="B8905" s="28"/>
      <c r="C8905" s="28"/>
      <c r="D8905" s="28"/>
      <c r="E8905" s="28"/>
      <c r="F8905" s="28"/>
      <c r="G8905" s="28"/>
      <c r="H8905" s="28"/>
      <c r="I8905" s="28"/>
      <c r="J8905" s="28"/>
      <c r="K8905" s="28"/>
      <c r="L8905" s="28"/>
      <c r="M8905" s="28"/>
      <c r="N8905" s="62"/>
      <c r="O8905" s="62"/>
      <c r="P8905" s="62"/>
      <c r="Q8905" s="62"/>
      <c r="R8905" s="62"/>
      <c r="S8905" s="62"/>
      <c r="T8905" s="48"/>
      <c r="U8905" s="28"/>
      <c r="V8905" s="28"/>
      <c r="W8905" s="28"/>
      <c r="Y8905" s="79"/>
      <c r="Z8905" s="28"/>
      <c r="AA8905" s="28"/>
      <c r="AB8905" s="28"/>
      <c r="AC8905" s="28"/>
      <c r="AD8905" s="28"/>
      <c r="AE8905" s="28"/>
      <c r="AF8905" s="28"/>
      <c r="AG8905" s="28"/>
      <c r="AH8905" s="28"/>
      <c r="AI8905" s="28"/>
      <c r="AJ8905" s="28"/>
      <c r="AK8905" s="28"/>
      <c r="AL8905" s="28"/>
      <c r="AM8905" s="28"/>
      <c r="AN8905" s="28"/>
      <c r="AO8905" s="28"/>
      <c r="AP8905" s="28"/>
      <c r="AQ8905" s="28"/>
      <c r="AR8905" s="97"/>
      <c r="AS8905" s="28"/>
      <c r="AT8905" s="28"/>
      <c r="AU8905" s="28"/>
      <c r="AV8905" s="28"/>
      <c r="AW8905" s="28"/>
      <c r="AX8905" s="28"/>
      <c r="AY8905" s="28"/>
      <c r="AZ8905" s="28"/>
      <c r="BA8905" s="28"/>
      <c r="BB8905" s="28"/>
      <c r="BC8905" s="28"/>
    </row>
    <row r="8906" spans="1:55" ht="14.25" customHeight="1">
      <c r="A8906" s="48"/>
      <c r="B8906" s="28"/>
      <c r="C8906" s="28"/>
      <c r="D8906" s="28"/>
      <c r="E8906" s="28"/>
      <c r="F8906" s="28"/>
      <c r="G8906" s="28"/>
      <c r="H8906" s="28"/>
      <c r="I8906" s="28"/>
      <c r="J8906" s="28"/>
      <c r="K8906" s="28"/>
      <c r="L8906" s="28"/>
      <c r="M8906" s="28"/>
      <c r="N8906" s="62"/>
      <c r="O8906" s="62"/>
      <c r="P8906" s="62"/>
      <c r="Q8906" s="62"/>
      <c r="R8906" s="62"/>
      <c r="S8906" s="62"/>
      <c r="T8906" s="48"/>
      <c r="U8906" s="28"/>
      <c r="V8906" s="28"/>
      <c r="W8906" s="28"/>
      <c r="Y8906" s="79"/>
      <c r="Z8906" s="28"/>
      <c r="AA8906" s="28"/>
      <c r="AB8906" s="28"/>
      <c r="AC8906" s="28"/>
      <c r="AD8906" s="28"/>
      <c r="AE8906" s="28"/>
      <c r="AF8906" s="28"/>
      <c r="AG8906" s="28"/>
      <c r="AH8906" s="28"/>
      <c r="AI8906" s="28"/>
      <c r="AJ8906" s="28"/>
      <c r="AK8906" s="28"/>
      <c r="AL8906" s="28"/>
      <c r="AM8906" s="28"/>
      <c r="AN8906" s="28"/>
      <c r="AO8906" s="28"/>
      <c r="AP8906" s="28"/>
      <c r="AQ8906" s="28"/>
      <c r="AR8906" s="97"/>
      <c r="AS8906" s="28"/>
      <c r="AT8906" s="28"/>
      <c r="AU8906" s="28"/>
      <c r="AV8906" s="28"/>
      <c r="AW8906" s="28"/>
      <c r="AX8906" s="28"/>
      <c r="AY8906" s="28"/>
      <c r="AZ8906" s="28"/>
      <c r="BA8906" s="28"/>
      <c r="BB8906" s="28"/>
      <c r="BC8906" s="28"/>
    </row>
    <row r="8907" spans="1:55" ht="14.25" customHeight="1">
      <c r="A8907" s="48"/>
      <c r="B8907" s="28"/>
      <c r="C8907" s="28"/>
      <c r="D8907" s="28"/>
      <c r="E8907" s="28"/>
      <c r="F8907" s="28"/>
      <c r="G8907" s="28"/>
      <c r="H8907" s="28"/>
      <c r="I8907" s="28"/>
      <c r="J8907" s="28"/>
      <c r="K8907" s="28"/>
      <c r="L8907" s="28"/>
      <c r="M8907" s="28"/>
      <c r="N8907" s="62"/>
      <c r="O8907" s="62"/>
      <c r="P8907" s="62"/>
      <c r="Q8907" s="62"/>
      <c r="R8907" s="62"/>
      <c r="S8907" s="62"/>
      <c r="T8907" s="48"/>
      <c r="U8907" s="28"/>
      <c r="V8907" s="28"/>
      <c r="W8907" s="28"/>
      <c r="Y8907" s="79"/>
      <c r="Z8907" s="28"/>
      <c r="AA8907" s="28"/>
      <c r="AB8907" s="28"/>
      <c r="AC8907" s="28"/>
      <c r="AD8907" s="28"/>
      <c r="AE8907" s="28"/>
      <c r="AF8907" s="28"/>
      <c r="AG8907" s="28"/>
      <c r="AH8907" s="28"/>
      <c r="AI8907" s="28"/>
      <c r="AJ8907" s="28"/>
      <c r="AK8907" s="28"/>
      <c r="AL8907" s="28"/>
      <c r="AM8907" s="28"/>
      <c r="AN8907" s="28"/>
      <c r="AO8907" s="28"/>
      <c r="AP8907" s="28"/>
      <c r="AQ8907" s="28"/>
      <c r="AR8907" s="97"/>
      <c r="AS8907" s="28"/>
      <c r="AT8907" s="28"/>
      <c r="AU8907" s="28"/>
      <c r="AV8907" s="28"/>
      <c r="AW8907" s="28"/>
      <c r="AX8907" s="28"/>
      <c r="AY8907" s="28"/>
      <c r="AZ8907" s="28"/>
      <c r="BA8907" s="28"/>
      <c r="BB8907" s="28"/>
      <c r="BC8907" s="28"/>
    </row>
    <row r="8908" spans="1:55" ht="14.25" customHeight="1">
      <c r="A8908" s="48"/>
      <c r="B8908" s="28"/>
      <c r="C8908" s="28"/>
      <c r="D8908" s="28"/>
      <c r="E8908" s="28"/>
      <c r="F8908" s="28"/>
      <c r="G8908" s="28"/>
      <c r="H8908" s="28"/>
      <c r="I8908" s="28"/>
      <c r="J8908" s="28"/>
      <c r="K8908" s="28"/>
      <c r="L8908" s="28"/>
      <c r="M8908" s="28"/>
      <c r="N8908" s="62"/>
      <c r="O8908" s="62"/>
      <c r="P8908" s="62"/>
      <c r="Q8908" s="62"/>
      <c r="R8908" s="62"/>
      <c r="S8908" s="62"/>
      <c r="T8908" s="48"/>
      <c r="U8908" s="28"/>
      <c r="V8908" s="28"/>
      <c r="W8908" s="28"/>
      <c r="Y8908" s="79"/>
      <c r="Z8908" s="28"/>
      <c r="AA8908" s="28"/>
      <c r="AB8908" s="28"/>
      <c r="AC8908" s="28"/>
      <c r="AD8908" s="28"/>
      <c r="AE8908" s="28"/>
      <c r="AF8908" s="28"/>
      <c r="AG8908" s="28"/>
      <c r="AH8908" s="28"/>
      <c r="AI8908" s="28"/>
      <c r="AJ8908" s="28"/>
      <c r="AK8908" s="28"/>
      <c r="AL8908" s="28"/>
      <c r="AM8908" s="28"/>
      <c r="AN8908" s="28"/>
      <c r="AO8908" s="28"/>
      <c r="AP8908" s="28"/>
      <c r="AQ8908" s="28"/>
      <c r="AR8908" s="97"/>
      <c r="AS8908" s="28"/>
      <c r="AT8908" s="28"/>
      <c r="AU8908" s="28"/>
      <c r="AV8908" s="28"/>
      <c r="AW8908" s="28"/>
      <c r="AX8908" s="28"/>
      <c r="AY8908" s="28"/>
      <c r="AZ8908" s="28"/>
      <c r="BA8908" s="28"/>
      <c r="BB8908" s="28"/>
      <c r="BC8908" s="28"/>
    </row>
    <row r="8909" spans="1:55" ht="14.25" customHeight="1">
      <c r="A8909" s="48"/>
      <c r="B8909" s="28"/>
      <c r="C8909" s="28"/>
      <c r="D8909" s="28"/>
      <c r="E8909" s="28"/>
      <c r="F8909" s="28"/>
      <c r="G8909" s="28"/>
      <c r="H8909" s="28"/>
      <c r="I8909" s="28"/>
      <c r="J8909" s="28"/>
      <c r="K8909" s="28"/>
      <c r="L8909" s="28"/>
      <c r="M8909" s="28"/>
      <c r="N8909" s="62"/>
      <c r="O8909" s="62"/>
      <c r="P8909" s="62"/>
      <c r="Q8909" s="62"/>
      <c r="R8909" s="62"/>
      <c r="S8909" s="62"/>
      <c r="T8909" s="48"/>
      <c r="U8909" s="28"/>
      <c r="V8909" s="28"/>
      <c r="W8909" s="28"/>
      <c r="Y8909" s="79"/>
      <c r="Z8909" s="28"/>
      <c r="AA8909" s="28"/>
      <c r="AB8909" s="28"/>
      <c r="AC8909" s="28"/>
      <c r="AD8909" s="28"/>
      <c r="AE8909" s="28"/>
      <c r="AF8909" s="28"/>
      <c r="AG8909" s="28"/>
      <c r="AH8909" s="28"/>
      <c r="AI8909" s="28"/>
      <c r="AJ8909" s="28"/>
      <c r="AK8909" s="28"/>
      <c r="AL8909" s="28"/>
      <c r="AM8909" s="28"/>
      <c r="AN8909" s="28"/>
      <c r="AO8909" s="28"/>
      <c r="AP8909" s="28"/>
      <c r="AQ8909" s="28"/>
      <c r="AR8909" s="97"/>
      <c r="AS8909" s="28"/>
      <c r="AT8909" s="28"/>
      <c r="AU8909" s="28"/>
      <c r="AV8909" s="28"/>
      <c r="AW8909" s="28"/>
      <c r="AX8909" s="28"/>
      <c r="AY8909" s="28"/>
      <c r="AZ8909" s="28"/>
      <c r="BA8909" s="28"/>
      <c r="BB8909" s="28"/>
      <c r="BC8909" s="28"/>
    </row>
    <row r="8910" spans="1:55" ht="14.25" customHeight="1">
      <c r="A8910" s="48"/>
      <c r="B8910" s="28"/>
      <c r="C8910" s="28"/>
      <c r="D8910" s="28"/>
      <c r="E8910" s="28"/>
      <c r="F8910" s="28"/>
      <c r="G8910" s="28"/>
      <c r="H8910" s="28"/>
      <c r="I8910" s="28"/>
      <c r="J8910" s="28"/>
      <c r="K8910" s="28"/>
      <c r="L8910" s="28"/>
      <c r="M8910" s="28"/>
      <c r="N8910" s="62"/>
      <c r="O8910" s="62"/>
      <c r="P8910" s="62"/>
      <c r="Q8910" s="62"/>
      <c r="R8910" s="62"/>
      <c r="S8910" s="62"/>
      <c r="T8910" s="48"/>
      <c r="U8910" s="28"/>
      <c r="V8910" s="28"/>
      <c r="W8910" s="28"/>
      <c r="Y8910" s="79"/>
      <c r="Z8910" s="28"/>
      <c r="AA8910" s="28"/>
      <c r="AB8910" s="28"/>
      <c r="AC8910" s="28"/>
      <c r="AD8910" s="28"/>
      <c r="AE8910" s="28"/>
      <c r="AF8910" s="28"/>
      <c r="AG8910" s="28"/>
      <c r="AH8910" s="28"/>
      <c r="AI8910" s="28"/>
      <c r="AJ8910" s="28"/>
      <c r="AK8910" s="28"/>
      <c r="AL8910" s="28"/>
      <c r="AM8910" s="28"/>
      <c r="AN8910" s="28"/>
      <c r="AO8910" s="28"/>
      <c r="AP8910" s="28"/>
      <c r="AQ8910" s="28"/>
      <c r="AR8910" s="97"/>
      <c r="AS8910" s="28"/>
      <c r="AT8910" s="28"/>
      <c r="AU8910" s="28"/>
      <c r="AV8910" s="28"/>
      <c r="AW8910" s="28"/>
      <c r="AX8910" s="28"/>
      <c r="AY8910" s="28"/>
      <c r="AZ8910" s="28"/>
      <c r="BA8910" s="28"/>
      <c r="BB8910" s="28"/>
      <c r="BC8910" s="28"/>
    </row>
    <row r="8911" spans="1:55" ht="14.25" customHeight="1">
      <c r="A8911" s="48"/>
      <c r="B8911" s="28"/>
      <c r="C8911" s="28"/>
      <c r="D8911" s="28"/>
      <c r="E8911" s="28"/>
      <c r="F8911" s="28"/>
      <c r="G8911" s="28"/>
      <c r="H8911" s="28"/>
      <c r="I8911" s="28"/>
      <c r="J8911" s="28"/>
      <c r="K8911" s="28"/>
      <c r="L8911" s="28"/>
      <c r="M8911" s="28"/>
      <c r="N8911" s="62"/>
      <c r="O8911" s="62"/>
      <c r="P8911" s="62"/>
      <c r="Q8911" s="62"/>
      <c r="R8911" s="62"/>
      <c r="S8911" s="62"/>
      <c r="T8911" s="48"/>
      <c r="U8911" s="28"/>
      <c r="V8911" s="28"/>
      <c r="W8911" s="28"/>
      <c r="Y8911" s="79"/>
      <c r="Z8911" s="28"/>
      <c r="AA8911" s="28"/>
      <c r="AB8911" s="28"/>
      <c r="AC8911" s="28"/>
      <c r="AD8911" s="28"/>
      <c r="AE8911" s="28"/>
      <c r="AF8911" s="28"/>
      <c r="AG8911" s="28"/>
      <c r="AH8911" s="28"/>
      <c r="AI8911" s="28"/>
      <c r="AJ8911" s="28"/>
      <c r="AK8911" s="28"/>
      <c r="AL8911" s="28"/>
      <c r="AM8911" s="28"/>
      <c r="AN8911" s="28"/>
      <c r="AO8911" s="28"/>
      <c r="AP8911" s="28"/>
      <c r="AQ8911" s="28"/>
      <c r="AR8911" s="97"/>
      <c r="AS8911" s="28"/>
      <c r="AT8911" s="28"/>
      <c r="AU8911" s="28"/>
      <c r="AV8911" s="28"/>
      <c r="AW8911" s="28"/>
      <c r="AX8911" s="28"/>
      <c r="AY8911" s="28"/>
      <c r="AZ8911" s="28"/>
      <c r="BA8911" s="28"/>
      <c r="BB8911" s="28"/>
      <c r="BC8911" s="28"/>
    </row>
    <row r="8912" spans="1:55" ht="14.25" customHeight="1">
      <c r="A8912" s="48"/>
      <c r="B8912" s="28"/>
      <c r="C8912" s="28"/>
      <c r="D8912" s="28"/>
      <c r="E8912" s="28"/>
      <c r="F8912" s="28"/>
      <c r="G8912" s="28"/>
      <c r="H8912" s="28"/>
      <c r="I8912" s="28"/>
      <c r="J8912" s="28"/>
      <c r="K8912" s="28"/>
      <c r="L8912" s="28"/>
      <c r="M8912" s="28"/>
      <c r="N8912" s="62"/>
      <c r="O8912" s="62"/>
      <c r="P8912" s="62"/>
      <c r="Q8912" s="62"/>
      <c r="R8912" s="62"/>
      <c r="S8912" s="62"/>
      <c r="T8912" s="48"/>
      <c r="U8912" s="28"/>
      <c r="V8912" s="28"/>
      <c r="W8912" s="28"/>
      <c r="Y8912" s="79"/>
      <c r="Z8912" s="28"/>
      <c r="AA8912" s="28"/>
      <c r="AB8912" s="28"/>
      <c r="AC8912" s="28"/>
      <c r="AD8912" s="28"/>
      <c r="AE8912" s="28"/>
      <c r="AF8912" s="28"/>
      <c r="AG8912" s="28"/>
      <c r="AH8912" s="28"/>
      <c r="AI8912" s="28"/>
      <c r="AJ8912" s="28"/>
      <c r="AK8912" s="28"/>
      <c r="AL8912" s="28"/>
      <c r="AM8912" s="28"/>
      <c r="AN8912" s="28"/>
      <c r="AO8912" s="28"/>
      <c r="AP8912" s="28"/>
      <c r="AQ8912" s="28"/>
      <c r="AR8912" s="97"/>
      <c r="AS8912" s="28"/>
      <c r="AT8912" s="28"/>
      <c r="AU8912" s="28"/>
      <c r="AV8912" s="28"/>
      <c r="AW8912" s="28"/>
      <c r="AX8912" s="28"/>
      <c r="AY8912" s="28"/>
      <c r="AZ8912" s="28"/>
      <c r="BA8912" s="28"/>
      <c r="BB8912" s="28"/>
      <c r="BC8912" s="28"/>
    </row>
    <row r="8913" spans="1:55" ht="14.25" customHeight="1">
      <c r="A8913" s="48"/>
      <c r="B8913" s="28"/>
      <c r="C8913" s="28"/>
      <c r="D8913" s="28"/>
      <c r="E8913" s="28"/>
      <c r="F8913" s="28"/>
      <c r="G8913" s="28"/>
      <c r="H8913" s="28"/>
      <c r="I8913" s="28"/>
      <c r="J8913" s="28"/>
      <c r="K8913" s="28"/>
      <c r="L8913" s="28"/>
      <c r="M8913" s="28"/>
      <c r="N8913" s="62"/>
      <c r="O8913" s="62"/>
      <c r="P8913" s="62"/>
      <c r="Q8913" s="62"/>
      <c r="R8913" s="62"/>
      <c r="S8913" s="62"/>
      <c r="T8913" s="48"/>
      <c r="U8913" s="28"/>
      <c r="V8913" s="28"/>
      <c r="W8913" s="28"/>
      <c r="Y8913" s="79"/>
      <c r="Z8913" s="28"/>
      <c r="AA8913" s="28"/>
      <c r="AB8913" s="28"/>
      <c r="AC8913" s="28"/>
      <c r="AD8913" s="28"/>
      <c r="AE8913" s="28"/>
      <c r="AF8913" s="28"/>
      <c r="AG8913" s="28"/>
      <c r="AH8913" s="28"/>
      <c r="AI8913" s="28"/>
      <c r="AJ8913" s="28"/>
      <c r="AK8913" s="28"/>
      <c r="AL8913" s="28"/>
      <c r="AM8913" s="28"/>
      <c r="AN8913" s="28"/>
      <c r="AO8913" s="28"/>
      <c r="AP8913" s="28"/>
      <c r="AQ8913" s="28"/>
      <c r="AR8913" s="97"/>
      <c r="AS8913" s="28"/>
      <c r="AT8913" s="28"/>
      <c r="AU8913" s="28"/>
      <c r="AV8913" s="28"/>
      <c r="AW8913" s="28"/>
      <c r="AX8913" s="28"/>
      <c r="AY8913" s="28"/>
      <c r="AZ8913" s="28"/>
      <c r="BA8913" s="28"/>
      <c r="BB8913" s="28"/>
      <c r="BC8913" s="28"/>
    </row>
    <row r="8914" spans="1:55" ht="14.25" customHeight="1">
      <c r="A8914" s="48"/>
      <c r="B8914" s="28"/>
      <c r="C8914" s="28"/>
      <c r="D8914" s="28"/>
      <c r="E8914" s="28"/>
      <c r="F8914" s="28"/>
      <c r="G8914" s="28"/>
      <c r="H8914" s="28"/>
      <c r="I8914" s="28"/>
      <c r="J8914" s="28"/>
      <c r="K8914" s="28"/>
      <c r="L8914" s="28"/>
      <c r="M8914" s="28"/>
      <c r="N8914" s="62"/>
      <c r="O8914" s="62"/>
      <c r="P8914" s="62"/>
      <c r="Q8914" s="62"/>
      <c r="S8914" s="62"/>
      <c r="T8914" s="48"/>
      <c r="U8914" s="28"/>
      <c r="V8914" s="28"/>
      <c r="W8914" s="28"/>
      <c r="Y8914" s="79"/>
      <c r="Z8914" s="28"/>
      <c r="AA8914" s="28"/>
      <c r="AB8914" s="28"/>
      <c r="AC8914" s="28"/>
      <c r="AD8914" s="28"/>
      <c r="AE8914" s="28"/>
      <c r="AF8914" s="28"/>
      <c r="AG8914" s="28"/>
      <c r="AH8914" s="28"/>
      <c r="AI8914" s="28"/>
      <c r="AJ8914" s="28"/>
      <c r="AK8914" s="28"/>
      <c r="AL8914" s="28"/>
      <c r="AM8914" s="28"/>
      <c r="AN8914" s="28"/>
      <c r="AO8914" s="28"/>
      <c r="AP8914" s="28"/>
      <c r="AQ8914" s="28"/>
      <c r="AR8914" s="97"/>
      <c r="AS8914" s="28"/>
      <c r="AT8914" s="28"/>
      <c r="AU8914" s="28"/>
      <c r="AV8914" s="28"/>
      <c r="AW8914" s="28"/>
      <c r="AX8914" s="28"/>
      <c r="AY8914" s="28"/>
      <c r="AZ8914" s="28"/>
      <c r="BA8914" s="28"/>
      <c r="BB8914" s="28"/>
      <c r="BC8914" s="28"/>
    </row>
    <row r="8915" spans="1:55" ht="14.25" customHeight="1">
      <c r="A8915" s="48"/>
      <c r="B8915" s="28"/>
      <c r="C8915" s="28"/>
      <c r="D8915" s="28"/>
      <c r="E8915" s="28"/>
      <c r="F8915" s="28"/>
      <c r="G8915" s="28"/>
      <c r="H8915" s="28"/>
      <c r="I8915" s="28"/>
      <c r="J8915" s="28"/>
      <c r="K8915" s="28"/>
      <c r="L8915" s="28"/>
      <c r="M8915" s="28"/>
      <c r="N8915" s="62"/>
      <c r="O8915" s="62"/>
      <c r="P8915" s="62"/>
      <c r="Q8915" s="62"/>
      <c r="S8915" s="62"/>
      <c r="T8915" s="48"/>
      <c r="U8915" s="28"/>
      <c r="V8915" s="28"/>
      <c r="W8915" s="28"/>
      <c r="Y8915" s="79"/>
      <c r="Z8915" s="28"/>
      <c r="AA8915" s="28"/>
      <c r="AB8915" s="28"/>
      <c r="AC8915" s="28"/>
      <c r="AD8915" s="28"/>
      <c r="AE8915" s="28"/>
      <c r="AF8915" s="28"/>
      <c r="AG8915" s="28"/>
      <c r="AH8915" s="28"/>
      <c r="AI8915" s="28"/>
      <c r="AJ8915" s="28"/>
      <c r="AK8915" s="28"/>
      <c r="AL8915" s="28"/>
      <c r="AM8915" s="28"/>
      <c r="AN8915" s="28"/>
      <c r="AO8915" s="28"/>
      <c r="AP8915" s="28"/>
      <c r="AQ8915" s="28"/>
      <c r="AR8915" s="97"/>
      <c r="AS8915" s="28"/>
      <c r="AT8915" s="28"/>
      <c r="AU8915" s="28"/>
      <c r="AV8915" s="28"/>
      <c r="AW8915" s="28"/>
      <c r="AX8915" s="28"/>
      <c r="AY8915" s="28"/>
      <c r="AZ8915" s="28"/>
      <c r="BA8915" s="28"/>
      <c r="BB8915" s="28"/>
      <c r="BC8915" s="28"/>
    </row>
    <row r="8916" spans="1:55" ht="14.25" customHeight="1">
      <c r="A8916" s="48"/>
      <c r="B8916" s="28"/>
      <c r="C8916" s="28"/>
      <c r="D8916" s="28"/>
      <c r="E8916" s="28"/>
      <c r="F8916" s="28"/>
      <c r="G8916" s="28"/>
      <c r="H8916" s="28"/>
      <c r="I8916" s="28"/>
      <c r="J8916" s="28"/>
      <c r="K8916" s="28"/>
      <c r="L8916" s="28"/>
      <c r="M8916" s="28"/>
      <c r="N8916" s="62"/>
      <c r="O8916" s="62"/>
      <c r="P8916" s="62"/>
      <c r="Q8916" s="62"/>
      <c r="S8916" s="62"/>
      <c r="T8916" s="48"/>
      <c r="U8916" s="28"/>
      <c r="V8916" s="28"/>
      <c r="W8916" s="28"/>
      <c r="Y8916" s="79"/>
      <c r="Z8916" s="28"/>
      <c r="AA8916" s="28"/>
      <c r="AB8916" s="28"/>
      <c r="AC8916" s="28"/>
      <c r="AD8916" s="28"/>
      <c r="AE8916" s="28"/>
      <c r="AF8916" s="28"/>
      <c r="AG8916" s="28"/>
      <c r="AH8916" s="28"/>
      <c r="AI8916" s="28"/>
      <c r="AJ8916" s="28"/>
      <c r="AK8916" s="28"/>
      <c r="AL8916" s="28"/>
      <c r="AM8916" s="28"/>
      <c r="AN8916" s="28"/>
      <c r="AO8916" s="28"/>
      <c r="AP8916" s="28"/>
      <c r="AQ8916" s="28"/>
      <c r="AR8916" s="97"/>
      <c r="AS8916" s="28"/>
      <c r="AT8916" s="28"/>
      <c r="AU8916" s="28"/>
      <c r="AV8916" s="28"/>
      <c r="AW8916" s="28"/>
      <c r="AX8916" s="28"/>
      <c r="AY8916" s="28"/>
      <c r="AZ8916" s="28"/>
      <c r="BA8916" s="28"/>
      <c r="BB8916" s="28"/>
      <c r="BC8916" s="28"/>
    </row>
    <row r="8917" spans="1:55" ht="14.25" customHeight="1">
      <c r="A8917" s="48"/>
      <c r="B8917" s="28"/>
      <c r="C8917" s="28"/>
      <c r="D8917" s="28"/>
      <c r="E8917" s="28"/>
      <c r="F8917" s="28"/>
      <c r="G8917" s="28"/>
      <c r="H8917" s="28"/>
      <c r="I8917" s="28"/>
      <c r="J8917" s="28"/>
      <c r="K8917" s="28"/>
      <c r="L8917" s="28"/>
      <c r="M8917" s="28"/>
      <c r="N8917" s="62"/>
      <c r="O8917" s="62"/>
      <c r="P8917" s="62"/>
      <c r="Q8917" s="62"/>
      <c r="R8917" s="62"/>
      <c r="S8917" s="62"/>
      <c r="T8917" s="48"/>
      <c r="U8917" s="28"/>
      <c r="V8917" s="28"/>
      <c r="W8917" s="28"/>
      <c r="Y8917" s="79"/>
      <c r="Z8917" s="28"/>
      <c r="AA8917" s="28"/>
      <c r="AB8917" s="28"/>
      <c r="AC8917" s="28"/>
      <c r="AD8917" s="28"/>
      <c r="AE8917" s="28"/>
      <c r="AF8917" s="28"/>
      <c r="AG8917" s="28"/>
      <c r="AH8917" s="28"/>
      <c r="AI8917" s="28"/>
      <c r="AJ8917" s="28"/>
      <c r="AK8917" s="28"/>
      <c r="AL8917" s="28"/>
      <c r="AM8917" s="28"/>
      <c r="AN8917" s="28"/>
      <c r="AO8917" s="28"/>
      <c r="AP8917" s="28"/>
      <c r="AQ8917" s="28"/>
      <c r="AR8917" s="97"/>
      <c r="AS8917" s="28"/>
      <c r="AT8917" s="28"/>
      <c r="AU8917" s="28"/>
      <c r="AV8917" s="28"/>
      <c r="AW8917" s="28"/>
      <c r="AX8917" s="28"/>
      <c r="AY8917" s="28"/>
      <c r="AZ8917" s="28"/>
      <c r="BA8917" s="28"/>
      <c r="BB8917" s="28"/>
      <c r="BC8917" s="28"/>
    </row>
    <row r="8918" spans="1:55" ht="14.25" customHeight="1">
      <c r="A8918" s="48"/>
      <c r="B8918" s="28"/>
      <c r="C8918" s="28"/>
      <c r="D8918" s="28"/>
      <c r="E8918" s="28"/>
      <c r="F8918" s="28"/>
      <c r="G8918" s="28"/>
      <c r="H8918" s="28"/>
      <c r="I8918" s="28"/>
      <c r="J8918" s="28"/>
      <c r="K8918" s="28"/>
      <c r="L8918" s="28"/>
      <c r="M8918" s="28"/>
      <c r="N8918" s="62"/>
      <c r="O8918" s="62"/>
      <c r="P8918" s="62"/>
      <c r="Q8918" s="62"/>
      <c r="R8918" s="62"/>
      <c r="S8918" s="62"/>
      <c r="T8918" s="48"/>
      <c r="U8918" s="28"/>
      <c r="V8918" s="28"/>
      <c r="W8918" s="28"/>
      <c r="Y8918" s="79"/>
      <c r="Z8918" s="28"/>
      <c r="AA8918" s="28"/>
      <c r="AB8918" s="28"/>
      <c r="AC8918" s="28"/>
      <c r="AD8918" s="28"/>
      <c r="AE8918" s="28"/>
      <c r="AF8918" s="28"/>
      <c r="AG8918" s="28"/>
      <c r="AH8918" s="28"/>
      <c r="AI8918" s="28"/>
      <c r="AJ8918" s="28"/>
      <c r="AK8918" s="28"/>
      <c r="AL8918" s="28"/>
      <c r="AM8918" s="28"/>
      <c r="AN8918" s="28"/>
      <c r="AO8918" s="28"/>
      <c r="AP8918" s="28"/>
      <c r="AQ8918" s="28"/>
      <c r="AR8918" s="97"/>
      <c r="AS8918" s="28"/>
      <c r="AT8918" s="28"/>
      <c r="AU8918" s="28"/>
      <c r="AV8918" s="28"/>
      <c r="AW8918" s="28"/>
      <c r="AX8918" s="28"/>
      <c r="AY8918" s="28"/>
      <c r="AZ8918" s="28"/>
      <c r="BA8918" s="28"/>
      <c r="BB8918" s="28"/>
      <c r="BC8918" s="28"/>
    </row>
    <row r="8919" spans="1:55" ht="14.25" customHeight="1">
      <c r="A8919" s="48"/>
      <c r="B8919" s="28"/>
      <c r="C8919" s="28"/>
      <c r="D8919" s="28"/>
      <c r="E8919" s="28"/>
      <c r="F8919" s="28"/>
      <c r="G8919" s="28"/>
      <c r="H8919" s="28"/>
      <c r="I8919" s="28"/>
      <c r="J8919" s="28"/>
      <c r="K8919" s="28"/>
      <c r="L8919" s="28"/>
      <c r="M8919" s="28"/>
      <c r="N8919" s="62"/>
      <c r="O8919" s="62"/>
      <c r="P8919" s="62"/>
      <c r="Q8919" s="62"/>
      <c r="R8919" s="62"/>
      <c r="S8919" s="62"/>
      <c r="T8919" s="48"/>
      <c r="U8919" s="28"/>
      <c r="V8919" s="28"/>
      <c r="W8919" s="28"/>
      <c r="Y8919" s="79"/>
      <c r="Z8919" s="28"/>
      <c r="AA8919" s="28"/>
      <c r="AB8919" s="28"/>
      <c r="AC8919" s="28"/>
      <c r="AD8919" s="28"/>
      <c r="AE8919" s="28"/>
      <c r="AF8919" s="28"/>
      <c r="AG8919" s="28"/>
      <c r="AH8919" s="28"/>
      <c r="AI8919" s="28"/>
      <c r="AJ8919" s="28"/>
      <c r="AK8919" s="28"/>
      <c r="AL8919" s="28"/>
      <c r="AM8919" s="28"/>
      <c r="AN8919" s="28"/>
      <c r="AO8919" s="28"/>
      <c r="AP8919" s="28"/>
      <c r="AQ8919" s="28"/>
      <c r="AR8919" s="97"/>
      <c r="AS8919" s="28"/>
      <c r="AT8919" s="28"/>
      <c r="AU8919" s="28"/>
      <c r="AV8919" s="28"/>
      <c r="AW8919" s="28"/>
      <c r="AX8919" s="28"/>
      <c r="AY8919" s="28"/>
      <c r="AZ8919" s="28"/>
      <c r="BA8919" s="28"/>
      <c r="BB8919" s="28"/>
      <c r="BC8919" s="28"/>
    </row>
    <row r="8920" spans="1:55" ht="14.25" customHeight="1">
      <c r="A8920" s="48"/>
      <c r="B8920" s="28"/>
      <c r="C8920" s="28"/>
      <c r="D8920" s="28"/>
      <c r="E8920" s="28"/>
      <c r="F8920" s="28"/>
      <c r="G8920" s="28"/>
      <c r="H8920" s="28"/>
      <c r="I8920" s="28"/>
      <c r="J8920" s="28"/>
      <c r="K8920" s="28"/>
      <c r="L8920" s="28"/>
      <c r="M8920" s="28"/>
      <c r="N8920" s="62"/>
      <c r="O8920" s="62"/>
      <c r="P8920" s="62"/>
      <c r="Q8920" s="62"/>
      <c r="R8920" s="62"/>
      <c r="S8920" s="62"/>
      <c r="T8920" s="48"/>
      <c r="U8920" s="28"/>
      <c r="V8920" s="28"/>
      <c r="W8920" s="28"/>
      <c r="Y8920" s="79"/>
      <c r="Z8920" s="28"/>
      <c r="AA8920" s="28"/>
      <c r="AB8920" s="28"/>
      <c r="AC8920" s="28"/>
      <c r="AD8920" s="28"/>
      <c r="AE8920" s="28"/>
      <c r="AF8920" s="28"/>
      <c r="AG8920" s="28"/>
      <c r="AH8920" s="28"/>
      <c r="AI8920" s="28"/>
      <c r="AJ8920" s="28"/>
      <c r="AK8920" s="28"/>
      <c r="AL8920" s="28"/>
      <c r="AM8920" s="28"/>
      <c r="AN8920" s="28"/>
      <c r="AO8920" s="28"/>
      <c r="AP8920" s="28"/>
      <c r="AQ8920" s="28"/>
      <c r="AR8920" s="97"/>
      <c r="AS8920" s="28"/>
      <c r="AT8920" s="28"/>
      <c r="AU8920" s="28"/>
      <c r="AV8920" s="28"/>
      <c r="AW8920" s="28"/>
      <c r="AX8920" s="28"/>
      <c r="AY8920" s="28"/>
      <c r="AZ8920" s="28"/>
      <c r="BA8920" s="28"/>
      <c r="BB8920" s="28"/>
      <c r="BC8920" s="28"/>
    </row>
    <row r="8921" spans="1:55" ht="14.25" customHeight="1">
      <c r="A8921" s="48"/>
      <c r="B8921" s="28"/>
      <c r="C8921" s="28"/>
      <c r="D8921" s="28"/>
      <c r="E8921" s="28"/>
      <c r="F8921" s="28"/>
      <c r="G8921" s="28"/>
      <c r="H8921" s="28"/>
      <c r="I8921" s="28"/>
      <c r="J8921" s="28"/>
      <c r="K8921" s="28"/>
      <c r="L8921" s="28"/>
      <c r="M8921" s="28"/>
      <c r="N8921" s="62"/>
      <c r="O8921" s="62"/>
      <c r="P8921" s="62"/>
      <c r="Q8921" s="62"/>
      <c r="R8921" s="62"/>
      <c r="S8921" s="62"/>
      <c r="T8921" s="48"/>
      <c r="U8921" s="28"/>
      <c r="V8921" s="28"/>
      <c r="W8921" s="28"/>
      <c r="Y8921" s="79"/>
      <c r="Z8921" s="28"/>
      <c r="AA8921" s="28"/>
      <c r="AB8921" s="28"/>
      <c r="AC8921" s="28"/>
      <c r="AD8921" s="28"/>
      <c r="AE8921" s="28"/>
      <c r="AF8921" s="28"/>
      <c r="AG8921" s="28"/>
      <c r="AH8921" s="28"/>
      <c r="AI8921" s="28"/>
      <c r="AJ8921" s="28"/>
      <c r="AK8921" s="28"/>
      <c r="AL8921" s="28"/>
      <c r="AM8921" s="28"/>
      <c r="AN8921" s="28"/>
      <c r="AO8921" s="28"/>
      <c r="AP8921" s="28"/>
      <c r="AQ8921" s="28"/>
      <c r="AR8921" s="97"/>
      <c r="AS8921" s="28"/>
      <c r="AT8921" s="28"/>
      <c r="AU8921" s="28"/>
      <c r="AV8921" s="28"/>
      <c r="AW8921" s="28"/>
      <c r="AX8921" s="28"/>
      <c r="AY8921" s="28"/>
      <c r="AZ8921" s="28"/>
      <c r="BA8921" s="28"/>
      <c r="BB8921" s="28"/>
      <c r="BC8921" s="28"/>
    </row>
    <row r="8922" spans="1:55" ht="14.25" customHeight="1">
      <c r="A8922" s="48"/>
      <c r="B8922" s="28"/>
      <c r="C8922" s="28"/>
      <c r="D8922" s="28"/>
      <c r="E8922" s="28"/>
      <c r="F8922" s="28"/>
      <c r="G8922" s="28"/>
      <c r="H8922" s="28"/>
      <c r="I8922" s="28"/>
      <c r="J8922" s="28"/>
      <c r="K8922" s="28"/>
      <c r="L8922" s="28"/>
      <c r="M8922" s="28"/>
      <c r="N8922" s="62"/>
      <c r="O8922" s="62"/>
      <c r="P8922" s="62"/>
      <c r="R8922" s="62"/>
      <c r="T8922" s="48"/>
      <c r="U8922" s="28"/>
      <c r="V8922" s="28"/>
      <c r="W8922" s="28"/>
      <c r="Y8922" s="79"/>
      <c r="Z8922" s="28"/>
      <c r="AA8922" s="28"/>
      <c r="AB8922" s="28"/>
      <c r="AC8922" s="28"/>
      <c r="AD8922" s="28"/>
      <c r="AE8922" s="28"/>
      <c r="AF8922" s="28"/>
      <c r="AG8922" s="28"/>
      <c r="AH8922" s="28"/>
      <c r="AI8922" s="28"/>
      <c r="AJ8922" s="28"/>
      <c r="AK8922" s="28"/>
      <c r="AL8922" s="28"/>
      <c r="AM8922" s="28"/>
      <c r="AN8922" s="28"/>
      <c r="AO8922" s="28"/>
      <c r="AP8922" s="28"/>
      <c r="AQ8922" s="28"/>
      <c r="AR8922" s="97"/>
      <c r="AS8922" s="28"/>
      <c r="AT8922" s="28"/>
      <c r="AU8922" s="28"/>
      <c r="AV8922" s="28"/>
      <c r="AW8922" s="28"/>
      <c r="AX8922" s="28"/>
      <c r="AY8922" s="28"/>
      <c r="AZ8922" s="28"/>
      <c r="BA8922" s="28"/>
      <c r="BB8922" s="28"/>
      <c r="BC8922" s="28"/>
    </row>
    <row r="8923" spans="1:55" ht="14.25" customHeight="1">
      <c r="A8923" s="48"/>
      <c r="B8923" s="28"/>
      <c r="C8923" s="28"/>
      <c r="D8923" s="28"/>
      <c r="E8923" s="28"/>
      <c r="F8923" s="28"/>
      <c r="G8923" s="28"/>
      <c r="H8923" s="28"/>
      <c r="I8923" s="28"/>
      <c r="J8923" s="28"/>
      <c r="K8923" s="28"/>
      <c r="L8923" s="28"/>
      <c r="M8923" s="28"/>
      <c r="N8923" s="62"/>
      <c r="O8923" s="62"/>
      <c r="P8923" s="62"/>
      <c r="R8923" s="62"/>
      <c r="T8923" s="48"/>
      <c r="U8923" s="28"/>
      <c r="V8923" s="28"/>
      <c r="W8923" s="28"/>
      <c r="Y8923" s="79"/>
      <c r="Z8923" s="28"/>
      <c r="AA8923" s="28"/>
      <c r="AB8923" s="28"/>
      <c r="AC8923" s="28"/>
      <c r="AD8923" s="28"/>
      <c r="AE8923" s="28"/>
      <c r="AF8923" s="28"/>
      <c r="AG8923" s="28"/>
      <c r="AJ8923" s="28"/>
      <c r="AK8923" s="28"/>
      <c r="AL8923" s="28"/>
      <c r="AM8923" s="28"/>
      <c r="AN8923" s="28"/>
      <c r="AO8923" s="28"/>
      <c r="AP8923" s="28"/>
      <c r="AQ8923" s="28"/>
      <c r="AR8923" s="97"/>
      <c r="AS8923" s="28"/>
      <c r="AT8923" s="28"/>
      <c r="AU8923" s="28"/>
      <c r="AV8923" s="28"/>
      <c r="AW8923" s="28"/>
      <c r="AX8923" s="28"/>
      <c r="AY8923" s="28"/>
      <c r="AZ8923" s="28"/>
      <c r="BA8923" s="28"/>
      <c r="BB8923" s="28"/>
      <c r="BC8923" s="28"/>
    </row>
    <row r="8924" spans="1:55" ht="14.25" customHeight="1">
      <c r="A8924" s="48"/>
      <c r="B8924" s="28"/>
      <c r="C8924" s="28"/>
      <c r="D8924" s="28"/>
      <c r="E8924" s="28"/>
      <c r="F8924" s="28"/>
      <c r="G8924" s="28"/>
      <c r="H8924" s="28"/>
      <c r="I8924" s="28"/>
      <c r="J8924" s="28"/>
      <c r="K8924" s="28"/>
      <c r="L8924" s="28"/>
      <c r="M8924" s="28"/>
      <c r="N8924" s="62"/>
      <c r="O8924" s="62"/>
      <c r="P8924" s="62"/>
      <c r="R8924" s="62"/>
      <c r="T8924" s="48"/>
      <c r="U8924" s="28"/>
      <c r="V8924" s="28"/>
      <c r="W8924" s="28"/>
      <c r="Y8924" s="79"/>
      <c r="Z8924" s="28"/>
      <c r="AA8924" s="28"/>
      <c r="AB8924" s="28"/>
      <c r="AC8924" s="28"/>
      <c r="AD8924" s="28"/>
      <c r="AE8924" s="28"/>
      <c r="AF8924" s="28"/>
      <c r="AG8924" s="28"/>
      <c r="AJ8924" s="28"/>
      <c r="AK8924" s="28"/>
      <c r="AL8924" s="28"/>
      <c r="AM8924" s="28"/>
      <c r="AN8924" s="28"/>
      <c r="AR8924" s="97"/>
      <c r="AS8924" s="28"/>
      <c r="AT8924" s="28"/>
      <c r="AU8924" s="28"/>
      <c r="AV8924" s="28"/>
      <c r="AW8924" s="28"/>
      <c r="AX8924" s="28"/>
      <c r="AY8924" s="28"/>
      <c r="AZ8924" s="28"/>
      <c r="BA8924" s="28"/>
      <c r="BB8924" s="28"/>
      <c r="BC8924" s="28"/>
    </row>
    <row r="8925" spans="1:55" ht="14.25" customHeight="1">
      <c r="A8925" s="48"/>
      <c r="B8925" s="28"/>
      <c r="C8925" s="28"/>
      <c r="D8925" s="28"/>
      <c r="E8925" s="28"/>
      <c r="F8925" s="28"/>
      <c r="G8925" s="28"/>
      <c r="H8925" s="28"/>
      <c r="I8925" s="28"/>
      <c r="J8925" s="28"/>
      <c r="K8925" s="28"/>
      <c r="L8925" s="28"/>
      <c r="M8925" s="28"/>
      <c r="N8925" s="62"/>
      <c r="O8925" s="62"/>
      <c r="P8925" s="62"/>
      <c r="Q8925" s="62"/>
      <c r="R8925" s="62"/>
      <c r="S8925" s="62"/>
      <c r="T8925" s="48"/>
      <c r="U8925" s="28"/>
      <c r="V8925" s="28"/>
      <c r="W8925" s="28"/>
      <c r="Y8925" s="79"/>
      <c r="AC8925" s="28"/>
      <c r="AD8925" s="28"/>
      <c r="AE8925" s="28"/>
      <c r="AF8925" s="28"/>
      <c r="AG8925" s="28"/>
      <c r="AJ8925" s="28"/>
      <c r="AK8925" s="28"/>
      <c r="AL8925" s="28"/>
      <c r="AM8925" s="28"/>
      <c r="AN8925" s="28"/>
      <c r="AU8925" s="28"/>
      <c r="AV8925" s="28"/>
      <c r="AW8925" s="28"/>
      <c r="AX8925" s="28"/>
      <c r="AY8925" s="28"/>
      <c r="AZ8925" s="28"/>
      <c r="BA8925" s="28"/>
      <c r="BB8925" s="28"/>
      <c r="BC8925" s="28"/>
    </row>
    <row r="8926" spans="1:55" ht="14.25" customHeight="1">
      <c r="A8926" s="48"/>
      <c r="B8926" s="28"/>
      <c r="C8926" s="28"/>
      <c r="D8926" s="28"/>
      <c r="E8926" s="28"/>
      <c r="F8926" s="28"/>
      <c r="G8926" s="28"/>
      <c r="H8926" s="28"/>
      <c r="I8926" s="28"/>
      <c r="J8926" s="28"/>
      <c r="K8926" s="28"/>
      <c r="L8926" s="28"/>
      <c r="M8926" s="28"/>
      <c r="N8926" s="62"/>
      <c r="O8926" s="62"/>
      <c r="P8926" s="62"/>
      <c r="Q8926" s="62"/>
      <c r="R8926" s="62"/>
      <c r="S8926" s="62"/>
      <c r="T8926" s="48"/>
      <c r="U8926" s="28"/>
      <c r="V8926" s="28"/>
      <c r="W8926" s="28"/>
      <c r="Y8926" s="79"/>
      <c r="AC8926" s="28"/>
      <c r="AD8926" s="28"/>
      <c r="AE8926" s="28"/>
      <c r="AF8926" s="28"/>
      <c r="AG8926" s="28"/>
      <c r="AH8926" s="28"/>
      <c r="AI8926" s="28"/>
      <c r="AJ8926" s="28"/>
      <c r="AK8926" s="28"/>
      <c r="AL8926" s="28"/>
      <c r="AM8926" s="28"/>
      <c r="AN8926" s="28"/>
      <c r="AU8926" s="28"/>
      <c r="AV8926" s="28"/>
      <c r="AW8926" s="28"/>
      <c r="AX8926" s="28"/>
      <c r="AY8926" s="28"/>
      <c r="AZ8926" s="28"/>
      <c r="BA8926" s="28"/>
      <c r="BB8926" s="28"/>
      <c r="BC8926" s="28"/>
    </row>
    <row r="8927" spans="1:55" ht="14.25" customHeight="1">
      <c r="A8927" s="48"/>
      <c r="B8927" s="28"/>
      <c r="C8927" s="28"/>
      <c r="D8927" s="28"/>
      <c r="E8927" s="28"/>
      <c r="F8927" s="28"/>
      <c r="G8927" s="28"/>
      <c r="H8927" s="28"/>
      <c r="I8927" s="28"/>
      <c r="J8927" s="28"/>
      <c r="K8927" s="28"/>
      <c r="L8927" s="28"/>
      <c r="M8927" s="28"/>
      <c r="N8927" s="62"/>
      <c r="O8927" s="62"/>
      <c r="P8927" s="62"/>
      <c r="Q8927" s="62"/>
      <c r="R8927" s="62"/>
      <c r="S8927" s="62"/>
      <c r="T8927" s="48"/>
      <c r="U8927" s="28"/>
      <c r="V8927" s="28"/>
      <c r="W8927" s="28"/>
      <c r="Y8927" s="79"/>
      <c r="AC8927" s="28"/>
      <c r="AD8927" s="28"/>
      <c r="AE8927" s="28"/>
      <c r="AF8927" s="28"/>
      <c r="AG8927" s="28"/>
      <c r="AH8927" s="28"/>
      <c r="AI8927" s="28"/>
      <c r="AJ8927" s="28"/>
      <c r="AK8927" s="28"/>
      <c r="AL8927" s="28"/>
      <c r="AM8927" s="28"/>
      <c r="AN8927" s="28"/>
      <c r="AO8927" s="28"/>
      <c r="AP8927" s="28"/>
      <c r="AQ8927" s="28"/>
      <c r="AU8927" s="28"/>
      <c r="AV8927" s="28"/>
      <c r="AW8927" s="28"/>
      <c r="AX8927" s="28"/>
      <c r="AY8927" s="28"/>
      <c r="AZ8927" s="28"/>
      <c r="BA8927" s="28"/>
      <c r="BB8927" s="28"/>
      <c r="BC8927" s="28"/>
    </row>
    <row r="8928" spans="1:55" ht="14.25" customHeight="1">
      <c r="A8928" s="48"/>
      <c r="B8928" s="28"/>
      <c r="C8928" s="28"/>
      <c r="D8928" s="28"/>
      <c r="E8928" s="28"/>
      <c r="F8928" s="28"/>
      <c r="G8928" s="28"/>
      <c r="H8928" s="28"/>
      <c r="I8928" s="28"/>
      <c r="J8928" s="28"/>
      <c r="K8928" s="28"/>
      <c r="L8928" s="28"/>
      <c r="M8928" s="28"/>
      <c r="N8928" s="62"/>
      <c r="O8928" s="62"/>
      <c r="P8928" s="62"/>
      <c r="Q8928" s="62"/>
      <c r="R8928" s="62"/>
      <c r="S8928" s="62"/>
      <c r="T8928" s="48"/>
      <c r="U8928" s="28"/>
      <c r="V8928" s="28"/>
      <c r="W8928" s="28"/>
      <c r="Y8928" s="79"/>
      <c r="Z8928" s="28"/>
      <c r="AA8928" s="28"/>
      <c r="AB8928" s="28"/>
      <c r="AC8928" s="28"/>
      <c r="AD8928" s="28"/>
      <c r="AE8928" s="28"/>
      <c r="AF8928" s="28"/>
      <c r="AG8928" s="28"/>
      <c r="AH8928" s="28"/>
      <c r="AI8928" s="28"/>
      <c r="AJ8928" s="28"/>
      <c r="AK8928" s="28"/>
      <c r="AL8928" s="28"/>
      <c r="AM8928" s="28"/>
      <c r="AN8928" s="28"/>
      <c r="AO8928" s="28"/>
      <c r="AP8928" s="28"/>
      <c r="AQ8928" s="28"/>
      <c r="AR8928" s="97"/>
      <c r="AS8928" s="28"/>
      <c r="AT8928" s="28"/>
      <c r="AU8928" s="28"/>
      <c r="AV8928" s="28"/>
      <c r="AW8928" s="28"/>
      <c r="AX8928" s="28"/>
      <c r="AY8928" s="28"/>
      <c r="AZ8928" s="28"/>
      <c r="BA8928" s="28"/>
      <c r="BB8928" s="28"/>
      <c r="BC8928" s="28"/>
    </row>
    <row r="8929" spans="1:55" ht="14.25" customHeight="1">
      <c r="A8929" s="48"/>
      <c r="B8929" s="28"/>
      <c r="C8929" s="28"/>
      <c r="D8929" s="28"/>
      <c r="E8929" s="28"/>
      <c r="F8929" s="28"/>
      <c r="G8929" s="28"/>
      <c r="H8929" s="28"/>
      <c r="I8929" s="28"/>
      <c r="J8929" s="28"/>
      <c r="K8929" s="28"/>
      <c r="L8929" s="28"/>
      <c r="M8929" s="28"/>
      <c r="N8929" s="62"/>
      <c r="O8929" s="62"/>
      <c r="P8929" s="62"/>
      <c r="Q8929" s="62"/>
      <c r="R8929" s="62"/>
      <c r="S8929" s="62"/>
      <c r="U8929" s="28"/>
      <c r="V8929" s="28"/>
      <c r="W8929" s="28"/>
      <c r="Y8929" s="79"/>
      <c r="Z8929" s="28"/>
      <c r="AA8929" s="28"/>
      <c r="AB8929" s="28"/>
      <c r="AC8929" s="28"/>
      <c r="AD8929" s="28"/>
      <c r="AE8929" s="28"/>
      <c r="AF8929" s="28"/>
      <c r="AG8929" s="28"/>
      <c r="AH8929" s="28"/>
      <c r="AI8929" s="28"/>
      <c r="AO8929" s="28"/>
      <c r="AP8929" s="28"/>
      <c r="AQ8929" s="28"/>
      <c r="AR8929" s="97"/>
      <c r="AS8929" s="28"/>
      <c r="AT8929" s="28"/>
      <c r="AU8929" s="28"/>
      <c r="AV8929" s="28"/>
      <c r="AW8929" s="28"/>
      <c r="AX8929" s="28"/>
      <c r="AY8929" s="28"/>
      <c r="AZ8929" s="28"/>
      <c r="BA8929" s="28"/>
      <c r="BB8929" s="28"/>
      <c r="BC8929" s="28"/>
    </row>
    <row r="8930" spans="1:55" ht="14.25" customHeight="1">
      <c r="Q8930" s="62"/>
      <c r="R8930" s="62"/>
      <c r="S8930" s="62"/>
      <c r="Z8930" s="28"/>
      <c r="AA8930" s="28"/>
      <c r="AB8930" s="28"/>
      <c r="AH8930" s="28"/>
      <c r="AI8930" s="28"/>
      <c r="AO8930" s="28"/>
      <c r="AP8930" s="28"/>
      <c r="AQ8930" s="28"/>
      <c r="AR8930" s="97"/>
      <c r="AS8930" s="28"/>
      <c r="AT8930" s="28"/>
    </row>
    <row r="8931" spans="1:55" ht="14.25" customHeight="1">
      <c r="Q8931" s="62"/>
      <c r="R8931" s="62"/>
      <c r="S8931" s="62"/>
      <c r="Z8931" s="28"/>
      <c r="AA8931" s="28"/>
      <c r="AB8931" s="28"/>
      <c r="AH8931" s="28"/>
      <c r="AI8931" s="28"/>
      <c r="AO8931" s="28"/>
      <c r="AP8931" s="28"/>
      <c r="AQ8931" s="28"/>
      <c r="AR8931" s="97"/>
      <c r="AS8931" s="28"/>
      <c r="AT8931" s="28"/>
    </row>
    <row r="8932" spans="1:55" ht="14.25" customHeight="1">
      <c r="Q8932" s="62"/>
      <c r="R8932" s="62"/>
      <c r="S8932" s="62"/>
      <c r="T8932" s="48"/>
      <c r="Z8932" s="28"/>
      <c r="AA8932" s="28"/>
      <c r="AB8932" s="28"/>
      <c r="AH8932" s="28"/>
      <c r="AI8932" s="28"/>
      <c r="AJ8932" s="28"/>
      <c r="AK8932" s="28"/>
      <c r="AL8932" s="28"/>
      <c r="AM8932" s="28"/>
      <c r="AN8932" s="28"/>
      <c r="AO8932" s="28"/>
      <c r="AP8932" s="28"/>
      <c r="AQ8932" s="28"/>
      <c r="AR8932" s="97"/>
      <c r="AS8932" s="28"/>
      <c r="AT8932" s="28"/>
    </row>
    <row r="8933" spans="1:55" ht="14.25" customHeight="1">
      <c r="A8933" s="48"/>
      <c r="B8933" s="28"/>
      <c r="C8933" s="28"/>
      <c r="D8933" s="28"/>
      <c r="E8933" s="28"/>
      <c r="F8933" s="28"/>
      <c r="G8933" s="28"/>
      <c r="H8933" s="28"/>
      <c r="I8933" s="28"/>
      <c r="J8933" s="28"/>
      <c r="K8933" s="28"/>
      <c r="L8933" s="28"/>
      <c r="M8933" s="28"/>
      <c r="N8933" s="62"/>
      <c r="O8933" s="62"/>
      <c r="P8933" s="62"/>
      <c r="Q8933" s="62"/>
      <c r="R8933" s="62"/>
      <c r="S8933" s="62"/>
      <c r="T8933" s="48"/>
      <c r="U8933" s="28"/>
      <c r="V8933" s="28"/>
      <c r="W8933" s="28"/>
      <c r="Y8933" s="79"/>
      <c r="Z8933" s="28"/>
      <c r="AA8933" s="28"/>
      <c r="AB8933" s="28"/>
      <c r="AC8933" s="28"/>
      <c r="AD8933" s="28"/>
      <c r="AE8933" s="28"/>
      <c r="AF8933" s="28"/>
      <c r="AG8933" s="28"/>
      <c r="AH8933" s="28"/>
      <c r="AI8933" s="28"/>
      <c r="AJ8933" s="28"/>
      <c r="AK8933" s="28"/>
      <c r="AL8933" s="28"/>
      <c r="AM8933" s="28"/>
      <c r="AN8933" s="28"/>
      <c r="AO8933" s="28"/>
      <c r="AP8933" s="28"/>
      <c r="AQ8933" s="28"/>
      <c r="AR8933" s="97"/>
      <c r="AS8933" s="28"/>
      <c r="AT8933" s="28"/>
      <c r="AU8933" s="28"/>
      <c r="AV8933" s="28"/>
      <c r="AW8933" s="28"/>
      <c r="AX8933" s="28"/>
      <c r="AY8933" s="28"/>
      <c r="AZ8933" s="28"/>
      <c r="BA8933" s="28"/>
      <c r="BB8933" s="28"/>
      <c r="BC8933" s="28"/>
    </row>
    <row r="8934" spans="1:55" ht="14.25" customHeight="1">
      <c r="A8934" s="48"/>
      <c r="B8934" s="28"/>
      <c r="C8934" s="28"/>
      <c r="D8934" s="28"/>
      <c r="E8934" s="28"/>
      <c r="F8934" s="28"/>
      <c r="G8934" s="28"/>
      <c r="H8934" s="28"/>
      <c r="I8934" s="28"/>
      <c r="J8934" s="28"/>
      <c r="K8934" s="28"/>
      <c r="L8934" s="28"/>
      <c r="M8934" s="28"/>
      <c r="N8934" s="62"/>
      <c r="O8934" s="62"/>
      <c r="P8934" s="62"/>
      <c r="Q8934" s="62"/>
      <c r="S8934" s="62"/>
      <c r="T8934" s="48"/>
      <c r="U8934" s="28"/>
      <c r="V8934" s="28"/>
      <c r="W8934" s="28"/>
      <c r="Y8934" s="79"/>
      <c r="Z8934" s="28"/>
      <c r="AA8934" s="28"/>
      <c r="AB8934" s="28"/>
      <c r="AC8934" s="28"/>
      <c r="AD8934" s="28"/>
      <c r="AE8934" s="28"/>
      <c r="AF8934" s="28"/>
      <c r="AG8934" s="28"/>
      <c r="AH8934" s="28"/>
      <c r="AI8934" s="28"/>
      <c r="AJ8934" s="28"/>
      <c r="AK8934" s="28"/>
      <c r="AL8934" s="28"/>
      <c r="AM8934" s="28"/>
      <c r="AN8934" s="28"/>
      <c r="AO8934" s="28"/>
      <c r="AP8934" s="28"/>
      <c r="AQ8934" s="28"/>
      <c r="AR8934" s="97"/>
      <c r="AS8934" s="28"/>
      <c r="AT8934" s="28"/>
      <c r="AU8934" s="28"/>
      <c r="AV8934" s="28"/>
      <c r="AW8934" s="28"/>
      <c r="AX8934" s="28"/>
      <c r="AY8934" s="28"/>
      <c r="AZ8934" s="28"/>
      <c r="BA8934" s="28"/>
      <c r="BB8934" s="28"/>
      <c r="BC8934" s="28"/>
    </row>
    <row r="8935" spans="1:55" ht="14.25" customHeight="1">
      <c r="A8935" s="48"/>
      <c r="B8935" s="28"/>
      <c r="C8935" s="28"/>
      <c r="D8935" s="28"/>
      <c r="E8935" s="28"/>
      <c r="F8935" s="28"/>
      <c r="G8935" s="28"/>
      <c r="H8935" s="28"/>
      <c r="I8935" s="28"/>
      <c r="J8935" s="28"/>
      <c r="K8935" s="28"/>
      <c r="L8935" s="28"/>
      <c r="M8935" s="28"/>
      <c r="N8935" s="62"/>
      <c r="O8935" s="62"/>
      <c r="P8935" s="62"/>
      <c r="Q8935" s="62"/>
      <c r="S8935" s="62"/>
      <c r="T8935" s="48"/>
      <c r="U8935" s="28"/>
      <c r="V8935" s="28"/>
      <c r="W8935" s="28"/>
      <c r="Y8935" s="79"/>
      <c r="Z8935" s="28"/>
      <c r="AA8935" s="28"/>
      <c r="AB8935" s="28"/>
      <c r="AC8935" s="28"/>
      <c r="AD8935" s="28"/>
      <c r="AE8935" s="28"/>
      <c r="AF8935" s="28"/>
      <c r="AG8935" s="28"/>
      <c r="AH8935" s="28"/>
      <c r="AI8935" s="28"/>
      <c r="AJ8935" s="28"/>
      <c r="AK8935" s="28"/>
      <c r="AL8935" s="28"/>
      <c r="AM8935" s="28"/>
      <c r="AN8935" s="28"/>
      <c r="AO8935" s="28"/>
      <c r="AP8935" s="28"/>
      <c r="AQ8935" s="28"/>
      <c r="AR8935" s="97"/>
      <c r="AS8935" s="28"/>
      <c r="AT8935" s="28"/>
      <c r="AU8935" s="28"/>
      <c r="AV8935" s="28"/>
      <c r="AW8935" s="28"/>
      <c r="AX8935" s="28"/>
      <c r="AY8935" s="28"/>
      <c r="AZ8935" s="28"/>
      <c r="BA8935" s="28"/>
      <c r="BB8935" s="28"/>
      <c r="BC8935" s="28"/>
    </row>
    <row r="8936" spans="1:55" ht="14.25" customHeight="1">
      <c r="A8936" s="48"/>
      <c r="B8936" s="28"/>
      <c r="C8936" s="28"/>
      <c r="D8936" s="28"/>
      <c r="E8936" s="28"/>
      <c r="F8936" s="28"/>
      <c r="G8936" s="28"/>
      <c r="H8936" s="28"/>
      <c r="I8936" s="28"/>
      <c r="J8936" s="28"/>
      <c r="K8936" s="28"/>
      <c r="L8936" s="28"/>
      <c r="M8936" s="28"/>
      <c r="N8936" s="62"/>
      <c r="O8936" s="62"/>
      <c r="P8936" s="62"/>
      <c r="Q8936" s="62"/>
      <c r="R8936" s="62"/>
      <c r="S8936" s="62"/>
      <c r="T8936" s="48"/>
      <c r="U8936" s="28"/>
      <c r="V8936" s="28"/>
      <c r="W8936" s="28"/>
      <c r="Y8936" s="79"/>
      <c r="Z8936" s="28"/>
      <c r="AA8936" s="28"/>
      <c r="AB8936" s="28"/>
      <c r="AC8936" s="28"/>
      <c r="AD8936" s="28"/>
      <c r="AE8936" s="28"/>
      <c r="AF8936" s="28"/>
      <c r="AG8936" s="28"/>
      <c r="AH8936" s="28"/>
      <c r="AI8936" s="28"/>
      <c r="AJ8936" s="28"/>
      <c r="AK8936" s="28"/>
      <c r="AL8936" s="28"/>
      <c r="AM8936" s="28"/>
      <c r="AN8936" s="28"/>
      <c r="AO8936" s="28"/>
      <c r="AP8936" s="28"/>
      <c r="AQ8936" s="28"/>
      <c r="AR8936" s="97"/>
      <c r="AS8936" s="28"/>
      <c r="AT8936" s="28"/>
      <c r="AU8936" s="28"/>
      <c r="AV8936" s="28"/>
      <c r="AW8936" s="28"/>
      <c r="AX8936" s="28"/>
      <c r="AY8936" s="28"/>
      <c r="AZ8936" s="28"/>
      <c r="BA8936" s="28"/>
      <c r="BB8936" s="28"/>
      <c r="BC8936" s="28"/>
    </row>
    <row r="8937" spans="1:55" ht="14.25" customHeight="1">
      <c r="A8937" s="48"/>
      <c r="B8937" s="28"/>
      <c r="C8937" s="28"/>
      <c r="D8937" s="28"/>
      <c r="E8937" s="28"/>
      <c r="F8937" s="28"/>
      <c r="G8937" s="28"/>
      <c r="H8937" s="28"/>
      <c r="I8937" s="28"/>
      <c r="J8937" s="28"/>
      <c r="K8937" s="28"/>
      <c r="L8937" s="28"/>
      <c r="M8937" s="28"/>
      <c r="N8937" s="62"/>
      <c r="O8937" s="62"/>
      <c r="P8937" s="62"/>
      <c r="Q8937" s="62"/>
      <c r="S8937" s="62"/>
      <c r="T8937" s="48"/>
      <c r="U8937" s="28"/>
      <c r="V8937" s="28"/>
      <c r="W8937" s="28"/>
      <c r="Y8937" s="79"/>
      <c r="Z8937" s="28"/>
      <c r="AA8937" s="28"/>
      <c r="AB8937" s="28"/>
      <c r="AC8937" s="28"/>
      <c r="AD8937" s="28"/>
      <c r="AE8937" s="28"/>
      <c r="AF8937" s="28"/>
      <c r="AG8937" s="28"/>
      <c r="AH8937" s="28"/>
      <c r="AI8937" s="28"/>
      <c r="AJ8937" s="28"/>
      <c r="AK8937" s="28"/>
      <c r="AL8937" s="28"/>
      <c r="AM8937" s="28"/>
      <c r="AN8937" s="28"/>
      <c r="AO8937" s="28"/>
      <c r="AP8937" s="28"/>
      <c r="AQ8937" s="28"/>
      <c r="AR8937" s="97"/>
      <c r="AS8937" s="28"/>
      <c r="AT8937" s="28"/>
      <c r="AU8937" s="28"/>
      <c r="AV8937" s="28"/>
      <c r="AW8937" s="28"/>
      <c r="AX8937" s="28"/>
      <c r="AY8937" s="28"/>
      <c r="AZ8937" s="28"/>
      <c r="BA8937" s="28"/>
      <c r="BB8937" s="28"/>
      <c r="BC8937" s="28"/>
    </row>
    <row r="8938" spans="1:55" ht="14.25" customHeight="1">
      <c r="A8938" s="48"/>
      <c r="B8938" s="28"/>
      <c r="C8938" s="28"/>
      <c r="D8938" s="28"/>
      <c r="E8938" s="28"/>
      <c r="F8938" s="28"/>
      <c r="G8938" s="28"/>
      <c r="H8938" s="28"/>
      <c r="I8938" s="28"/>
      <c r="J8938" s="28"/>
      <c r="K8938" s="28"/>
      <c r="L8938" s="28"/>
      <c r="M8938" s="28"/>
      <c r="N8938" s="62"/>
      <c r="O8938" s="62"/>
      <c r="P8938" s="62"/>
      <c r="Q8938" s="62"/>
      <c r="R8938" s="62"/>
      <c r="S8938" s="62"/>
      <c r="T8938" s="48"/>
      <c r="U8938" s="28"/>
      <c r="V8938" s="28"/>
      <c r="W8938" s="28"/>
      <c r="Y8938" s="79"/>
      <c r="Z8938" s="28"/>
      <c r="AA8938" s="28"/>
      <c r="AB8938" s="28"/>
      <c r="AC8938" s="28"/>
      <c r="AD8938" s="28"/>
      <c r="AE8938" s="28"/>
      <c r="AF8938" s="28"/>
      <c r="AG8938" s="28"/>
      <c r="AH8938" s="28"/>
      <c r="AI8938" s="28"/>
      <c r="AJ8938" s="28"/>
      <c r="AK8938" s="28"/>
      <c r="AL8938" s="28"/>
      <c r="AM8938" s="28"/>
      <c r="AN8938" s="28"/>
      <c r="AO8938" s="28"/>
      <c r="AP8938" s="28"/>
      <c r="AQ8938" s="28"/>
      <c r="AR8938" s="97"/>
      <c r="AS8938" s="28"/>
      <c r="AT8938" s="28"/>
      <c r="AU8938" s="28"/>
      <c r="AV8938" s="28"/>
      <c r="AW8938" s="28"/>
      <c r="AX8938" s="28"/>
      <c r="AY8938" s="28"/>
      <c r="AZ8938" s="28"/>
      <c r="BA8938" s="28"/>
      <c r="BB8938" s="28"/>
      <c r="BC8938" s="28"/>
    </row>
    <row r="8939" spans="1:55" ht="14.25" customHeight="1">
      <c r="A8939" s="48"/>
      <c r="B8939" s="28"/>
      <c r="C8939" s="28"/>
      <c r="D8939" s="28"/>
      <c r="E8939" s="28"/>
      <c r="F8939" s="28"/>
      <c r="G8939" s="28"/>
      <c r="H8939" s="28"/>
      <c r="I8939" s="28"/>
      <c r="J8939" s="28"/>
      <c r="K8939" s="28"/>
      <c r="L8939" s="28"/>
      <c r="M8939" s="28"/>
      <c r="N8939" s="62"/>
      <c r="O8939" s="62"/>
      <c r="P8939" s="62"/>
      <c r="Q8939" s="62"/>
      <c r="S8939" s="62"/>
      <c r="T8939" s="48"/>
      <c r="U8939" s="28"/>
      <c r="V8939" s="28"/>
      <c r="W8939" s="28"/>
      <c r="Y8939" s="79"/>
      <c r="Z8939" s="28"/>
      <c r="AA8939" s="28"/>
      <c r="AB8939" s="28"/>
      <c r="AC8939" s="28"/>
      <c r="AD8939" s="28"/>
      <c r="AE8939" s="28"/>
      <c r="AF8939" s="28"/>
      <c r="AG8939" s="28"/>
      <c r="AH8939" s="28"/>
      <c r="AI8939" s="28"/>
      <c r="AJ8939" s="28"/>
      <c r="AK8939" s="28"/>
      <c r="AL8939" s="28"/>
      <c r="AM8939" s="28"/>
      <c r="AN8939" s="28"/>
      <c r="AO8939" s="28"/>
      <c r="AP8939" s="28"/>
      <c r="AQ8939" s="28"/>
      <c r="AR8939" s="97"/>
      <c r="AS8939" s="28"/>
      <c r="AT8939" s="28"/>
      <c r="AU8939" s="28"/>
      <c r="AV8939" s="28"/>
      <c r="AW8939" s="28"/>
      <c r="AX8939" s="28"/>
      <c r="AY8939" s="28"/>
      <c r="AZ8939" s="28"/>
      <c r="BA8939" s="28"/>
      <c r="BB8939" s="28"/>
      <c r="BC8939" s="28"/>
    </row>
    <row r="8940" spans="1:55" ht="14.25" customHeight="1">
      <c r="A8940" s="48"/>
      <c r="B8940" s="28"/>
      <c r="C8940" s="28"/>
      <c r="D8940" s="28"/>
      <c r="E8940" s="28"/>
      <c r="F8940" s="28"/>
      <c r="G8940" s="28"/>
      <c r="H8940" s="28"/>
      <c r="I8940" s="28"/>
      <c r="J8940" s="28"/>
      <c r="K8940" s="28"/>
      <c r="L8940" s="28"/>
      <c r="M8940" s="28"/>
      <c r="N8940" s="62"/>
      <c r="O8940" s="62"/>
      <c r="P8940" s="62"/>
      <c r="Q8940" s="62"/>
      <c r="R8940" s="62"/>
      <c r="S8940" s="62"/>
      <c r="T8940" s="48"/>
      <c r="U8940" s="28"/>
      <c r="V8940" s="28"/>
      <c r="W8940" s="28"/>
      <c r="Y8940" s="79"/>
      <c r="Z8940" s="28"/>
      <c r="AA8940" s="28"/>
      <c r="AB8940" s="28"/>
      <c r="AC8940" s="28"/>
      <c r="AD8940" s="28"/>
      <c r="AE8940" s="28"/>
      <c r="AF8940" s="28"/>
      <c r="AG8940" s="28"/>
      <c r="AH8940" s="28"/>
      <c r="AI8940" s="28"/>
      <c r="AJ8940" s="28"/>
      <c r="AK8940" s="28"/>
      <c r="AL8940" s="28"/>
      <c r="AM8940" s="28"/>
      <c r="AN8940" s="28"/>
      <c r="AO8940" s="28"/>
      <c r="AP8940" s="28"/>
      <c r="AQ8940" s="28"/>
      <c r="AR8940" s="97"/>
      <c r="AS8940" s="28"/>
      <c r="AT8940" s="28"/>
      <c r="AU8940" s="28"/>
      <c r="AV8940" s="28"/>
      <c r="AW8940" s="28"/>
      <c r="AX8940" s="28"/>
      <c r="AY8940" s="28"/>
      <c r="AZ8940" s="28"/>
      <c r="BA8940" s="28"/>
      <c r="BB8940" s="28"/>
      <c r="BC8940" s="28"/>
    </row>
    <row r="8941" spans="1:55" ht="14.25" customHeight="1">
      <c r="A8941" s="48"/>
      <c r="B8941" s="28"/>
      <c r="C8941" s="28"/>
      <c r="D8941" s="28"/>
      <c r="E8941" s="28"/>
      <c r="F8941" s="28"/>
      <c r="G8941" s="28"/>
      <c r="H8941" s="28"/>
      <c r="I8941" s="28"/>
      <c r="J8941" s="28"/>
      <c r="K8941" s="28"/>
      <c r="L8941" s="28"/>
      <c r="M8941" s="28"/>
      <c r="N8941" s="62"/>
      <c r="O8941" s="62"/>
      <c r="P8941" s="62"/>
      <c r="Q8941" s="62"/>
      <c r="S8941" s="62"/>
      <c r="T8941" s="48"/>
      <c r="U8941" s="28"/>
      <c r="V8941" s="28"/>
      <c r="W8941" s="28"/>
      <c r="Y8941" s="79"/>
      <c r="Z8941" s="28"/>
      <c r="AA8941" s="28"/>
      <c r="AB8941" s="28"/>
      <c r="AC8941" s="28"/>
      <c r="AD8941" s="28"/>
      <c r="AE8941" s="28"/>
      <c r="AF8941" s="28"/>
      <c r="AG8941" s="28"/>
      <c r="AH8941" s="28"/>
      <c r="AI8941" s="28"/>
      <c r="AJ8941" s="28"/>
      <c r="AK8941" s="28"/>
      <c r="AL8941" s="28"/>
      <c r="AM8941" s="28"/>
      <c r="AN8941" s="28"/>
      <c r="AO8941" s="28"/>
      <c r="AP8941" s="28"/>
      <c r="AQ8941" s="28"/>
      <c r="AR8941" s="97"/>
      <c r="AS8941" s="28"/>
      <c r="AT8941" s="28"/>
      <c r="AU8941" s="28"/>
      <c r="AV8941" s="28"/>
      <c r="AW8941" s="28"/>
      <c r="AX8941" s="28"/>
      <c r="AY8941" s="28"/>
      <c r="AZ8941" s="28"/>
      <c r="BA8941" s="28"/>
      <c r="BB8941" s="28"/>
      <c r="BC8941" s="28"/>
    </row>
    <row r="8942" spans="1:55" ht="14.25" customHeight="1">
      <c r="A8942" s="48"/>
      <c r="B8942" s="28"/>
      <c r="C8942" s="28"/>
      <c r="D8942" s="28"/>
      <c r="E8942" s="28"/>
      <c r="F8942" s="28"/>
      <c r="G8942" s="28"/>
      <c r="H8942" s="28"/>
      <c r="I8942" s="28"/>
      <c r="J8942" s="28"/>
      <c r="K8942" s="28"/>
      <c r="L8942" s="28"/>
      <c r="M8942" s="28"/>
      <c r="N8942" s="62"/>
      <c r="O8942" s="62"/>
      <c r="P8942" s="62"/>
      <c r="R8942" s="62"/>
      <c r="T8942" s="48"/>
      <c r="U8942" s="28"/>
      <c r="V8942" s="28"/>
      <c r="W8942" s="28"/>
      <c r="Y8942" s="79"/>
      <c r="Z8942" s="28"/>
      <c r="AA8942" s="28"/>
      <c r="AB8942" s="28"/>
      <c r="AC8942" s="28"/>
      <c r="AD8942" s="28"/>
      <c r="AE8942" s="28"/>
      <c r="AF8942" s="28"/>
      <c r="AG8942" s="28"/>
      <c r="AH8942" s="28"/>
      <c r="AI8942" s="28"/>
      <c r="AJ8942" s="28"/>
      <c r="AK8942" s="28"/>
      <c r="AL8942" s="28"/>
      <c r="AM8942" s="28"/>
      <c r="AN8942" s="28"/>
      <c r="AO8942" s="28"/>
      <c r="AP8942" s="28"/>
      <c r="AQ8942" s="28"/>
      <c r="AR8942" s="97"/>
      <c r="AS8942" s="28"/>
      <c r="AT8942" s="28"/>
      <c r="AU8942" s="28"/>
      <c r="AV8942" s="28"/>
      <c r="AW8942" s="28"/>
      <c r="AX8942" s="28"/>
      <c r="AY8942" s="28"/>
      <c r="AZ8942" s="28"/>
      <c r="BA8942" s="28"/>
      <c r="BB8942" s="28"/>
      <c r="BC8942" s="28"/>
    </row>
    <row r="8943" spans="1:55" ht="14.25" customHeight="1">
      <c r="A8943" s="48"/>
      <c r="B8943" s="28"/>
      <c r="C8943" s="28"/>
      <c r="D8943" s="28"/>
      <c r="E8943" s="28"/>
      <c r="F8943" s="28"/>
      <c r="G8943" s="28"/>
      <c r="H8943" s="28"/>
      <c r="I8943" s="28"/>
      <c r="J8943" s="28"/>
      <c r="K8943" s="28"/>
      <c r="L8943" s="28"/>
      <c r="M8943" s="28"/>
      <c r="N8943" s="62"/>
      <c r="O8943" s="62"/>
      <c r="P8943" s="62"/>
      <c r="T8943" s="48"/>
      <c r="U8943" s="28"/>
      <c r="V8943" s="28"/>
      <c r="W8943" s="28"/>
      <c r="Y8943" s="79"/>
      <c r="Z8943" s="28"/>
      <c r="AA8943" s="28"/>
      <c r="AB8943" s="28"/>
      <c r="AC8943" s="28"/>
      <c r="AD8943" s="28"/>
      <c r="AE8943" s="28"/>
      <c r="AF8943" s="28"/>
      <c r="AG8943" s="28"/>
      <c r="AJ8943" s="28"/>
      <c r="AK8943" s="28"/>
      <c r="AL8943" s="28"/>
      <c r="AM8943" s="28"/>
      <c r="AN8943" s="28"/>
      <c r="AO8943" s="28"/>
      <c r="AP8943" s="28"/>
      <c r="AQ8943" s="28"/>
      <c r="AR8943" s="97"/>
      <c r="AS8943" s="28"/>
      <c r="AT8943" s="28"/>
      <c r="AU8943" s="28"/>
      <c r="AV8943" s="28"/>
      <c r="AW8943" s="28"/>
      <c r="AX8943" s="28"/>
      <c r="AY8943" s="28"/>
      <c r="AZ8943" s="28"/>
      <c r="BA8943" s="28"/>
      <c r="BB8943" s="28"/>
      <c r="BC8943" s="28"/>
    </row>
    <row r="8944" spans="1:55" ht="14.25" customHeight="1">
      <c r="A8944" s="48"/>
      <c r="B8944" s="28"/>
      <c r="C8944" s="28"/>
      <c r="D8944" s="28"/>
      <c r="E8944" s="28"/>
      <c r="F8944" s="28"/>
      <c r="G8944" s="28"/>
      <c r="H8944" s="28"/>
      <c r="I8944" s="28"/>
      <c r="J8944" s="28"/>
      <c r="K8944" s="28"/>
      <c r="L8944" s="28"/>
      <c r="M8944" s="28"/>
      <c r="N8944" s="62"/>
      <c r="O8944" s="62"/>
      <c r="P8944" s="62"/>
      <c r="Q8944" s="62"/>
      <c r="S8944" s="62"/>
      <c r="T8944" s="48"/>
      <c r="U8944" s="28"/>
      <c r="V8944" s="28"/>
      <c r="W8944" s="28"/>
      <c r="Y8944" s="79"/>
      <c r="Z8944" s="28"/>
      <c r="AA8944" s="28"/>
      <c r="AB8944" s="28"/>
      <c r="AC8944" s="28"/>
      <c r="AD8944" s="28"/>
      <c r="AE8944" s="28"/>
      <c r="AF8944" s="28"/>
      <c r="AG8944" s="28"/>
      <c r="AJ8944" s="28"/>
      <c r="AK8944" s="28"/>
      <c r="AL8944" s="28"/>
      <c r="AM8944" s="28"/>
      <c r="AN8944" s="28"/>
      <c r="AR8944" s="97"/>
      <c r="AS8944" s="28"/>
      <c r="AT8944" s="28"/>
      <c r="AU8944" s="28"/>
      <c r="AV8944" s="28"/>
      <c r="AW8944" s="28"/>
      <c r="AX8944" s="28"/>
      <c r="AY8944" s="28"/>
      <c r="AZ8944" s="28"/>
      <c r="BA8944" s="28"/>
      <c r="BB8944" s="28"/>
      <c r="BC8944" s="28"/>
    </row>
    <row r="8945" spans="1:55" ht="14.25" customHeight="1">
      <c r="A8945" s="48"/>
      <c r="B8945" s="28"/>
      <c r="C8945" s="28"/>
      <c r="D8945" s="28"/>
      <c r="E8945" s="28"/>
      <c r="F8945" s="28"/>
      <c r="G8945" s="28"/>
      <c r="H8945" s="28"/>
      <c r="I8945" s="28"/>
      <c r="J8945" s="28"/>
      <c r="K8945" s="28"/>
      <c r="L8945" s="28"/>
      <c r="M8945" s="28"/>
      <c r="N8945" s="62"/>
      <c r="O8945" s="62"/>
      <c r="P8945" s="62"/>
      <c r="R8945" s="62"/>
      <c r="T8945" s="48"/>
      <c r="U8945" s="28"/>
      <c r="V8945" s="28"/>
      <c r="W8945" s="28"/>
      <c r="Y8945" s="79"/>
      <c r="AC8945" s="28"/>
      <c r="AD8945" s="28"/>
      <c r="AE8945" s="28"/>
      <c r="AF8945" s="28"/>
      <c r="AG8945" s="28"/>
      <c r="AH8945" s="28"/>
      <c r="AI8945" s="28"/>
      <c r="AJ8945" s="28"/>
      <c r="AK8945" s="28"/>
      <c r="AL8945" s="28"/>
      <c r="AM8945" s="28"/>
      <c r="AN8945" s="28"/>
      <c r="AU8945" s="28"/>
      <c r="AV8945" s="28"/>
      <c r="AW8945" s="28"/>
      <c r="AX8945" s="28"/>
      <c r="AY8945" s="28"/>
      <c r="AZ8945" s="28"/>
      <c r="BA8945" s="28"/>
      <c r="BB8945" s="28"/>
      <c r="BC8945" s="28"/>
    </row>
    <row r="8946" spans="1:55" ht="14.25" customHeight="1">
      <c r="A8946" s="48"/>
      <c r="B8946" s="28"/>
      <c r="C8946" s="28"/>
      <c r="D8946" s="28"/>
      <c r="E8946" s="28"/>
      <c r="F8946" s="28"/>
      <c r="G8946" s="28"/>
      <c r="H8946" s="28"/>
      <c r="I8946" s="28"/>
      <c r="J8946" s="28"/>
      <c r="K8946" s="28"/>
      <c r="L8946" s="28"/>
      <c r="M8946" s="28"/>
      <c r="N8946" s="62"/>
      <c r="O8946" s="62"/>
      <c r="P8946" s="62"/>
      <c r="Q8946" s="62"/>
      <c r="S8946" s="62"/>
      <c r="T8946" s="48"/>
      <c r="U8946" s="28"/>
      <c r="V8946" s="28"/>
      <c r="W8946" s="28"/>
      <c r="Y8946" s="79"/>
      <c r="AC8946" s="28"/>
      <c r="AD8946" s="28"/>
      <c r="AE8946" s="28"/>
      <c r="AF8946" s="28"/>
      <c r="AG8946" s="28"/>
      <c r="AJ8946" s="28"/>
      <c r="AK8946" s="28"/>
      <c r="AL8946" s="28"/>
      <c r="AM8946" s="28"/>
      <c r="AN8946" s="28"/>
      <c r="AO8946" s="28"/>
      <c r="AP8946" s="28"/>
      <c r="AQ8946" s="28"/>
      <c r="AU8946" s="28"/>
      <c r="AV8946" s="28"/>
      <c r="AW8946" s="28"/>
      <c r="AX8946" s="28"/>
      <c r="AY8946" s="28"/>
      <c r="AZ8946" s="28"/>
      <c r="BA8946" s="28"/>
      <c r="BB8946" s="28"/>
      <c r="BC8946" s="28"/>
    </row>
    <row r="8947" spans="1:55" ht="14.25" customHeight="1">
      <c r="A8947" s="48"/>
      <c r="B8947" s="28"/>
      <c r="C8947" s="28"/>
      <c r="D8947" s="28"/>
      <c r="E8947" s="28"/>
      <c r="F8947" s="28"/>
      <c r="G8947" s="28"/>
      <c r="H8947" s="28"/>
      <c r="I8947" s="28"/>
      <c r="J8947" s="28"/>
      <c r="K8947" s="28"/>
      <c r="L8947" s="28"/>
      <c r="M8947" s="28"/>
      <c r="N8947" s="62"/>
      <c r="O8947" s="62"/>
      <c r="P8947" s="62"/>
      <c r="R8947" s="62"/>
      <c r="T8947" s="48"/>
      <c r="U8947" s="28"/>
      <c r="V8947" s="28"/>
      <c r="W8947" s="28"/>
      <c r="Y8947" s="79"/>
      <c r="Z8947" s="28"/>
      <c r="AA8947" s="28"/>
      <c r="AB8947" s="28"/>
      <c r="AC8947" s="28"/>
      <c r="AD8947" s="28"/>
      <c r="AE8947" s="28"/>
      <c r="AF8947" s="28"/>
      <c r="AG8947" s="28"/>
      <c r="AH8947" s="28"/>
      <c r="AI8947" s="28"/>
      <c r="AJ8947" s="28"/>
      <c r="AK8947" s="28"/>
      <c r="AL8947" s="28"/>
      <c r="AM8947" s="28"/>
      <c r="AN8947" s="28"/>
      <c r="AR8947" s="97"/>
      <c r="AS8947" s="28"/>
      <c r="AT8947" s="28"/>
      <c r="AU8947" s="28"/>
      <c r="AV8947" s="28"/>
      <c r="AW8947" s="28"/>
      <c r="AX8947" s="28"/>
      <c r="AY8947" s="28"/>
      <c r="AZ8947" s="28"/>
      <c r="BA8947" s="28"/>
      <c r="BB8947" s="28"/>
      <c r="BC8947" s="28"/>
    </row>
    <row r="8948" spans="1:55" ht="14.25" customHeight="1">
      <c r="A8948" s="48"/>
      <c r="B8948" s="28"/>
      <c r="C8948" s="28"/>
      <c r="D8948" s="28"/>
      <c r="E8948" s="28"/>
      <c r="F8948" s="28"/>
      <c r="G8948" s="28"/>
      <c r="H8948" s="28"/>
      <c r="I8948" s="28"/>
      <c r="J8948" s="28"/>
      <c r="K8948" s="28"/>
      <c r="L8948" s="28"/>
      <c r="M8948" s="28"/>
      <c r="N8948" s="62"/>
      <c r="O8948" s="62"/>
      <c r="P8948" s="62"/>
      <c r="Q8948" s="62"/>
      <c r="S8948" s="62"/>
      <c r="T8948" s="48"/>
      <c r="U8948" s="28"/>
      <c r="V8948" s="28"/>
      <c r="W8948" s="28"/>
      <c r="Y8948" s="79"/>
      <c r="AC8948" s="28"/>
      <c r="AD8948" s="28"/>
      <c r="AE8948" s="28"/>
      <c r="AF8948" s="28"/>
      <c r="AG8948" s="28"/>
      <c r="AJ8948" s="28"/>
      <c r="AK8948" s="28"/>
      <c r="AL8948" s="28"/>
      <c r="AM8948" s="28"/>
      <c r="AN8948" s="28"/>
      <c r="AO8948" s="28"/>
      <c r="AP8948" s="28"/>
      <c r="AQ8948" s="28"/>
      <c r="AU8948" s="28"/>
      <c r="AV8948" s="28"/>
      <c r="AW8948" s="28"/>
      <c r="AX8948" s="28"/>
      <c r="AY8948" s="28"/>
      <c r="AZ8948" s="28"/>
      <c r="BA8948" s="28"/>
      <c r="BB8948" s="28"/>
      <c r="BC8948" s="28"/>
    </row>
    <row r="8949" spans="1:55" ht="14.25" customHeight="1">
      <c r="A8949" s="48"/>
      <c r="B8949" s="28"/>
      <c r="C8949" s="28"/>
      <c r="D8949" s="28"/>
      <c r="E8949" s="28"/>
      <c r="F8949" s="28"/>
      <c r="G8949" s="28"/>
      <c r="H8949" s="28"/>
      <c r="I8949" s="28"/>
      <c r="J8949" s="28"/>
      <c r="K8949" s="28"/>
      <c r="L8949" s="28"/>
      <c r="M8949" s="28"/>
      <c r="N8949" s="62"/>
      <c r="O8949" s="62"/>
      <c r="P8949" s="62"/>
      <c r="R8949" s="62"/>
      <c r="U8949" s="28"/>
      <c r="V8949" s="28"/>
      <c r="W8949" s="28"/>
      <c r="Y8949" s="79"/>
      <c r="Z8949" s="28"/>
      <c r="AA8949" s="28"/>
      <c r="AB8949" s="28"/>
      <c r="AC8949" s="28"/>
      <c r="AD8949" s="28"/>
      <c r="AE8949" s="28"/>
      <c r="AF8949" s="28"/>
      <c r="AG8949" s="28"/>
      <c r="AH8949" s="28"/>
      <c r="AI8949" s="28"/>
      <c r="AR8949" s="97"/>
      <c r="AS8949" s="28"/>
      <c r="AT8949" s="28"/>
      <c r="AU8949" s="28"/>
      <c r="AV8949" s="28"/>
      <c r="AW8949" s="28"/>
      <c r="AX8949" s="28"/>
      <c r="AY8949" s="28"/>
      <c r="AZ8949" s="28"/>
      <c r="BA8949" s="28"/>
      <c r="BB8949" s="28"/>
      <c r="BC8949" s="28"/>
    </row>
    <row r="8950" spans="1:55" ht="14.25" customHeight="1">
      <c r="Q8950" s="62"/>
      <c r="S8950" s="62"/>
      <c r="AO8950" s="28"/>
      <c r="AP8950" s="28"/>
      <c r="AQ8950" s="28"/>
    </row>
    <row r="8951" spans="1:55" ht="14.25" customHeight="1">
      <c r="T8951" s="48"/>
      <c r="Z8951" s="28"/>
      <c r="AA8951" s="28"/>
      <c r="AB8951" s="28"/>
      <c r="AH8951" s="28"/>
      <c r="AI8951" s="28"/>
      <c r="AJ8951" s="28"/>
      <c r="AK8951" s="28"/>
      <c r="AL8951" s="28"/>
      <c r="AM8951" s="28"/>
      <c r="AN8951" s="28"/>
      <c r="AR8951" s="97"/>
      <c r="AS8951" s="28"/>
      <c r="AT8951" s="28"/>
    </row>
    <row r="8952" spans="1:55" ht="14.25" customHeight="1">
      <c r="A8952" s="48"/>
      <c r="B8952" s="28"/>
      <c r="C8952" s="28"/>
      <c r="D8952" s="28"/>
      <c r="E8952" s="28"/>
      <c r="F8952" s="28"/>
      <c r="G8952" s="28"/>
      <c r="H8952" s="28"/>
      <c r="I8952" s="28"/>
      <c r="J8952" s="28"/>
      <c r="K8952" s="28"/>
      <c r="L8952" s="28"/>
      <c r="M8952" s="28"/>
      <c r="N8952" s="62"/>
      <c r="O8952" s="62"/>
      <c r="P8952" s="62"/>
      <c r="R8952" s="62"/>
      <c r="U8952" s="28"/>
      <c r="V8952" s="28"/>
      <c r="W8952" s="28"/>
      <c r="Y8952" s="79"/>
      <c r="AC8952" s="28"/>
      <c r="AD8952" s="28"/>
      <c r="AE8952" s="28"/>
      <c r="AF8952" s="28"/>
      <c r="AG8952" s="28"/>
      <c r="AO8952" s="28"/>
      <c r="AP8952" s="28"/>
      <c r="AQ8952" s="28"/>
      <c r="AU8952" s="28"/>
      <c r="AV8952" s="28"/>
      <c r="AW8952" s="28"/>
      <c r="AX8952" s="28"/>
      <c r="AY8952" s="28"/>
      <c r="AZ8952" s="28"/>
      <c r="BA8952" s="28"/>
      <c r="BB8952" s="28"/>
      <c r="BC8952" s="28"/>
    </row>
    <row r="8953" spans="1:55" ht="14.25" customHeight="1">
      <c r="Q8953" s="62"/>
      <c r="S8953" s="62"/>
      <c r="T8953" s="48"/>
      <c r="Z8953" s="28"/>
      <c r="AA8953" s="28"/>
      <c r="AB8953" s="28"/>
      <c r="AJ8953" s="28"/>
      <c r="AK8953" s="28"/>
      <c r="AL8953" s="28"/>
      <c r="AM8953" s="28"/>
      <c r="AN8953" s="28"/>
      <c r="AR8953" s="97"/>
      <c r="AS8953" s="28"/>
      <c r="AT8953" s="28"/>
    </row>
    <row r="8954" spans="1:55" ht="14.25" customHeight="1">
      <c r="A8954" s="48"/>
      <c r="B8954" s="28"/>
      <c r="C8954" s="28"/>
      <c r="D8954" s="28"/>
      <c r="E8954" s="28"/>
      <c r="F8954" s="28"/>
      <c r="G8954" s="28"/>
      <c r="H8954" s="28"/>
      <c r="I8954" s="28"/>
      <c r="J8954" s="28"/>
      <c r="K8954" s="28"/>
      <c r="L8954" s="28"/>
      <c r="M8954" s="28"/>
      <c r="N8954" s="62"/>
      <c r="O8954" s="62"/>
      <c r="P8954" s="62"/>
      <c r="R8954" s="62"/>
      <c r="U8954" s="28"/>
      <c r="V8954" s="28"/>
      <c r="W8954" s="28"/>
      <c r="Y8954" s="79"/>
      <c r="AC8954" s="28"/>
      <c r="AD8954" s="28"/>
      <c r="AE8954" s="28"/>
      <c r="AF8954" s="28"/>
      <c r="AG8954" s="28"/>
      <c r="AH8954" s="28"/>
      <c r="AI8954" s="28"/>
      <c r="AU8954" s="28"/>
      <c r="AV8954" s="28"/>
      <c r="AW8954" s="28"/>
      <c r="AX8954" s="28"/>
      <c r="AY8954" s="28"/>
      <c r="AZ8954" s="28"/>
      <c r="BA8954" s="28"/>
      <c r="BB8954" s="28"/>
      <c r="BC8954" s="28"/>
    </row>
    <row r="8955" spans="1:55" ht="14.25" customHeight="1">
      <c r="Q8955" s="62"/>
      <c r="S8955" s="62"/>
      <c r="T8955" s="48"/>
      <c r="AJ8955" s="28"/>
      <c r="AK8955" s="28"/>
      <c r="AL8955" s="28"/>
      <c r="AM8955" s="28"/>
      <c r="AN8955" s="28"/>
      <c r="AO8955" s="28"/>
      <c r="AP8955" s="28"/>
      <c r="AQ8955" s="28"/>
    </row>
    <row r="8956" spans="1:55" ht="14.25" customHeight="1">
      <c r="A8956" s="48"/>
      <c r="B8956" s="28"/>
      <c r="C8956" s="28"/>
      <c r="D8956" s="28"/>
      <c r="E8956" s="28"/>
      <c r="F8956" s="28"/>
      <c r="G8956" s="28"/>
      <c r="H8956" s="28"/>
      <c r="I8956" s="28"/>
      <c r="J8956" s="28"/>
      <c r="K8956" s="28"/>
      <c r="L8956" s="28"/>
      <c r="M8956" s="28"/>
      <c r="N8956" s="62"/>
      <c r="O8956" s="62"/>
      <c r="P8956" s="62"/>
      <c r="U8956" s="28"/>
      <c r="V8956" s="28"/>
      <c r="W8956" s="28"/>
      <c r="Y8956" s="79"/>
      <c r="Z8956" s="28"/>
      <c r="AA8956" s="28"/>
      <c r="AB8956" s="28"/>
      <c r="AC8956" s="28"/>
      <c r="AD8956" s="28"/>
      <c r="AE8956" s="28"/>
      <c r="AF8956" s="28"/>
      <c r="AG8956" s="28"/>
      <c r="AH8956" s="28"/>
      <c r="AI8956" s="28"/>
      <c r="AR8956" s="97"/>
      <c r="AS8956" s="28"/>
      <c r="AT8956" s="28"/>
      <c r="AU8956" s="28"/>
      <c r="AV8956" s="28"/>
      <c r="AW8956" s="28"/>
      <c r="AX8956" s="28"/>
      <c r="AY8956" s="28"/>
      <c r="AZ8956" s="28"/>
      <c r="BA8956" s="28"/>
      <c r="BB8956" s="28"/>
      <c r="BC8956" s="28"/>
    </row>
    <row r="8957" spans="1:55" ht="14.25" customHeight="1">
      <c r="Q8957" s="62"/>
      <c r="R8957" s="62"/>
      <c r="S8957" s="62"/>
      <c r="T8957" s="48"/>
      <c r="AJ8957" s="28"/>
      <c r="AK8957" s="28"/>
      <c r="AL8957" s="28"/>
      <c r="AM8957" s="28"/>
      <c r="AN8957" s="28"/>
      <c r="AO8957" s="28"/>
      <c r="AP8957" s="28"/>
      <c r="AQ8957" s="28"/>
    </row>
    <row r="8958" spans="1:55" ht="14.25" customHeight="1">
      <c r="A8958" s="48"/>
      <c r="B8958" s="28"/>
      <c r="C8958" s="28"/>
      <c r="D8958" s="28"/>
      <c r="E8958" s="28"/>
      <c r="F8958" s="28"/>
      <c r="G8958" s="28"/>
      <c r="H8958" s="28"/>
      <c r="I8958" s="28"/>
      <c r="J8958" s="28"/>
      <c r="K8958" s="28"/>
      <c r="L8958" s="28"/>
      <c r="M8958" s="28"/>
      <c r="N8958" s="62"/>
      <c r="O8958" s="62"/>
      <c r="P8958" s="62"/>
      <c r="U8958" s="28"/>
      <c r="V8958" s="28"/>
      <c r="W8958" s="28"/>
      <c r="Y8958" s="79"/>
      <c r="Z8958" s="28"/>
      <c r="AA8958" s="28"/>
      <c r="AB8958" s="28"/>
      <c r="AC8958" s="28"/>
      <c r="AD8958" s="28"/>
      <c r="AE8958" s="28"/>
      <c r="AF8958" s="28"/>
      <c r="AG8958" s="28"/>
      <c r="AH8958" s="28"/>
      <c r="AI8958" s="28"/>
      <c r="AR8958" s="97"/>
      <c r="AS8958" s="28"/>
      <c r="AT8958" s="28"/>
      <c r="AU8958" s="28"/>
      <c r="AV8958" s="28"/>
      <c r="AW8958" s="28"/>
      <c r="AX8958" s="28"/>
      <c r="AY8958" s="28"/>
      <c r="AZ8958" s="28"/>
      <c r="BA8958" s="28"/>
      <c r="BB8958" s="28"/>
      <c r="BC8958" s="28"/>
    </row>
    <row r="8959" spans="1:55" ht="14.25" customHeight="1">
      <c r="AO8959" s="28"/>
      <c r="AP8959" s="28"/>
      <c r="AQ8959" s="28"/>
    </row>
    <row r="8960" spans="1:55" ht="14.25" customHeight="1">
      <c r="Q8960" s="62"/>
      <c r="S8960" s="62"/>
      <c r="T8960" s="48"/>
      <c r="Z8960" s="28"/>
      <c r="AA8960" s="28"/>
      <c r="AB8960" s="28"/>
      <c r="AJ8960" s="28"/>
      <c r="AK8960" s="28"/>
      <c r="AL8960" s="28"/>
      <c r="AM8960" s="28"/>
      <c r="AN8960" s="28"/>
      <c r="AR8960" s="97"/>
      <c r="AS8960" s="28"/>
      <c r="AT8960" s="28"/>
    </row>
    <row r="8961" spans="1:55" ht="14.25" customHeight="1">
      <c r="A8961" s="48"/>
      <c r="B8961" s="28"/>
      <c r="C8961" s="28"/>
      <c r="D8961" s="28"/>
      <c r="E8961" s="28"/>
      <c r="F8961" s="28"/>
      <c r="G8961" s="28"/>
      <c r="H8961" s="28"/>
      <c r="I8961" s="28"/>
      <c r="J8961" s="28"/>
      <c r="K8961" s="28"/>
      <c r="L8961" s="28"/>
      <c r="M8961" s="28"/>
      <c r="N8961" s="62"/>
      <c r="O8961" s="62"/>
      <c r="P8961" s="62"/>
      <c r="R8961" s="62"/>
      <c r="U8961" s="28"/>
      <c r="V8961" s="28"/>
      <c r="W8961" s="28"/>
      <c r="Y8961" s="79"/>
      <c r="AC8961" s="28"/>
      <c r="AD8961" s="28"/>
      <c r="AE8961" s="28"/>
      <c r="AF8961" s="28"/>
      <c r="AG8961" s="28"/>
      <c r="AH8961" s="28"/>
      <c r="AI8961" s="28"/>
      <c r="AU8961" s="28"/>
      <c r="AV8961" s="28"/>
      <c r="AW8961" s="28"/>
      <c r="AX8961" s="28"/>
      <c r="AY8961" s="28"/>
      <c r="AZ8961" s="28"/>
      <c r="BA8961" s="28"/>
      <c r="BB8961" s="28"/>
      <c r="BC8961" s="28"/>
    </row>
    <row r="8962" spans="1:55" ht="14.25" customHeight="1">
      <c r="Q8962" s="62"/>
      <c r="S8962" s="62"/>
      <c r="T8962" s="48"/>
      <c r="AJ8962" s="28"/>
      <c r="AK8962" s="28"/>
      <c r="AL8962" s="28"/>
      <c r="AM8962" s="28"/>
      <c r="AN8962" s="28"/>
      <c r="AO8962" s="28"/>
      <c r="AP8962" s="28"/>
      <c r="AQ8962" s="28"/>
    </row>
    <row r="8963" spans="1:55" ht="14.25" customHeight="1">
      <c r="A8963" s="48"/>
      <c r="B8963" s="28"/>
      <c r="C8963" s="28"/>
      <c r="D8963" s="28"/>
      <c r="E8963" s="28"/>
      <c r="F8963" s="28"/>
      <c r="G8963" s="28"/>
      <c r="H8963" s="28"/>
      <c r="I8963" s="28"/>
      <c r="J8963" s="28"/>
      <c r="K8963" s="28"/>
      <c r="L8963" s="28"/>
      <c r="M8963" s="28"/>
      <c r="N8963" s="62"/>
      <c r="O8963" s="62"/>
      <c r="P8963" s="62"/>
      <c r="U8963" s="28"/>
      <c r="V8963" s="28"/>
      <c r="W8963" s="28"/>
      <c r="Y8963" s="79"/>
      <c r="Z8963" s="28"/>
      <c r="AA8963" s="28"/>
      <c r="AB8963" s="28"/>
      <c r="AC8963" s="28"/>
      <c r="AD8963" s="28"/>
      <c r="AE8963" s="28"/>
      <c r="AF8963" s="28"/>
      <c r="AG8963" s="28"/>
      <c r="AH8963" s="28"/>
      <c r="AI8963" s="28"/>
      <c r="AR8963" s="97"/>
      <c r="AS8963" s="28"/>
      <c r="AT8963" s="28"/>
      <c r="AU8963" s="28"/>
      <c r="AV8963" s="28"/>
      <c r="AW8963" s="28"/>
      <c r="AX8963" s="28"/>
      <c r="AY8963" s="28"/>
      <c r="AZ8963" s="28"/>
      <c r="BA8963" s="28"/>
      <c r="BB8963" s="28"/>
      <c r="BC8963" s="28"/>
    </row>
    <row r="8964" spans="1:55" ht="14.25" customHeight="1">
      <c r="T8964" s="48"/>
      <c r="AJ8964" s="28"/>
      <c r="AK8964" s="28"/>
      <c r="AL8964" s="28"/>
      <c r="AM8964" s="28"/>
      <c r="AN8964" s="28"/>
      <c r="AO8964" s="28"/>
      <c r="AP8964" s="28"/>
      <c r="AQ8964" s="28"/>
    </row>
    <row r="8965" spans="1:55" ht="14.25" customHeight="1">
      <c r="A8965" s="48"/>
      <c r="B8965" s="28"/>
      <c r="C8965" s="28"/>
      <c r="D8965" s="28"/>
      <c r="E8965" s="28"/>
      <c r="F8965" s="28"/>
      <c r="G8965" s="28"/>
      <c r="H8965" s="28"/>
      <c r="I8965" s="28"/>
      <c r="J8965" s="28"/>
      <c r="K8965" s="28"/>
      <c r="L8965" s="28"/>
      <c r="M8965" s="28"/>
      <c r="N8965" s="62"/>
      <c r="O8965" s="62"/>
      <c r="P8965" s="62"/>
      <c r="Q8965" s="62"/>
      <c r="S8965" s="62"/>
      <c r="U8965" s="28"/>
      <c r="V8965" s="28"/>
      <c r="W8965" s="28"/>
      <c r="Y8965" s="79"/>
      <c r="Z8965" s="28"/>
      <c r="AA8965" s="28"/>
      <c r="AB8965" s="28"/>
      <c r="AC8965" s="28"/>
      <c r="AD8965" s="28"/>
      <c r="AE8965" s="28"/>
      <c r="AF8965" s="28"/>
      <c r="AG8965" s="28"/>
      <c r="AR8965" s="97"/>
      <c r="AS8965" s="28"/>
      <c r="AT8965" s="28"/>
      <c r="AU8965" s="28"/>
      <c r="AV8965" s="28"/>
      <c r="AW8965" s="28"/>
      <c r="AX8965" s="28"/>
      <c r="AY8965" s="28"/>
      <c r="AZ8965" s="28"/>
      <c r="BA8965" s="28"/>
      <c r="BB8965" s="28"/>
      <c r="BC8965" s="28"/>
    </row>
    <row r="8966" spans="1:55" ht="14.25" customHeight="1">
      <c r="AH8966" s="28"/>
      <c r="AI8966" s="28"/>
    </row>
    <row r="8967" spans="1:55" ht="14.25" customHeight="1">
      <c r="R8967" s="62"/>
      <c r="T8967" s="48"/>
      <c r="AJ8967" s="28"/>
      <c r="AK8967" s="28"/>
      <c r="AL8967" s="28"/>
      <c r="AM8967" s="28"/>
      <c r="AN8967" s="28"/>
      <c r="AO8967" s="28"/>
      <c r="AP8967" s="28"/>
      <c r="AQ8967" s="28"/>
    </row>
    <row r="8968" spans="1:55" ht="14.25" customHeight="1">
      <c r="A8968" s="48"/>
      <c r="B8968" s="28"/>
      <c r="C8968" s="28"/>
      <c r="D8968" s="28"/>
      <c r="E8968" s="28"/>
      <c r="F8968" s="28"/>
      <c r="G8968" s="28"/>
      <c r="H8968" s="28"/>
      <c r="I8968" s="28"/>
      <c r="J8968" s="28"/>
      <c r="K8968" s="28"/>
      <c r="L8968" s="28"/>
      <c r="M8968" s="28"/>
      <c r="N8968" s="62"/>
      <c r="O8968" s="62"/>
      <c r="P8968" s="62"/>
      <c r="U8968" s="28"/>
      <c r="V8968" s="28"/>
      <c r="W8968" s="28"/>
      <c r="Y8968" s="79"/>
      <c r="Z8968" s="28"/>
      <c r="AA8968" s="28"/>
      <c r="AB8968" s="28"/>
      <c r="AC8968" s="28"/>
      <c r="AD8968" s="28"/>
      <c r="AE8968" s="28"/>
      <c r="AF8968" s="28"/>
      <c r="AG8968" s="28"/>
      <c r="AR8968" s="97"/>
      <c r="AS8968" s="28"/>
      <c r="AT8968" s="28"/>
      <c r="AU8968" s="28"/>
      <c r="AV8968" s="28"/>
      <c r="AW8968" s="28"/>
      <c r="AX8968" s="28"/>
      <c r="AY8968" s="28"/>
      <c r="AZ8968" s="28"/>
      <c r="BA8968" s="28"/>
      <c r="BB8968" s="28"/>
      <c r="BC8968" s="28"/>
    </row>
    <row r="8969" spans="1:55" ht="14.25" customHeight="1">
      <c r="Q8969" s="62"/>
      <c r="S8969" s="62"/>
      <c r="T8969" s="48"/>
      <c r="AJ8969" s="28"/>
      <c r="AK8969" s="28"/>
      <c r="AL8969" s="28"/>
      <c r="AM8969" s="28"/>
      <c r="AN8969" s="28"/>
    </row>
    <row r="8970" spans="1:55" ht="14.25" customHeight="1">
      <c r="A8970" s="48"/>
      <c r="B8970" s="28"/>
      <c r="C8970" s="28"/>
      <c r="D8970" s="28"/>
      <c r="E8970" s="28"/>
      <c r="F8970" s="28"/>
      <c r="G8970" s="28"/>
      <c r="H8970" s="28"/>
      <c r="I8970" s="28"/>
      <c r="J8970" s="28"/>
      <c r="K8970" s="28"/>
      <c r="L8970" s="28"/>
      <c r="M8970" s="28"/>
      <c r="N8970" s="62"/>
      <c r="O8970" s="62"/>
      <c r="P8970" s="62"/>
      <c r="U8970" s="28"/>
      <c r="V8970" s="28"/>
      <c r="W8970" s="28"/>
      <c r="Y8970" s="79"/>
      <c r="AC8970" s="28"/>
      <c r="AD8970" s="28"/>
      <c r="AE8970" s="28"/>
      <c r="AF8970" s="28"/>
      <c r="AG8970" s="28"/>
      <c r="AH8970" s="28"/>
      <c r="AI8970" s="28"/>
      <c r="AU8970" s="28"/>
      <c r="AV8970" s="28"/>
      <c r="AW8970" s="28"/>
      <c r="AX8970" s="28"/>
      <c r="AY8970" s="28"/>
      <c r="AZ8970" s="28"/>
      <c r="BA8970" s="28"/>
      <c r="BB8970" s="28"/>
      <c r="BC8970" s="28"/>
    </row>
    <row r="8971" spans="1:55" ht="14.25" customHeight="1">
      <c r="AO8971" s="28"/>
      <c r="AP8971" s="28"/>
      <c r="AQ8971" s="28"/>
    </row>
    <row r="8972" spans="1:55" ht="14.25" customHeight="1">
      <c r="T8972" s="48"/>
      <c r="Z8972" s="28"/>
      <c r="AA8972" s="28"/>
      <c r="AB8972" s="28"/>
      <c r="AJ8972" s="28"/>
      <c r="AK8972" s="28"/>
      <c r="AL8972" s="28"/>
      <c r="AM8972" s="28"/>
      <c r="AN8972" s="28"/>
      <c r="AR8972" s="97"/>
      <c r="AS8972" s="28"/>
      <c r="AT8972" s="28"/>
    </row>
    <row r="8973" spans="1:55" ht="14.25" customHeight="1">
      <c r="A8973" s="48"/>
      <c r="B8973" s="28"/>
      <c r="C8973" s="28"/>
      <c r="D8973" s="28"/>
      <c r="E8973" s="28"/>
      <c r="F8973" s="28"/>
      <c r="G8973" s="28"/>
      <c r="H8973" s="28"/>
      <c r="I8973" s="28"/>
      <c r="J8973" s="28"/>
      <c r="K8973" s="28"/>
      <c r="L8973" s="28"/>
      <c r="M8973" s="28"/>
      <c r="N8973" s="62"/>
      <c r="O8973" s="62"/>
      <c r="P8973" s="62"/>
      <c r="U8973" s="28"/>
      <c r="V8973" s="28"/>
      <c r="W8973" s="28"/>
      <c r="Y8973" s="79"/>
      <c r="AC8973" s="28"/>
      <c r="AD8973" s="28"/>
      <c r="AE8973" s="28"/>
      <c r="AF8973" s="28"/>
      <c r="AG8973" s="28"/>
      <c r="AU8973" s="28"/>
      <c r="AV8973" s="28"/>
      <c r="AW8973" s="28"/>
      <c r="AX8973" s="28"/>
      <c r="AY8973" s="28"/>
      <c r="AZ8973" s="28"/>
      <c r="BA8973" s="28"/>
      <c r="BB8973" s="28"/>
      <c r="BC8973" s="28"/>
    </row>
    <row r="8975" spans="1:55" ht="14.25" customHeight="1">
      <c r="Q8975" s="62"/>
      <c r="R8975" s="62"/>
      <c r="S8975" s="62"/>
    </row>
    <row r="8976" spans="1:55" ht="14.25" customHeight="1">
      <c r="T8976" s="48"/>
      <c r="AH8976" s="28"/>
      <c r="AI8976" s="28"/>
      <c r="AJ8976" s="28"/>
      <c r="AK8976" s="28"/>
      <c r="AL8976" s="28"/>
      <c r="AM8976" s="28"/>
      <c r="AN8976" s="28"/>
    </row>
    <row r="8977" spans="1:55" ht="14.25" customHeight="1">
      <c r="A8977" s="48"/>
      <c r="B8977" s="28"/>
      <c r="C8977" s="28"/>
      <c r="D8977" s="28"/>
      <c r="E8977" s="28"/>
      <c r="F8977" s="28"/>
      <c r="G8977" s="28"/>
      <c r="H8977" s="28"/>
      <c r="I8977" s="28"/>
      <c r="J8977" s="28"/>
      <c r="K8977" s="28"/>
      <c r="L8977" s="28"/>
      <c r="M8977" s="28"/>
      <c r="N8977" s="62"/>
      <c r="O8977" s="62"/>
      <c r="P8977" s="62"/>
      <c r="R8977" s="62"/>
      <c r="U8977" s="28"/>
      <c r="V8977" s="28"/>
      <c r="W8977" s="28"/>
      <c r="Y8977" s="79"/>
      <c r="AC8977" s="28"/>
      <c r="AD8977" s="28"/>
      <c r="AE8977" s="28"/>
      <c r="AF8977" s="28"/>
      <c r="AG8977" s="28"/>
      <c r="AO8977" s="28"/>
      <c r="AP8977" s="28"/>
      <c r="AQ8977" s="28"/>
      <c r="AU8977" s="28"/>
      <c r="AV8977" s="28"/>
      <c r="AW8977" s="28"/>
      <c r="AX8977" s="28"/>
      <c r="AY8977" s="28"/>
      <c r="AZ8977" s="28"/>
      <c r="BA8977" s="28"/>
      <c r="BB8977" s="28"/>
      <c r="BC8977" s="28"/>
    </row>
    <row r="8978" spans="1:55" ht="14.25" customHeight="1">
      <c r="R8978" s="62"/>
      <c r="Z8978" s="28"/>
      <c r="AA8978" s="28"/>
      <c r="AB8978" s="28"/>
      <c r="AR8978" s="97"/>
      <c r="AS8978" s="28"/>
      <c r="AT8978" s="28"/>
    </row>
    <row r="8981" spans="1:55" ht="14.25" customHeight="1">
      <c r="R8981" s="62"/>
    </row>
    <row r="8982" spans="1:55" ht="14.25" customHeight="1">
      <c r="R8982" s="62"/>
      <c r="T8982" s="48"/>
      <c r="AJ8982" s="28"/>
      <c r="AK8982" s="28"/>
      <c r="AL8982" s="28"/>
      <c r="AM8982" s="28"/>
      <c r="AN8982" s="28"/>
    </row>
    <row r="8983" spans="1:55" ht="14.25" customHeight="1">
      <c r="A8983" s="48"/>
      <c r="B8983" s="28"/>
      <c r="C8983" s="28"/>
      <c r="D8983" s="28"/>
      <c r="E8983" s="28"/>
      <c r="F8983" s="28"/>
      <c r="G8983" s="28"/>
      <c r="H8983" s="28"/>
      <c r="I8983" s="28"/>
      <c r="J8983" s="28"/>
      <c r="K8983" s="28"/>
      <c r="L8983" s="28"/>
      <c r="M8983" s="28"/>
      <c r="N8983" s="62"/>
      <c r="O8983" s="62"/>
      <c r="P8983" s="62"/>
      <c r="Q8983" s="62"/>
      <c r="R8983" s="62"/>
      <c r="S8983" s="62"/>
      <c r="U8983" s="28"/>
      <c r="V8983" s="28"/>
      <c r="W8983" s="28"/>
      <c r="Y8983" s="79"/>
      <c r="AC8983" s="28"/>
      <c r="AD8983" s="28"/>
      <c r="AE8983" s="28"/>
      <c r="AF8983" s="28"/>
      <c r="AG8983" s="28"/>
      <c r="AU8983" s="28"/>
      <c r="AV8983" s="28"/>
      <c r="AW8983" s="28"/>
      <c r="AX8983" s="28"/>
      <c r="AY8983" s="28"/>
      <c r="AZ8983" s="28"/>
      <c r="BA8983" s="28"/>
      <c r="BB8983" s="28"/>
      <c r="BC8983" s="28"/>
    </row>
    <row r="8984" spans="1:55" ht="14.25" customHeight="1">
      <c r="R8984" s="62"/>
      <c r="AH8984" s="28"/>
      <c r="AI8984" s="28"/>
    </row>
    <row r="8985" spans="1:55" ht="14.25" customHeight="1">
      <c r="Q8985" s="62"/>
      <c r="R8985" s="62"/>
      <c r="S8985" s="62"/>
      <c r="AO8985" s="28"/>
      <c r="AP8985" s="28"/>
      <c r="AQ8985" s="28"/>
    </row>
    <row r="8986" spans="1:55" ht="14.25" customHeight="1">
      <c r="Q8986" s="62"/>
      <c r="R8986" s="62"/>
      <c r="S8986" s="62"/>
      <c r="Z8986" s="28"/>
      <c r="AA8986" s="28"/>
      <c r="AB8986" s="28"/>
      <c r="AH8986" s="28"/>
      <c r="AI8986" s="28"/>
      <c r="AR8986" s="97"/>
      <c r="AS8986" s="28"/>
      <c r="AT8986" s="28"/>
    </row>
    <row r="8987" spans="1:55" ht="14.25" customHeight="1">
      <c r="R8987" s="62"/>
      <c r="AH8987" s="28"/>
      <c r="AI8987" s="28"/>
      <c r="AO8987" s="28"/>
      <c r="AP8987" s="28"/>
      <c r="AQ8987" s="28"/>
    </row>
    <row r="8988" spans="1:55" ht="14.25" customHeight="1">
      <c r="R8988" s="62"/>
      <c r="Z8988" s="28"/>
      <c r="AA8988" s="28"/>
      <c r="AB8988" s="28"/>
      <c r="AO8988" s="28"/>
      <c r="AP8988" s="28"/>
      <c r="AQ8988" s="28"/>
      <c r="AR8988" s="97"/>
      <c r="AS8988" s="28"/>
      <c r="AT8988" s="28"/>
    </row>
    <row r="8989" spans="1:55" ht="14.25" customHeight="1">
      <c r="Q8989" s="62"/>
      <c r="R8989" s="62"/>
      <c r="S8989" s="62"/>
      <c r="Z8989" s="28"/>
      <c r="AA8989" s="28"/>
      <c r="AB8989" s="28"/>
      <c r="AR8989" s="97"/>
      <c r="AS8989" s="28"/>
      <c r="AT8989" s="28"/>
    </row>
    <row r="8990" spans="1:55" ht="14.25" customHeight="1">
      <c r="Q8990" s="62"/>
      <c r="S8990" s="62"/>
      <c r="T8990" s="48"/>
      <c r="AH8990" s="28"/>
      <c r="AI8990" s="28"/>
      <c r="AJ8990" s="28"/>
      <c r="AK8990" s="28"/>
      <c r="AL8990" s="28"/>
      <c r="AM8990" s="28"/>
      <c r="AN8990" s="28"/>
    </row>
    <row r="8991" spans="1:55" ht="14.25" customHeight="1">
      <c r="A8991" s="48"/>
      <c r="B8991" s="28"/>
      <c r="C8991" s="28"/>
      <c r="D8991" s="28"/>
      <c r="E8991" s="28"/>
      <c r="F8991" s="28"/>
      <c r="G8991" s="28"/>
      <c r="H8991" s="28"/>
      <c r="I8991" s="28"/>
      <c r="J8991" s="28"/>
      <c r="K8991" s="28"/>
      <c r="L8991" s="28"/>
      <c r="M8991" s="28"/>
      <c r="N8991" s="62"/>
      <c r="O8991" s="62"/>
      <c r="P8991" s="62"/>
      <c r="Q8991" s="62"/>
      <c r="R8991" s="62"/>
      <c r="S8991" s="62"/>
      <c r="U8991" s="28"/>
      <c r="V8991" s="28"/>
      <c r="W8991" s="28"/>
      <c r="Y8991" s="79"/>
      <c r="AC8991" s="28"/>
      <c r="AD8991" s="28"/>
      <c r="AE8991" s="28"/>
      <c r="AF8991" s="28"/>
      <c r="AG8991" s="28"/>
      <c r="AH8991" s="28"/>
      <c r="AI8991" s="28"/>
      <c r="AO8991" s="28"/>
      <c r="AP8991" s="28"/>
      <c r="AQ8991" s="28"/>
      <c r="AU8991" s="28"/>
      <c r="AV8991" s="28"/>
      <c r="AW8991" s="28"/>
      <c r="AX8991" s="28"/>
      <c r="AY8991" s="28"/>
      <c r="AZ8991" s="28"/>
      <c r="BA8991" s="28"/>
      <c r="BB8991" s="28"/>
      <c r="BC8991" s="28"/>
    </row>
    <row r="8992" spans="1:55" ht="14.25" customHeight="1">
      <c r="Q8992" s="62"/>
      <c r="S8992" s="62"/>
      <c r="T8992" s="48"/>
      <c r="Z8992" s="28"/>
      <c r="AA8992" s="28"/>
      <c r="AB8992" s="28"/>
      <c r="AH8992" s="28"/>
      <c r="AI8992" s="28"/>
      <c r="AJ8992" s="28"/>
      <c r="AK8992" s="28"/>
      <c r="AL8992" s="28"/>
      <c r="AM8992" s="28"/>
      <c r="AN8992" s="28"/>
      <c r="AO8992" s="28"/>
      <c r="AP8992" s="28"/>
      <c r="AQ8992" s="28"/>
      <c r="AR8992" s="97"/>
      <c r="AS8992" s="28"/>
      <c r="AT8992" s="28"/>
    </row>
    <row r="8993" spans="1:55" ht="14.25" customHeight="1">
      <c r="A8993" s="48"/>
      <c r="B8993" s="28"/>
      <c r="C8993" s="28"/>
      <c r="D8993" s="28"/>
      <c r="E8993" s="28"/>
      <c r="F8993" s="28"/>
      <c r="G8993" s="28"/>
      <c r="H8993" s="28"/>
      <c r="I8993" s="28"/>
      <c r="J8993" s="28"/>
      <c r="K8993" s="28"/>
      <c r="L8993" s="28"/>
      <c r="M8993" s="28"/>
      <c r="N8993" s="62"/>
      <c r="O8993" s="62"/>
      <c r="P8993" s="62"/>
      <c r="Q8993" s="62"/>
      <c r="S8993" s="62"/>
      <c r="T8993" s="48"/>
      <c r="U8993" s="28"/>
      <c r="V8993" s="28"/>
      <c r="W8993" s="28"/>
      <c r="Y8993" s="79"/>
      <c r="Z8993" s="28"/>
      <c r="AA8993" s="28"/>
      <c r="AB8993" s="28"/>
      <c r="AC8993" s="28"/>
      <c r="AD8993" s="28"/>
      <c r="AE8993" s="28"/>
      <c r="AF8993" s="28"/>
      <c r="AG8993" s="28"/>
      <c r="AH8993" s="28"/>
      <c r="AI8993" s="28"/>
      <c r="AJ8993" s="28"/>
      <c r="AK8993" s="28"/>
      <c r="AL8993" s="28"/>
      <c r="AM8993" s="28"/>
      <c r="AN8993" s="28"/>
      <c r="AO8993" s="28"/>
      <c r="AP8993" s="28"/>
      <c r="AQ8993" s="28"/>
      <c r="AR8993" s="97"/>
      <c r="AS8993" s="28"/>
      <c r="AT8993" s="28"/>
      <c r="AU8993" s="28"/>
      <c r="AV8993" s="28"/>
      <c r="AW8993" s="28"/>
      <c r="AX8993" s="28"/>
      <c r="AY8993" s="28"/>
      <c r="AZ8993" s="28"/>
      <c r="BA8993" s="28"/>
      <c r="BB8993" s="28"/>
      <c r="BC8993" s="28"/>
    </row>
    <row r="8994" spans="1:55" ht="14.25" customHeight="1">
      <c r="A8994" s="48"/>
      <c r="B8994" s="28"/>
      <c r="C8994" s="28"/>
      <c r="D8994" s="28"/>
      <c r="E8994" s="28"/>
      <c r="F8994" s="28"/>
      <c r="G8994" s="28"/>
      <c r="H8994" s="28"/>
      <c r="I8994" s="28"/>
      <c r="J8994" s="28"/>
      <c r="K8994" s="28"/>
      <c r="L8994" s="28"/>
      <c r="M8994" s="28"/>
      <c r="N8994" s="62"/>
      <c r="O8994" s="62"/>
      <c r="P8994" s="62"/>
      <c r="Q8994" s="62"/>
      <c r="R8994" s="62"/>
      <c r="S8994" s="62"/>
      <c r="U8994" s="28"/>
      <c r="V8994" s="28"/>
      <c r="W8994" s="28"/>
      <c r="Y8994" s="79"/>
      <c r="Z8994" s="28"/>
      <c r="AA8994" s="28"/>
      <c r="AB8994" s="28"/>
      <c r="AC8994" s="28"/>
      <c r="AD8994" s="28"/>
      <c r="AE8994" s="28"/>
      <c r="AF8994" s="28"/>
      <c r="AG8994" s="28"/>
      <c r="AH8994" s="28"/>
      <c r="AI8994" s="28"/>
      <c r="AO8994" s="28"/>
      <c r="AP8994" s="28"/>
      <c r="AQ8994" s="28"/>
      <c r="AR8994" s="97"/>
      <c r="AS8994" s="28"/>
      <c r="AT8994" s="28"/>
      <c r="AU8994" s="28"/>
      <c r="AV8994" s="28"/>
      <c r="AW8994" s="28"/>
      <c r="AX8994" s="28"/>
      <c r="AY8994" s="28"/>
      <c r="AZ8994" s="28"/>
      <c r="BA8994" s="28"/>
      <c r="BB8994" s="28"/>
      <c r="BC8994" s="28"/>
    </row>
    <row r="8995" spans="1:55" ht="14.25" customHeight="1">
      <c r="Q8995" s="62"/>
      <c r="S8995" s="62"/>
      <c r="Z8995" s="28"/>
      <c r="AA8995" s="28"/>
      <c r="AB8995" s="28"/>
      <c r="AH8995" s="28"/>
      <c r="AI8995" s="28"/>
      <c r="AO8995" s="28"/>
      <c r="AP8995" s="28"/>
      <c r="AQ8995" s="28"/>
      <c r="AR8995" s="97"/>
      <c r="AS8995" s="28"/>
      <c r="AT8995" s="28"/>
    </row>
    <row r="8996" spans="1:55" ht="14.25" customHeight="1">
      <c r="Q8996" s="62"/>
      <c r="S8996" s="62"/>
      <c r="T8996" s="48"/>
      <c r="Z8996" s="28"/>
      <c r="AA8996" s="28"/>
      <c r="AB8996" s="28"/>
      <c r="AH8996" s="28"/>
      <c r="AI8996" s="28"/>
      <c r="AJ8996" s="28"/>
      <c r="AK8996" s="28"/>
      <c r="AL8996" s="28"/>
      <c r="AM8996" s="28"/>
      <c r="AN8996" s="28"/>
      <c r="AO8996" s="28"/>
      <c r="AP8996" s="28"/>
      <c r="AQ8996" s="28"/>
      <c r="AR8996" s="97"/>
      <c r="AS8996" s="28"/>
      <c r="AT8996" s="28"/>
    </row>
    <row r="8997" spans="1:55" ht="14.25" customHeight="1">
      <c r="A8997" s="48"/>
      <c r="B8997" s="28"/>
      <c r="C8997" s="28"/>
      <c r="D8997" s="28"/>
      <c r="E8997" s="28"/>
      <c r="F8997" s="28"/>
      <c r="G8997" s="28"/>
      <c r="H8997" s="28"/>
      <c r="I8997" s="28"/>
      <c r="J8997" s="28"/>
      <c r="K8997" s="28"/>
      <c r="L8997" s="28"/>
      <c r="M8997" s="28"/>
      <c r="N8997" s="62"/>
      <c r="O8997" s="62"/>
      <c r="P8997" s="62"/>
      <c r="Q8997" s="62"/>
      <c r="S8997" s="62"/>
      <c r="T8997" s="48"/>
      <c r="U8997" s="28"/>
      <c r="V8997" s="28"/>
      <c r="W8997" s="28"/>
      <c r="Y8997" s="79"/>
      <c r="Z8997" s="28"/>
      <c r="AA8997" s="28"/>
      <c r="AB8997" s="28"/>
      <c r="AC8997" s="28"/>
      <c r="AD8997" s="28"/>
      <c r="AE8997" s="28"/>
      <c r="AF8997" s="28"/>
      <c r="AG8997" s="28"/>
      <c r="AH8997" s="28"/>
      <c r="AI8997" s="28"/>
      <c r="AJ8997" s="28"/>
      <c r="AK8997" s="28"/>
      <c r="AL8997" s="28"/>
      <c r="AM8997" s="28"/>
      <c r="AN8997" s="28"/>
      <c r="AO8997" s="28"/>
      <c r="AP8997" s="28"/>
      <c r="AQ8997" s="28"/>
      <c r="AR8997" s="97"/>
      <c r="AS8997" s="28"/>
      <c r="AT8997" s="28"/>
      <c r="AU8997" s="28"/>
      <c r="AV8997" s="28"/>
      <c r="AW8997" s="28"/>
      <c r="AX8997" s="28"/>
      <c r="AY8997" s="28"/>
      <c r="AZ8997" s="28"/>
      <c r="BA8997" s="28"/>
      <c r="BB8997" s="28"/>
      <c r="BC8997" s="28"/>
    </row>
    <row r="8998" spans="1:55" ht="14.25" customHeight="1">
      <c r="A8998" s="48"/>
      <c r="B8998" s="28"/>
      <c r="C8998" s="28"/>
      <c r="D8998" s="28"/>
      <c r="E8998" s="28"/>
      <c r="F8998" s="28"/>
      <c r="G8998" s="28"/>
      <c r="H8998" s="28"/>
      <c r="I8998" s="28"/>
      <c r="J8998" s="28"/>
      <c r="K8998" s="28"/>
      <c r="L8998" s="28"/>
      <c r="M8998" s="28"/>
      <c r="N8998" s="62"/>
      <c r="O8998" s="62"/>
      <c r="P8998" s="62"/>
      <c r="R8998" s="62"/>
      <c r="T8998" s="48"/>
      <c r="U8998" s="28"/>
      <c r="V8998" s="28"/>
      <c r="W8998" s="28"/>
      <c r="Y8998" s="79"/>
      <c r="Z8998" s="28"/>
      <c r="AA8998" s="28"/>
      <c r="AB8998" s="28"/>
      <c r="AC8998" s="28"/>
      <c r="AD8998" s="28"/>
      <c r="AE8998" s="28"/>
      <c r="AF8998" s="28"/>
      <c r="AG8998" s="28"/>
      <c r="AH8998" s="28"/>
      <c r="AI8998" s="28"/>
      <c r="AJ8998" s="28"/>
      <c r="AK8998" s="28"/>
      <c r="AL8998" s="28"/>
      <c r="AM8998" s="28"/>
      <c r="AN8998" s="28"/>
      <c r="AO8998" s="28"/>
      <c r="AP8998" s="28"/>
      <c r="AQ8998" s="28"/>
      <c r="AR8998" s="97"/>
      <c r="AS8998" s="28"/>
      <c r="AT8998" s="28"/>
      <c r="AU8998" s="28"/>
      <c r="AV8998" s="28"/>
      <c r="AW8998" s="28"/>
      <c r="AX8998" s="28"/>
      <c r="AY8998" s="28"/>
      <c r="AZ8998" s="28"/>
      <c r="BA8998" s="28"/>
      <c r="BB8998" s="28"/>
      <c r="BC8998" s="28"/>
    </row>
    <row r="8999" spans="1:55" ht="14.25" customHeight="1">
      <c r="A8999" s="48"/>
      <c r="B8999" s="28"/>
      <c r="C8999" s="28"/>
      <c r="D8999" s="28"/>
      <c r="E8999" s="28"/>
      <c r="F8999" s="28"/>
      <c r="G8999" s="28"/>
      <c r="H8999" s="28"/>
      <c r="I8999" s="28"/>
      <c r="J8999" s="28"/>
      <c r="K8999" s="28"/>
      <c r="L8999" s="28"/>
      <c r="M8999" s="28"/>
      <c r="N8999" s="62"/>
      <c r="O8999" s="62"/>
      <c r="P8999" s="62"/>
      <c r="Q8999" s="62"/>
      <c r="S8999" s="62"/>
      <c r="T8999" s="48"/>
      <c r="U8999" s="28"/>
      <c r="V8999" s="28"/>
      <c r="W8999" s="28"/>
      <c r="Y8999" s="79"/>
      <c r="Z8999" s="28"/>
      <c r="AA8999" s="28"/>
      <c r="AB8999" s="28"/>
      <c r="AC8999" s="28"/>
      <c r="AD8999" s="28"/>
      <c r="AE8999" s="28"/>
      <c r="AF8999" s="28"/>
      <c r="AG8999" s="28"/>
      <c r="AJ8999" s="28"/>
      <c r="AK8999" s="28"/>
      <c r="AL8999" s="28"/>
      <c r="AM8999" s="28"/>
      <c r="AN8999" s="28"/>
      <c r="AO8999" s="28"/>
      <c r="AP8999" s="28"/>
      <c r="AQ8999" s="28"/>
      <c r="AR8999" s="97"/>
      <c r="AS8999" s="28"/>
      <c r="AT8999" s="28"/>
      <c r="AU8999" s="28"/>
      <c r="AV8999" s="28"/>
      <c r="AW8999" s="28"/>
      <c r="AX8999" s="28"/>
      <c r="AY8999" s="28"/>
      <c r="AZ8999" s="28"/>
      <c r="BA8999" s="28"/>
      <c r="BB8999" s="28"/>
      <c r="BC8999" s="28"/>
    </row>
    <row r="9000" spans="1:55" ht="14.25" customHeight="1">
      <c r="A9000" s="48"/>
      <c r="B9000" s="28"/>
      <c r="C9000" s="28"/>
      <c r="D9000" s="28"/>
      <c r="E9000" s="28"/>
      <c r="F9000" s="28"/>
      <c r="G9000" s="28"/>
      <c r="H9000" s="28"/>
      <c r="I9000" s="28"/>
      <c r="J9000" s="28"/>
      <c r="K9000" s="28"/>
      <c r="L9000" s="28"/>
      <c r="M9000" s="28"/>
      <c r="N9000" s="62"/>
      <c r="O9000" s="62"/>
      <c r="P9000" s="62"/>
      <c r="T9000" s="48"/>
      <c r="U9000" s="28"/>
      <c r="V9000" s="28"/>
      <c r="W9000" s="28"/>
      <c r="Y9000" s="79"/>
      <c r="Z9000" s="28"/>
      <c r="AA9000" s="28"/>
      <c r="AB9000" s="28"/>
      <c r="AC9000" s="28"/>
      <c r="AD9000" s="28"/>
      <c r="AE9000" s="28"/>
      <c r="AF9000" s="28"/>
      <c r="AG9000" s="28"/>
      <c r="AH9000" s="28"/>
      <c r="AI9000" s="28"/>
      <c r="AJ9000" s="28"/>
      <c r="AK9000" s="28"/>
      <c r="AL9000" s="28"/>
      <c r="AM9000" s="28"/>
      <c r="AN9000" s="28"/>
      <c r="AR9000" s="97"/>
      <c r="AS9000" s="28"/>
      <c r="AT9000" s="28"/>
      <c r="AU9000" s="28"/>
      <c r="AV9000" s="28"/>
      <c r="AW9000" s="28"/>
      <c r="AX9000" s="28"/>
      <c r="AY9000" s="28"/>
      <c r="AZ9000" s="28"/>
      <c r="BA9000" s="28"/>
      <c r="BB9000" s="28"/>
      <c r="BC9000" s="28"/>
    </row>
    <row r="9001" spans="1:55" ht="14.25" customHeight="1">
      <c r="A9001" s="48"/>
      <c r="B9001" s="28"/>
      <c r="C9001" s="28"/>
      <c r="D9001" s="28"/>
      <c r="E9001" s="28"/>
      <c r="F9001" s="28"/>
      <c r="G9001" s="28"/>
      <c r="H9001" s="28"/>
      <c r="I9001" s="28"/>
      <c r="J9001" s="28"/>
      <c r="K9001" s="28"/>
      <c r="L9001" s="28"/>
      <c r="M9001" s="28"/>
      <c r="N9001" s="62"/>
      <c r="O9001" s="62"/>
      <c r="P9001" s="62"/>
      <c r="T9001" s="48"/>
      <c r="U9001" s="28"/>
      <c r="V9001" s="28"/>
      <c r="W9001" s="28"/>
      <c r="Y9001" s="79"/>
      <c r="AC9001" s="28"/>
      <c r="AD9001" s="28"/>
      <c r="AE9001" s="28"/>
      <c r="AF9001" s="28"/>
      <c r="AG9001" s="28"/>
      <c r="AJ9001" s="28"/>
      <c r="AK9001" s="28"/>
      <c r="AL9001" s="28"/>
      <c r="AM9001" s="28"/>
      <c r="AN9001" s="28"/>
      <c r="AO9001" s="28"/>
      <c r="AP9001" s="28"/>
      <c r="AQ9001" s="28"/>
      <c r="AU9001" s="28"/>
      <c r="AV9001" s="28"/>
      <c r="AW9001" s="28"/>
      <c r="AX9001" s="28"/>
      <c r="AY9001" s="28"/>
      <c r="AZ9001" s="28"/>
      <c r="BA9001" s="28"/>
      <c r="BB9001" s="28"/>
      <c r="BC9001" s="28"/>
    </row>
    <row r="9002" spans="1:55" ht="14.25" customHeight="1">
      <c r="A9002" s="48"/>
      <c r="B9002" s="28"/>
      <c r="C9002" s="28"/>
      <c r="D9002" s="28"/>
      <c r="E9002" s="28"/>
      <c r="F9002" s="28"/>
      <c r="G9002" s="28"/>
      <c r="H9002" s="28"/>
      <c r="I9002" s="28"/>
      <c r="J9002" s="28"/>
      <c r="K9002" s="28"/>
      <c r="L9002" s="28"/>
      <c r="M9002" s="28"/>
      <c r="N9002" s="62"/>
      <c r="O9002" s="62"/>
      <c r="P9002" s="62"/>
      <c r="Q9002" s="62"/>
      <c r="S9002" s="62"/>
      <c r="T9002" s="48"/>
      <c r="U9002" s="28"/>
      <c r="V9002" s="28"/>
      <c r="W9002" s="28"/>
      <c r="Y9002" s="79"/>
      <c r="Z9002" s="28"/>
      <c r="AA9002" s="28"/>
      <c r="AB9002" s="28"/>
      <c r="AC9002" s="28"/>
      <c r="AD9002" s="28"/>
      <c r="AE9002" s="28"/>
      <c r="AF9002" s="28"/>
      <c r="AG9002" s="28"/>
      <c r="AJ9002" s="28"/>
      <c r="AK9002" s="28"/>
      <c r="AL9002" s="28"/>
      <c r="AM9002" s="28"/>
      <c r="AN9002" s="28"/>
      <c r="AR9002" s="97"/>
      <c r="AS9002" s="28"/>
      <c r="AT9002" s="28"/>
      <c r="AU9002" s="28"/>
      <c r="AV9002" s="28"/>
      <c r="AW9002" s="28"/>
      <c r="AX9002" s="28"/>
      <c r="AY9002" s="28"/>
      <c r="AZ9002" s="28"/>
      <c r="BA9002" s="28"/>
      <c r="BB9002" s="28"/>
      <c r="BC9002" s="28"/>
    </row>
    <row r="9003" spans="1:55" ht="14.25" customHeight="1">
      <c r="A9003" s="48"/>
      <c r="B9003" s="28"/>
      <c r="C9003" s="28"/>
      <c r="D9003" s="28"/>
      <c r="E9003" s="28"/>
      <c r="F9003" s="28"/>
      <c r="G9003" s="28"/>
      <c r="H9003" s="28"/>
      <c r="I9003" s="28"/>
      <c r="J9003" s="28"/>
      <c r="K9003" s="28"/>
      <c r="L9003" s="28"/>
      <c r="M9003" s="28"/>
      <c r="N9003" s="62"/>
      <c r="O9003" s="62"/>
      <c r="P9003" s="62"/>
      <c r="T9003" s="48"/>
      <c r="U9003" s="28"/>
      <c r="V9003" s="28"/>
      <c r="W9003" s="28"/>
      <c r="Y9003" s="79"/>
      <c r="AC9003" s="28"/>
      <c r="AD9003" s="28"/>
      <c r="AE9003" s="28"/>
      <c r="AF9003" s="28"/>
      <c r="AG9003" s="28"/>
      <c r="AH9003" s="28"/>
      <c r="AI9003" s="28"/>
      <c r="AJ9003" s="28"/>
      <c r="AK9003" s="28"/>
      <c r="AL9003" s="28"/>
      <c r="AM9003" s="28"/>
      <c r="AN9003" s="28"/>
      <c r="AU9003" s="28"/>
      <c r="AV9003" s="28"/>
      <c r="AW9003" s="28"/>
      <c r="AX9003" s="28"/>
      <c r="AY9003" s="28"/>
      <c r="AZ9003" s="28"/>
      <c r="BA9003" s="28"/>
      <c r="BB9003" s="28"/>
      <c r="BC9003" s="28"/>
    </row>
    <row r="9004" spans="1:55" ht="14.25" customHeight="1">
      <c r="A9004" s="48"/>
      <c r="B9004" s="28"/>
      <c r="C9004" s="28"/>
      <c r="D9004" s="28"/>
      <c r="E9004" s="28"/>
      <c r="F9004" s="28"/>
      <c r="G9004" s="28"/>
      <c r="H9004" s="28"/>
      <c r="I9004" s="28"/>
      <c r="J9004" s="28"/>
      <c r="K9004" s="28"/>
      <c r="L9004" s="28"/>
      <c r="M9004" s="28"/>
      <c r="N9004" s="62"/>
      <c r="O9004" s="62"/>
      <c r="P9004" s="62"/>
      <c r="R9004" s="62"/>
      <c r="T9004" s="48"/>
      <c r="U9004" s="28"/>
      <c r="V9004" s="28"/>
      <c r="W9004" s="28"/>
      <c r="Y9004" s="79"/>
      <c r="AC9004" s="28"/>
      <c r="AD9004" s="28"/>
      <c r="AE9004" s="28"/>
      <c r="AF9004" s="28"/>
      <c r="AG9004" s="28"/>
      <c r="AJ9004" s="28"/>
      <c r="AK9004" s="28"/>
      <c r="AL9004" s="28"/>
      <c r="AM9004" s="28"/>
      <c r="AN9004" s="28"/>
      <c r="AO9004" s="28"/>
      <c r="AP9004" s="28"/>
      <c r="AQ9004" s="28"/>
      <c r="AU9004" s="28"/>
      <c r="AV9004" s="28"/>
      <c r="AW9004" s="28"/>
      <c r="AX9004" s="28"/>
      <c r="AY9004" s="28"/>
      <c r="AZ9004" s="28"/>
      <c r="BA9004" s="28"/>
      <c r="BB9004" s="28"/>
      <c r="BC9004" s="28"/>
    </row>
    <row r="9005" spans="1:55" ht="14.25" customHeight="1">
      <c r="A9005" s="48"/>
      <c r="B9005" s="28"/>
      <c r="C9005" s="28"/>
      <c r="D9005" s="28"/>
      <c r="E9005" s="28"/>
      <c r="F9005" s="28"/>
      <c r="G9005" s="28"/>
      <c r="H9005" s="28"/>
      <c r="I9005" s="28"/>
      <c r="J9005" s="28"/>
      <c r="K9005" s="28"/>
      <c r="L9005" s="28"/>
      <c r="M9005" s="28"/>
      <c r="N9005" s="62"/>
      <c r="O9005" s="62"/>
      <c r="P9005" s="62"/>
      <c r="U9005" s="28"/>
      <c r="V9005" s="28"/>
      <c r="W9005" s="28"/>
      <c r="Y9005" s="79"/>
      <c r="Z9005" s="28"/>
      <c r="AA9005" s="28"/>
      <c r="AB9005" s="28"/>
      <c r="AC9005" s="28"/>
      <c r="AD9005" s="28"/>
      <c r="AE9005" s="28"/>
      <c r="AF9005" s="28"/>
      <c r="AG9005" s="28"/>
      <c r="AR9005" s="97"/>
      <c r="AS9005" s="28"/>
      <c r="AT9005" s="28"/>
      <c r="AU9005" s="28"/>
      <c r="AV9005" s="28"/>
      <c r="AW9005" s="28"/>
      <c r="AX9005" s="28"/>
      <c r="AY9005" s="28"/>
      <c r="AZ9005" s="28"/>
      <c r="BA9005" s="28"/>
      <c r="BB9005" s="28"/>
      <c r="BC9005" s="28"/>
    </row>
    <row r="9006" spans="1:55" ht="14.25" customHeight="1">
      <c r="Q9006" s="62"/>
      <c r="S9006" s="62"/>
      <c r="T9006" s="48"/>
      <c r="AJ9006" s="28"/>
      <c r="AK9006" s="28"/>
      <c r="AL9006" s="28"/>
      <c r="AM9006" s="28"/>
      <c r="AN9006" s="28"/>
    </row>
    <row r="9007" spans="1:55" ht="14.25" customHeight="1">
      <c r="A9007" s="48"/>
      <c r="B9007" s="28"/>
      <c r="C9007" s="28"/>
      <c r="D9007" s="28"/>
      <c r="E9007" s="28"/>
      <c r="F9007" s="28"/>
      <c r="G9007" s="28"/>
      <c r="H9007" s="28"/>
      <c r="I9007" s="28"/>
      <c r="J9007" s="28"/>
      <c r="K9007" s="28"/>
      <c r="L9007" s="28"/>
      <c r="M9007" s="28"/>
      <c r="N9007" s="62"/>
      <c r="O9007" s="62"/>
      <c r="P9007" s="62"/>
      <c r="U9007" s="28"/>
      <c r="V9007" s="28"/>
      <c r="W9007" s="28"/>
      <c r="Y9007" s="79"/>
      <c r="AC9007" s="28"/>
      <c r="AD9007" s="28"/>
      <c r="AE9007" s="28"/>
      <c r="AF9007" s="28"/>
      <c r="AG9007" s="28"/>
      <c r="AH9007" s="28"/>
      <c r="AI9007" s="28"/>
      <c r="AU9007" s="28"/>
      <c r="AV9007" s="28"/>
      <c r="AW9007" s="28"/>
      <c r="AX9007" s="28"/>
      <c r="AY9007" s="28"/>
      <c r="AZ9007" s="28"/>
      <c r="BA9007" s="28"/>
      <c r="BB9007" s="28"/>
      <c r="BC9007" s="28"/>
    </row>
    <row r="9008" spans="1:55" ht="14.25" customHeight="1">
      <c r="AO9008" s="28"/>
      <c r="AP9008" s="28"/>
      <c r="AQ9008" s="28"/>
    </row>
    <row r="9009" spans="1:55" ht="14.25" customHeight="1">
      <c r="T9009" s="48"/>
      <c r="Z9009" s="28"/>
      <c r="AA9009" s="28"/>
      <c r="AB9009" s="28"/>
      <c r="AJ9009" s="28"/>
      <c r="AK9009" s="28"/>
      <c r="AL9009" s="28"/>
      <c r="AM9009" s="28"/>
      <c r="AN9009" s="28"/>
      <c r="AR9009" s="97"/>
      <c r="AS9009" s="28"/>
      <c r="AT9009" s="28"/>
    </row>
    <row r="9010" spans="1:55" ht="14.25" customHeight="1">
      <c r="A9010" s="48"/>
      <c r="B9010" s="28"/>
      <c r="C9010" s="28"/>
      <c r="D9010" s="28"/>
      <c r="E9010" s="28"/>
      <c r="F9010" s="28"/>
      <c r="G9010" s="28"/>
      <c r="H9010" s="28"/>
      <c r="I9010" s="28"/>
      <c r="J9010" s="28"/>
      <c r="K9010" s="28"/>
      <c r="L9010" s="28"/>
      <c r="M9010" s="28"/>
      <c r="N9010" s="62"/>
      <c r="O9010" s="62"/>
      <c r="P9010" s="62"/>
      <c r="U9010" s="28"/>
      <c r="V9010" s="28"/>
      <c r="W9010" s="28"/>
      <c r="Y9010" s="79"/>
      <c r="AC9010" s="28"/>
      <c r="AD9010" s="28"/>
      <c r="AE9010" s="28"/>
      <c r="AF9010" s="28"/>
      <c r="AG9010" s="28"/>
      <c r="AU9010" s="28"/>
      <c r="AV9010" s="28"/>
      <c r="AW9010" s="28"/>
      <c r="AX9010" s="28"/>
      <c r="AY9010" s="28"/>
      <c r="AZ9010" s="28"/>
      <c r="BA9010" s="28"/>
      <c r="BB9010" s="28"/>
      <c r="BC9010" s="28"/>
    </row>
    <row r="9012" spans="1:55" ht="14.25" customHeight="1">
      <c r="Q9012" s="62"/>
      <c r="R9012" s="62"/>
      <c r="S9012" s="62"/>
    </row>
    <row r="9013" spans="1:55" ht="14.25" customHeight="1">
      <c r="T9013" s="48"/>
      <c r="AH9013" s="28"/>
      <c r="AI9013" s="28"/>
      <c r="AJ9013" s="28"/>
      <c r="AK9013" s="28"/>
      <c r="AL9013" s="28"/>
      <c r="AM9013" s="28"/>
      <c r="AN9013" s="28"/>
    </row>
    <row r="9014" spans="1:55" ht="14.25" customHeight="1">
      <c r="A9014" s="48"/>
      <c r="B9014" s="28"/>
      <c r="C9014" s="28"/>
      <c r="D9014" s="28"/>
      <c r="E9014" s="28"/>
      <c r="F9014" s="28"/>
      <c r="G9014" s="28"/>
      <c r="H9014" s="28"/>
      <c r="I9014" s="28"/>
      <c r="J9014" s="28"/>
      <c r="K9014" s="28"/>
      <c r="L9014" s="28"/>
      <c r="M9014" s="28"/>
      <c r="N9014" s="62"/>
      <c r="O9014" s="62"/>
      <c r="P9014" s="62"/>
      <c r="R9014" s="62"/>
      <c r="U9014" s="28"/>
      <c r="V9014" s="28"/>
      <c r="W9014" s="28"/>
      <c r="Y9014" s="79"/>
      <c r="AC9014" s="28"/>
      <c r="AD9014" s="28"/>
      <c r="AE9014" s="28"/>
      <c r="AF9014" s="28"/>
      <c r="AG9014" s="28"/>
      <c r="AO9014" s="28"/>
      <c r="AP9014" s="28"/>
      <c r="AQ9014" s="28"/>
      <c r="AU9014" s="28"/>
      <c r="AV9014" s="28"/>
      <c r="AW9014" s="28"/>
      <c r="AX9014" s="28"/>
      <c r="AY9014" s="28"/>
      <c r="AZ9014" s="28"/>
      <c r="BA9014" s="28"/>
      <c r="BB9014" s="28"/>
      <c r="BC9014" s="28"/>
    </row>
    <row r="9015" spans="1:55" ht="14.25" customHeight="1">
      <c r="R9015" s="62"/>
      <c r="Z9015" s="28"/>
      <c r="AA9015" s="28"/>
      <c r="AB9015" s="28"/>
      <c r="AR9015" s="97"/>
      <c r="AS9015" s="28"/>
      <c r="AT9015" s="28"/>
    </row>
    <row r="9018" spans="1:55" ht="14.25" customHeight="1">
      <c r="R9018" s="62"/>
    </row>
    <row r="9019" spans="1:55" ht="14.25" customHeight="1">
      <c r="R9019" s="62"/>
      <c r="T9019" s="48"/>
      <c r="AJ9019" s="28"/>
      <c r="AK9019" s="28"/>
      <c r="AL9019" s="28"/>
      <c r="AM9019" s="28"/>
      <c r="AN9019" s="28"/>
    </row>
    <row r="9020" spans="1:55" ht="14.25" customHeight="1">
      <c r="A9020" s="48"/>
      <c r="B9020" s="28"/>
      <c r="C9020" s="28"/>
      <c r="D9020" s="28"/>
      <c r="E9020" s="28"/>
      <c r="F9020" s="28"/>
      <c r="G9020" s="28"/>
      <c r="H9020" s="28"/>
      <c r="I9020" s="28"/>
      <c r="J9020" s="28"/>
      <c r="K9020" s="28"/>
      <c r="L9020" s="28"/>
      <c r="M9020" s="28"/>
      <c r="N9020" s="62"/>
      <c r="O9020" s="62"/>
      <c r="P9020" s="62"/>
      <c r="Q9020" s="62"/>
      <c r="R9020" s="62"/>
      <c r="S9020" s="62"/>
      <c r="U9020" s="28"/>
      <c r="V9020" s="28"/>
      <c r="W9020" s="28"/>
      <c r="Y9020" s="79"/>
      <c r="AC9020" s="28"/>
      <c r="AD9020" s="28"/>
      <c r="AE9020" s="28"/>
      <c r="AF9020" s="28"/>
      <c r="AG9020" s="28"/>
      <c r="AU9020" s="28"/>
      <c r="AV9020" s="28"/>
      <c r="AW9020" s="28"/>
      <c r="AX9020" s="28"/>
      <c r="AY9020" s="28"/>
      <c r="AZ9020" s="28"/>
      <c r="BA9020" s="28"/>
      <c r="BB9020" s="28"/>
      <c r="BC9020" s="28"/>
    </row>
    <row r="9021" spans="1:55" ht="14.25" customHeight="1">
      <c r="R9021" s="62"/>
      <c r="AH9021" s="28"/>
      <c r="AI9021" s="28"/>
    </row>
    <row r="9022" spans="1:55" ht="14.25" customHeight="1">
      <c r="Q9022" s="62"/>
      <c r="R9022" s="62"/>
      <c r="S9022" s="62"/>
      <c r="AO9022" s="28"/>
      <c r="AP9022" s="28"/>
      <c r="AQ9022" s="28"/>
    </row>
    <row r="9023" spans="1:55" ht="14.25" customHeight="1">
      <c r="Q9023" s="62"/>
      <c r="R9023" s="62"/>
      <c r="S9023" s="62"/>
      <c r="Z9023" s="28"/>
      <c r="AA9023" s="28"/>
      <c r="AB9023" s="28"/>
      <c r="AH9023" s="28"/>
      <c r="AI9023" s="28"/>
      <c r="AR9023" s="97"/>
      <c r="AS9023" s="28"/>
      <c r="AT9023" s="28"/>
    </row>
    <row r="9024" spans="1:55" ht="14.25" customHeight="1">
      <c r="R9024" s="62"/>
      <c r="AH9024" s="28"/>
      <c r="AI9024" s="28"/>
      <c r="AO9024" s="28"/>
      <c r="AP9024" s="28"/>
      <c r="AQ9024" s="28"/>
    </row>
    <row r="9025" spans="1:55" ht="14.25" customHeight="1">
      <c r="R9025" s="62"/>
      <c r="Z9025" s="28"/>
      <c r="AA9025" s="28"/>
      <c r="AB9025" s="28"/>
      <c r="AO9025" s="28"/>
      <c r="AP9025" s="28"/>
      <c r="AQ9025" s="28"/>
      <c r="AR9025" s="97"/>
      <c r="AS9025" s="28"/>
      <c r="AT9025" s="28"/>
    </row>
    <row r="9026" spans="1:55" ht="14.25" customHeight="1">
      <c r="Q9026" s="62"/>
      <c r="R9026" s="62"/>
      <c r="S9026" s="62"/>
      <c r="Z9026" s="28"/>
      <c r="AA9026" s="28"/>
      <c r="AB9026" s="28"/>
      <c r="AR9026" s="97"/>
      <c r="AS9026" s="28"/>
      <c r="AT9026" s="28"/>
    </row>
    <row r="9027" spans="1:55" ht="14.25" customHeight="1">
      <c r="Q9027" s="62"/>
      <c r="R9027" s="62"/>
      <c r="S9027" s="62"/>
      <c r="T9027" s="48"/>
      <c r="AH9027" s="28"/>
      <c r="AI9027" s="28"/>
      <c r="AJ9027" s="28"/>
      <c r="AK9027" s="28"/>
      <c r="AL9027" s="28"/>
      <c r="AM9027" s="28"/>
      <c r="AN9027" s="28"/>
    </row>
    <row r="9028" spans="1:55" ht="14.25" customHeight="1">
      <c r="A9028" s="48"/>
      <c r="B9028" s="28"/>
      <c r="C9028" s="28"/>
      <c r="D9028" s="28"/>
      <c r="E9028" s="28"/>
      <c r="F9028" s="28"/>
      <c r="G9028" s="28"/>
      <c r="H9028" s="28"/>
      <c r="I9028" s="28"/>
      <c r="J9028" s="28"/>
      <c r="K9028" s="28"/>
      <c r="L9028" s="28"/>
      <c r="M9028" s="28"/>
      <c r="N9028" s="62"/>
      <c r="O9028" s="62"/>
      <c r="P9028" s="62"/>
      <c r="Q9028" s="62"/>
      <c r="R9028" s="62"/>
      <c r="S9028" s="62"/>
      <c r="U9028" s="28"/>
      <c r="V9028" s="28"/>
      <c r="W9028" s="28"/>
      <c r="Y9028" s="79"/>
      <c r="AC9028" s="28"/>
      <c r="AD9028" s="28"/>
      <c r="AE9028" s="28"/>
      <c r="AF9028" s="28"/>
      <c r="AG9028" s="28"/>
      <c r="AH9028" s="28"/>
      <c r="AI9028" s="28"/>
      <c r="AO9028" s="28"/>
      <c r="AP9028" s="28"/>
      <c r="AQ9028" s="28"/>
      <c r="AU9028" s="28"/>
      <c r="AV9028" s="28"/>
      <c r="AW9028" s="28"/>
      <c r="AX9028" s="28"/>
      <c r="AY9028" s="28"/>
      <c r="AZ9028" s="28"/>
      <c r="BA9028" s="28"/>
      <c r="BB9028" s="28"/>
      <c r="BC9028" s="28"/>
    </row>
    <row r="9029" spans="1:55" ht="14.25" customHeight="1">
      <c r="Q9029" s="62"/>
      <c r="R9029" s="62"/>
      <c r="S9029" s="62"/>
      <c r="T9029" s="48"/>
      <c r="Z9029" s="28"/>
      <c r="AA9029" s="28"/>
      <c r="AB9029" s="28"/>
      <c r="AH9029" s="28"/>
      <c r="AI9029" s="28"/>
      <c r="AJ9029" s="28"/>
      <c r="AK9029" s="28"/>
      <c r="AL9029" s="28"/>
      <c r="AM9029" s="28"/>
      <c r="AN9029" s="28"/>
      <c r="AO9029" s="28"/>
      <c r="AP9029" s="28"/>
      <c r="AQ9029" s="28"/>
      <c r="AR9029" s="97"/>
      <c r="AS9029" s="28"/>
      <c r="AT9029" s="28"/>
    </row>
    <row r="9030" spans="1:55" ht="14.25" customHeight="1">
      <c r="A9030" s="48"/>
      <c r="B9030" s="28"/>
      <c r="C9030" s="28"/>
      <c r="D9030" s="28"/>
      <c r="E9030" s="28"/>
      <c r="F9030" s="28"/>
      <c r="G9030" s="28"/>
      <c r="H9030" s="28"/>
      <c r="I9030" s="28"/>
      <c r="J9030" s="28"/>
      <c r="K9030" s="28"/>
      <c r="L9030" s="28"/>
      <c r="M9030" s="28"/>
      <c r="N9030" s="62"/>
      <c r="O9030" s="62"/>
      <c r="P9030" s="62"/>
      <c r="Q9030" s="62"/>
      <c r="R9030" s="62"/>
      <c r="S9030" s="62"/>
      <c r="T9030" s="48"/>
      <c r="U9030" s="28"/>
      <c r="V9030" s="28"/>
      <c r="W9030" s="28"/>
      <c r="Y9030" s="79"/>
      <c r="Z9030" s="28"/>
      <c r="AA9030" s="28"/>
      <c r="AB9030" s="28"/>
      <c r="AC9030" s="28"/>
      <c r="AD9030" s="28"/>
      <c r="AE9030" s="28"/>
      <c r="AF9030" s="28"/>
      <c r="AG9030" s="28"/>
      <c r="AH9030" s="28"/>
      <c r="AI9030" s="28"/>
      <c r="AJ9030" s="28"/>
      <c r="AK9030" s="28"/>
      <c r="AL9030" s="28"/>
      <c r="AM9030" s="28"/>
      <c r="AN9030" s="28"/>
      <c r="AO9030" s="28"/>
      <c r="AP9030" s="28"/>
      <c r="AQ9030" s="28"/>
      <c r="AR9030" s="97"/>
      <c r="AS9030" s="28"/>
      <c r="AT9030" s="28"/>
      <c r="AU9030" s="28"/>
      <c r="AV9030" s="28"/>
      <c r="AW9030" s="28"/>
      <c r="AX9030" s="28"/>
      <c r="AY9030" s="28"/>
      <c r="AZ9030" s="28"/>
      <c r="BA9030" s="28"/>
      <c r="BB9030" s="28"/>
      <c r="BC9030" s="28"/>
    </row>
    <row r="9031" spans="1:55" ht="14.25" customHeight="1">
      <c r="A9031" s="48"/>
      <c r="B9031" s="28"/>
      <c r="C9031" s="28"/>
      <c r="D9031" s="28"/>
      <c r="E9031" s="28"/>
      <c r="F9031" s="28"/>
      <c r="G9031" s="28"/>
      <c r="H9031" s="28"/>
      <c r="I9031" s="28"/>
      <c r="J9031" s="28"/>
      <c r="K9031" s="28"/>
      <c r="L9031" s="28"/>
      <c r="M9031" s="28"/>
      <c r="N9031" s="62"/>
      <c r="O9031" s="62"/>
      <c r="P9031" s="62"/>
      <c r="Q9031" s="62"/>
      <c r="R9031" s="62"/>
      <c r="S9031" s="62"/>
      <c r="U9031" s="28"/>
      <c r="V9031" s="28"/>
      <c r="W9031" s="28"/>
      <c r="Y9031" s="79"/>
      <c r="Z9031" s="28"/>
      <c r="AA9031" s="28"/>
      <c r="AB9031" s="28"/>
      <c r="AC9031" s="28"/>
      <c r="AD9031" s="28"/>
      <c r="AE9031" s="28"/>
      <c r="AF9031" s="28"/>
      <c r="AG9031" s="28"/>
      <c r="AH9031" s="28"/>
      <c r="AI9031" s="28"/>
      <c r="AO9031" s="28"/>
      <c r="AP9031" s="28"/>
      <c r="AQ9031" s="28"/>
      <c r="AR9031" s="97"/>
      <c r="AS9031" s="28"/>
      <c r="AT9031" s="28"/>
      <c r="AU9031" s="28"/>
      <c r="AV9031" s="28"/>
      <c r="AW9031" s="28"/>
      <c r="AX9031" s="28"/>
      <c r="AY9031" s="28"/>
      <c r="AZ9031" s="28"/>
      <c r="BA9031" s="28"/>
      <c r="BB9031" s="28"/>
      <c r="BC9031" s="28"/>
    </row>
    <row r="9032" spans="1:55" ht="14.25" customHeight="1">
      <c r="Q9032" s="62"/>
      <c r="R9032" s="62"/>
      <c r="S9032" s="62"/>
      <c r="Z9032" s="28"/>
      <c r="AA9032" s="28"/>
      <c r="AB9032" s="28"/>
      <c r="AH9032" s="28"/>
      <c r="AI9032" s="28"/>
      <c r="AO9032" s="28"/>
      <c r="AP9032" s="28"/>
      <c r="AQ9032" s="28"/>
      <c r="AR9032" s="97"/>
      <c r="AS9032" s="28"/>
      <c r="AT9032" s="28"/>
    </row>
    <row r="9033" spans="1:55" ht="14.25" customHeight="1">
      <c r="Q9033" s="62"/>
      <c r="R9033" s="62"/>
      <c r="S9033" s="62"/>
      <c r="T9033" s="48"/>
      <c r="Z9033" s="28"/>
      <c r="AA9033" s="28"/>
      <c r="AB9033" s="28"/>
      <c r="AH9033" s="28"/>
      <c r="AI9033" s="28"/>
      <c r="AJ9033" s="28"/>
      <c r="AK9033" s="28"/>
      <c r="AL9033" s="28"/>
      <c r="AM9033" s="28"/>
      <c r="AN9033" s="28"/>
      <c r="AO9033" s="28"/>
      <c r="AP9033" s="28"/>
      <c r="AQ9033" s="28"/>
      <c r="AR9033" s="97"/>
      <c r="AS9033" s="28"/>
      <c r="AT9033" s="28"/>
    </row>
    <row r="9034" spans="1:55" ht="14.25" customHeight="1">
      <c r="A9034" s="48"/>
      <c r="B9034" s="28"/>
      <c r="C9034" s="28"/>
      <c r="D9034" s="28"/>
      <c r="E9034" s="28"/>
      <c r="F9034" s="28"/>
      <c r="G9034" s="28"/>
      <c r="H9034" s="28"/>
      <c r="I9034" s="28"/>
      <c r="J9034" s="28"/>
      <c r="K9034" s="28"/>
      <c r="L9034" s="28"/>
      <c r="M9034" s="28"/>
      <c r="N9034" s="62"/>
      <c r="O9034" s="62"/>
      <c r="P9034" s="62"/>
      <c r="Q9034" s="62"/>
      <c r="R9034" s="62"/>
      <c r="S9034" s="62"/>
      <c r="T9034" s="48"/>
      <c r="U9034" s="28"/>
      <c r="V9034" s="28"/>
      <c r="W9034" s="28"/>
      <c r="Y9034" s="79"/>
      <c r="Z9034" s="28"/>
      <c r="AA9034" s="28"/>
      <c r="AB9034" s="28"/>
      <c r="AC9034" s="28"/>
      <c r="AD9034" s="28"/>
      <c r="AE9034" s="28"/>
      <c r="AF9034" s="28"/>
      <c r="AG9034" s="28"/>
      <c r="AH9034" s="28"/>
      <c r="AI9034" s="28"/>
      <c r="AJ9034" s="28"/>
      <c r="AK9034" s="28"/>
      <c r="AL9034" s="28"/>
      <c r="AM9034" s="28"/>
      <c r="AN9034" s="28"/>
      <c r="AO9034" s="28"/>
      <c r="AP9034" s="28"/>
      <c r="AQ9034" s="28"/>
      <c r="AR9034" s="97"/>
      <c r="AS9034" s="28"/>
      <c r="AT9034" s="28"/>
      <c r="AU9034" s="28"/>
      <c r="AV9034" s="28"/>
      <c r="AW9034" s="28"/>
      <c r="AX9034" s="28"/>
      <c r="AY9034" s="28"/>
      <c r="AZ9034" s="28"/>
      <c r="BA9034" s="28"/>
      <c r="BB9034" s="28"/>
      <c r="BC9034" s="28"/>
    </row>
    <row r="9035" spans="1:55" ht="14.25" customHeight="1">
      <c r="A9035" s="48"/>
      <c r="B9035" s="28"/>
      <c r="C9035" s="28"/>
      <c r="D9035" s="28"/>
      <c r="E9035" s="28"/>
      <c r="F9035" s="28"/>
      <c r="G9035" s="28"/>
      <c r="H9035" s="28"/>
      <c r="I9035" s="28"/>
      <c r="J9035" s="28"/>
      <c r="K9035" s="28"/>
      <c r="L9035" s="28"/>
      <c r="M9035" s="28"/>
      <c r="N9035" s="62"/>
      <c r="O9035" s="62"/>
      <c r="P9035" s="62"/>
      <c r="Q9035" s="62"/>
      <c r="R9035" s="62"/>
      <c r="S9035" s="62"/>
      <c r="T9035" s="48"/>
      <c r="U9035" s="28"/>
      <c r="V9035" s="28"/>
      <c r="W9035" s="28"/>
      <c r="Y9035" s="79"/>
      <c r="Z9035" s="28"/>
      <c r="AA9035" s="28"/>
      <c r="AB9035" s="28"/>
      <c r="AC9035" s="28"/>
      <c r="AD9035" s="28"/>
      <c r="AE9035" s="28"/>
      <c r="AF9035" s="28"/>
      <c r="AG9035" s="28"/>
      <c r="AH9035" s="28"/>
      <c r="AI9035" s="28"/>
      <c r="AJ9035" s="28"/>
      <c r="AK9035" s="28"/>
      <c r="AL9035" s="28"/>
      <c r="AM9035" s="28"/>
      <c r="AN9035" s="28"/>
      <c r="AO9035" s="28"/>
      <c r="AP9035" s="28"/>
      <c r="AQ9035" s="28"/>
      <c r="AR9035" s="97"/>
      <c r="AS9035" s="28"/>
      <c r="AT9035" s="28"/>
      <c r="AU9035" s="28"/>
      <c r="AV9035" s="28"/>
      <c r="AW9035" s="28"/>
      <c r="AX9035" s="28"/>
      <c r="AY9035" s="28"/>
      <c r="AZ9035" s="28"/>
      <c r="BA9035" s="28"/>
      <c r="BB9035" s="28"/>
      <c r="BC9035" s="28"/>
    </row>
    <row r="9036" spans="1:55" ht="14.25" customHeight="1">
      <c r="A9036" s="48"/>
      <c r="B9036" s="28"/>
      <c r="C9036" s="28"/>
      <c r="D9036" s="28"/>
      <c r="E9036" s="28"/>
      <c r="F9036" s="28"/>
      <c r="G9036" s="28"/>
      <c r="H9036" s="28"/>
      <c r="I9036" s="28"/>
      <c r="J9036" s="28"/>
      <c r="K9036" s="28"/>
      <c r="L9036" s="28"/>
      <c r="M9036" s="28"/>
      <c r="N9036" s="62"/>
      <c r="O9036" s="62"/>
      <c r="P9036" s="62"/>
      <c r="Q9036" s="62"/>
      <c r="R9036" s="62"/>
      <c r="S9036" s="62"/>
      <c r="T9036" s="48"/>
      <c r="U9036" s="28"/>
      <c r="V9036" s="28"/>
      <c r="W9036" s="28"/>
      <c r="Y9036" s="79"/>
      <c r="Z9036" s="28"/>
      <c r="AA9036" s="28"/>
      <c r="AB9036" s="28"/>
      <c r="AC9036" s="28"/>
      <c r="AD9036" s="28"/>
      <c r="AE9036" s="28"/>
      <c r="AF9036" s="28"/>
      <c r="AG9036" s="28"/>
      <c r="AH9036" s="28"/>
      <c r="AI9036" s="28"/>
      <c r="AJ9036" s="28"/>
      <c r="AK9036" s="28"/>
      <c r="AL9036" s="28"/>
      <c r="AM9036" s="28"/>
      <c r="AN9036" s="28"/>
      <c r="AO9036" s="28"/>
      <c r="AP9036" s="28"/>
      <c r="AQ9036" s="28"/>
      <c r="AR9036" s="97"/>
      <c r="AS9036" s="28"/>
      <c r="AT9036" s="28"/>
      <c r="AU9036" s="28"/>
      <c r="AV9036" s="28"/>
      <c r="AW9036" s="28"/>
      <c r="AX9036" s="28"/>
      <c r="AY9036" s="28"/>
      <c r="AZ9036" s="28"/>
      <c r="BA9036" s="28"/>
      <c r="BB9036" s="28"/>
      <c r="BC9036" s="28"/>
    </row>
    <row r="9037" spans="1:55" ht="14.25" customHeight="1">
      <c r="A9037" s="48"/>
      <c r="B9037" s="28"/>
      <c r="C9037" s="28"/>
      <c r="D9037" s="28"/>
      <c r="E9037" s="28"/>
      <c r="F9037" s="28"/>
      <c r="G9037" s="28"/>
      <c r="H9037" s="28"/>
      <c r="I9037" s="28"/>
      <c r="J9037" s="28"/>
      <c r="K9037" s="28"/>
      <c r="L9037" s="28"/>
      <c r="M9037" s="28"/>
      <c r="N9037" s="62"/>
      <c r="O9037" s="62"/>
      <c r="P9037" s="62"/>
      <c r="Q9037" s="62"/>
      <c r="R9037" s="62"/>
      <c r="S9037" s="62"/>
      <c r="T9037" s="48"/>
      <c r="U9037" s="28"/>
      <c r="V9037" s="28"/>
      <c r="W9037" s="28"/>
      <c r="Y9037" s="79"/>
      <c r="Z9037" s="28"/>
      <c r="AA9037" s="28"/>
      <c r="AB9037" s="28"/>
      <c r="AC9037" s="28"/>
      <c r="AD9037" s="28"/>
      <c r="AE9037" s="28"/>
      <c r="AF9037" s="28"/>
      <c r="AG9037" s="28"/>
      <c r="AH9037" s="28"/>
      <c r="AI9037" s="28"/>
      <c r="AJ9037" s="28"/>
      <c r="AK9037" s="28"/>
      <c r="AL9037" s="28"/>
      <c r="AM9037" s="28"/>
      <c r="AN9037" s="28"/>
      <c r="AO9037" s="28"/>
      <c r="AP9037" s="28"/>
      <c r="AQ9037" s="28"/>
      <c r="AR9037" s="97"/>
      <c r="AS9037" s="28"/>
      <c r="AT9037" s="28"/>
      <c r="AU9037" s="28"/>
      <c r="AV9037" s="28"/>
      <c r="AW9037" s="28"/>
      <c r="AX9037" s="28"/>
      <c r="AY9037" s="28"/>
      <c r="AZ9037" s="28"/>
      <c r="BA9037" s="28"/>
      <c r="BB9037" s="28"/>
      <c r="BC9037" s="28"/>
    </row>
    <row r="9038" spans="1:55" ht="14.25" customHeight="1">
      <c r="A9038" s="48"/>
      <c r="B9038" s="28"/>
      <c r="C9038" s="28"/>
      <c r="D9038" s="28"/>
      <c r="E9038" s="28"/>
      <c r="F9038" s="28"/>
      <c r="G9038" s="28"/>
      <c r="H9038" s="28"/>
      <c r="I9038" s="28"/>
      <c r="J9038" s="28"/>
      <c r="K9038" s="28"/>
      <c r="L9038" s="28"/>
      <c r="M9038" s="28"/>
      <c r="N9038" s="62"/>
      <c r="O9038" s="62"/>
      <c r="P9038" s="62"/>
      <c r="Q9038" s="62"/>
      <c r="R9038" s="62"/>
      <c r="S9038" s="62"/>
      <c r="T9038" s="48"/>
      <c r="U9038" s="28"/>
      <c r="V9038" s="28"/>
      <c r="W9038" s="28"/>
      <c r="Y9038" s="79"/>
      <c r="Z9038" s="28"/>
      <c r="AA9038" s="28"/>
      <c r="AB9038" s="28"/>
      <c r="AC9038" s="28"/>
      <c r="AD9038" s="28"/>
      <c r="AE9038" s="28"/>
      <c r="AF9038" s="28"/>
      <c r="AG9038" s="28"/>
      <c r="AH9038" s="28"/>
      <c r="AI9038" s="28"/>
      <c r="AJ9038" s="28"/>
      <c r="AK9038" s="28"/>
      <c r="AL9038" s="28"/>
      <c r="AM9038" s="28"/>
      <c r="AN9038" s="28"/>
      <c r="AO9038" s="28"/>
      <c r="AP9038" s="28"/>
      <c r="AQ9038" s="28"/>
      <c r="AR9038" s="97"/>
      <c r="AS9038" s="28"/>
      <c r="AT9038" s="28"/>
      <c r="AU9038" s="28"/>
      <c r="AV9038" s="28"/>
      <c r="AW9038" s="28"/>
      <c r="AX9038" s="28"/>
      <c r="AY9038" s="28"/>
      <c r="AZ9038" s="28"/>
      <c r="BA9038" s="28"/>
      <c r="BB9038" s="28"/>
      <c r="BC9038" s="28"/>
    </row>
    <row r="9039" spans="1:55" ht="14.25" customHeight="1">
      <c r="A9039" s="48"/>
      <c r="B9039" s="28"/>
      <c r="C9039" s="28"/>
      <c r="D9039" s="28"/>
      <c r="E9039" s="28"/>
      <c r="F9039" s="28"/>
      <c r="G9039" s="28"/>
      <c r="H9039" s="28"/>
      <c r="I9039" s="28"/>
      <c r="J9039" s="28"/>
      <c r="K9039" s="28"/>
      <c r="L9039" s="28"/>
      <c r="M9039" s="28"/>
      <c r="N9039" s="62"/>
      <c r="O9039" s="62"/>
      <c r="P9039" s="62"/>
      <c r="Q9039" s="62"/>
      <c r="R9039" s="62"/>
      <c r="S9039" s="62"/>
      <c r="T9039" s="48"/>
      <c r="U9039" s="28"/>
      <c r="V9039" s="28"/>
      <c r="W9039" s="28"/>
      <c r="Y9039" s="79"/>
      <c r="Z9039" s="28"/>
      <c r="AA9039" s="28"/>
      <c r="AB9039" s="28"/>
      <c r="AC9039" s="28"/>
      <c r="AD9039" s="28"/>
      <c r="AE9039" s="28"/>
      <c r="AF9039" s="28"/>
      <c r="AG9039" s="28"/>
      <c r="AH9039" s="28"/>
      <c r="AI9039" s="28"/>
      <c r="AJ9039" s="28"/>
      <c r="AK9039" s="28"/>
      <c r="AL9039" s="28"/>
      <c r="AM9039" s="28"/>
      <c r="AN9039" s="28"/>
      <c r="AO9039" s="28"/>
      <c r="AP9039" s="28"/>
      <c r="AQ9039" s="28"/>
      <c r="AR9039" s="97"/>
      <c r="AS9039" s="28"/>
      <c r="AT9039" s="28"/>
      <c r="AU9039" s="28"/>
      <c r="AV9039" s="28"/>
      <c r="AW9039" s="28"/>
      <c r="AX9039" s="28"/>
      <c r="AY9039" s="28"/>
      <c r="AZ9039" s="28"/>
      <c r="BA9039" s="28"/>
      <c r="BB9039" s="28"/>
      <c r="BC9039" s="28"/>
    </row>
    <row r="9040" spans="1:55" ht="14.25" customHeight="1">
      <c r="A9040" s="48"/>
      <c r="B9040" s="28"/>
      <c r="C9040" s="28"/>
      <c r="D9040" s="28"/>
      <c r="E9040" s="28"/>
      <c r="F9040" s="28"/>
      <c r="G9040" s="28"/>
      <c r="H9040" s="28"/>
      <c r="I9040" s="28"/>
      <c r="J9040" s="28"/>
      <c r="K9040" s="28"/>
      <c r="L9040" s="28"/>
      <c r="M9040" s="28"/>
      <c r="N9040" s="62"/>
      <c r="O9040" s="62"/>
      <c r="P9040" s="62"/>
      <c r="Q9040" s="62"/>
      <c r="R9040" s="62"/>
      <c r="S9040" s="62"/>
      <c r="T9040" s="48"/>
      <c r="U9040" s="28"/>
      <c r="V9040" s="28"/>
      <c r="W9040" s="28"/>
      <c r="Y9040" s="79"/>
      <c r="Z9040" s="28"/>
      <c r="AA9040" s="28"/>
      <c r="AB9040" s="28"/>
      <c r="AC9040" s="28"/>
      <c r="AD9040" s="28"/>
      <c r="AE9040" s="28"/>
      <c r="AF9040" s="28"/>
      <c r="AG9040" s="28"/>
      <c r="AH9040" s="28"/>
      <c r="AI9040" s="28"/>
      <c r="AJ9040" s="28"/>
      <c r="AK9040" s="28"/>
      <c r="AL9040" s="28"/>
      <c r="AM9040" s="28"/>
      <c r="AN9040" s="28"/>
      <c r="AO9040" s="28"/>
      <c r="AP9040" s="28"/>
      <c r="AQ9040" s="28"/>
      <c r="AR9040" s="97"/>
      <c r="AS9040" s="28"/>
      <c r="AT9040" s="28"/>
      <c r="AU9040" s="28"/>
      <c r="AV9040" s="28"/>
      <c r="AW9040" s="28"/>
      <c r="AX9040" s="28"/>
      <c r="AY9040" s="28"/>
      <c r="AZ9040" s="28"/>
      <c r="BA9040" s="28"/>
      <c r="BB9040" s="28"/>
      <c r="BC9040" s="28"/>
    </row>
    <row r="9041" spans="1:55" ht="14.25" customHeight="1">
      <c r="A9041" s="48"/>
      <c r="B9041" s="28"/>
      <c r="C9041" s="28"/>
      <c r="D9041" s="28"/>
      <c r="E9041" s="28"/>
      <c r="F9041" s="28"/>
      <c r="G9041" s="28"/>
      <c r="H9041" s="28"/>
      <c r="I9041" s="28"/>
      <c r="J9041" s="28"/>
      <c r="K9041" s="28"/>
      <c r="L9041" s="28"/>
      <c r="M9041" s="28"/>
      <c r="N9041" s="62"/>
      <c r="O9041" s="62"/>
      <c r="P9041" s="62"/>
      <c r="Q9041" s="62"/>
      <c r="R9041" s="62"/>
      <c r="S9041" s="62"/>
      <c r="T9041" s="48"/>
      <c r="U9041" s="28"/>
      <c r="V9041" s="28"/>
      <c r="W9041" s="28"/>
      <c r="Y9041" s="79"/>
      <c r="Z9041" s="28"/>
      <c r="AA9041" s="28"/>
      <c r="AB9041" s="28"/>
      <c r="AC9041" s="28"/>
      <c r="AD9041" s="28"/>
      <c r="AE9041" s="28"/>
      <c r="AF9041" s="28"/>
      <c r="AG9041" s="28"/>
      <c r="AH9041" s="28"/>
      <c r="AI9041" s="28"/>
      <c r="AJ9041" s="28"/>
      <c r="AK9041" s="28"/>
      <c r="AL9041" s="28"/>
      <c r="AM9041" s="28"/>
      <c r="AN9041" s="28"/>
      <c r="AO9041" s="28"/>
      <c r="AP9041" s="28"/>
      <c r="AQ9041" s="28"/>
      <c r="AR9041" s="97"/>
      <c r="AS9041" s="28"/>
      <c r="AT9041" s="28"/>
      <c r="AU9041" s="28"/>
      <c r="AV9041" s="28"/>
      <c r="AW9041" s="28"/>
      <c r="AX9041" s="28"/>
      <c r="AY9041" s="28"/>
      <c r="AZ9041" s="28"/>
      <c r="BA9041" s="28"/>
      <c r="BB9041" s="28"/>
      <c r="BC9041" s="28"/>
    </row>
    <row r="9042" spans="1:55" ht="14.25" customHeight="1">
      <c r="A9042" s="48"/>
      <c r="B9042" s="28"/>
      <c r="C9042" s="28"/>
      <c r="D9042" s="28"/>
      <c r="E9042" s="28"/>
      <c r="F9042" s="28"/>
      <c r="G9042" s="28"/>
      <c r="H9042" s="28"/>
      <c r="I9042" s="28"/>
      <c r="J9042" s="28"/>
      <c r="K9042" s="28"/>
      <c r="L9042" s="28"/>
      <c r="M9042" s="28"/>
      <c r="N9042" s="62"/>
      <c r="O9042" s="62"/>
      <c r="P9042" s="62"/>
      <c r="Q9042" s="62"/>
      <c r="R9042" s="62"/>
      <c r="S9042" s="62"/>
      <c r="T9042" s="48"/>
      <c r="U9042" s="28"/>
      <c r="V9042" s="28"/>
      <c r="W9042" s="28"/>
      <c r="Y9042" s="79"/>
      <c r="Z9042" s="28"/>
      <c r="AA9042" s="28"/>
      <c r="AB9042" s="28"/>
      <c r="AC9042" s="28"/>
      <c r="AD9042" s="28"/>
      <c r="AE9042" s="28"/>
      <c r="AF9042" s="28"/>
      <c r="AG9042" s="28"/>
      <c r="AH9042" s="28"/>
      <c r="AI9042" s="28"/>
      <c r="AJ9042" s="28"/>
      <c r="AK9042" s="28"/>
      <c r="AL9042" s="28"/>
      <c r="AM9042" s="28"/>
      <c r="AN9042" s="28"/>
      <c r="AO9042" s="28"/>
      <c r="AP9042" s="28"/>
      <c r="AQ9042" s="28"/>
      <c r="AR9042" s="97"/>
      <c r="AS9042" s="28"/>
      <c r="AT9042" s="28"/>
      <c r="AU9042" s="28"/>
      <c r="AV9042" s="28"/>
      <c r="AW9042" s="28"/>
      <c r="AX9042" s="28"/>
      <c r="AY9042" s="28"/>
      <c r="AZ9042" s="28"/>
      <c r="BA9042" s="28"/>
      <c r="BB9042" s="28"/>
      <c r="BC9042" s="28"/>
    </row>
    <row r="9043" spans="1:55" ht="14.25" customHeight="1">
      <c r="A9043" s="48"/>
      <c r="B9043" s="28"/>
      <c r="C9043" s="28"/>
      <c r="D9043" s="28"/>
      <c r="E9043" s="28"/>
      <c r="F9043" s="28"/>
      <c r="G9043" s="28"/>
      <c r="H9043" s="28"/>
      <c r="I9043" s="28"/>
      <c r="J9043" s="28"/>
      <c r="K9043" s="28"/>
      <c r="L9043" s="28"/>
      <c r="M9043" s="28"/>
      <c r="N9043" s="62"/>
      <c r="O9043" s="62"/>
      <c r="P9043" s="62"/>
      <c r="Q9043" s="62"/>
      <c r="R9043" s="62"/>
      <c r="S9043" s="62"/>
      <c r="T9043" s="48"/>
      <c r="U9043" s="28"/>
      <c r="V9043" s="28"/>
      <c r="W9043" s="28"/>
      <c r="Y9043" s="79"/>
      <c r="Z9043" s="28"/>
      <c r="AA9043" s="28"/>
      <c r="AB9043" s="28"/>
      <c r="AC9043" s="28"/>
      <c r="AD9043" s="28"/>
      <c r="AE9043" s="28"/>
      <c r="AF9043" s="28"/>
      <c r="AG9043" s="28"/>
      <c r="AH9043" s="28"/>
      <c r="AI9043" s="28"/>
      <c r="AJ9043" s="28"/>
      <c r="AK9043" s="28"/>
      <c r="AL9043" s="28"/>
      <c r="AM9043" s="28"/>
      <c r="AN9043" s="28"/>
      <c r="AO9043" s="28"/>
      <c r="AP9043" s="28"/>
      <c r="AQ9043" s="28"/>
      <c r="AR9043" s="97"/>
      <c r="AS9043" s="28"/>
      <c r="AT9043" s="28"/>
      <c r="AU9043" s="28"/>
      <c r="AV9043" s="28"/>
      <c r="AW9043" s="28"/>
      <c r="AX9043" s="28"/>
      <c r="AY9043" s="28"/>
      <c r="AZ9043" s="28"/>
      <c r="BA9043" s="28"/>
      <c r="BB9043" s="28"/>
      <c r="BC9043" s="28"/>
    </row>
    <row r="9044" spans="1:55" ht="14.25" customHeight="1">
      <c r="A9044" s="48"/>
      <c r="B9044" s="28"/>
      <c r="C9044" s="28"/>
      <c r="D9044" s="28"/>
      <c r="E9044" s="28"/>
      <c r="F9044" s="28"/>
      <c r="G9044" s="28"/>
      <c r="H9044" s="28"/>
      <c r="I9044" s="28"/>
      <c r="J9044" s="28"/>
      <c r="K9044" s="28"/>
      <c r="L9044" s="28"/>
      <c r="M9044" s="28"/>
      <c r="N9044" s="62"/>
      <c r="O9044" s="62"/>
      <c r="P9044" s="62"/>
      <c r="Q9044" s="62"/>
      <c r="R9044" s="62"/>
      <c r="S9044" s="62"/>
      <c r="T9044" s="48"/>
      <c r="U9044" s="28"/>
      <c r="V9044" s="28"/>
      <c r="W9044" s="28"/>
      <c r="Y9044" s="79"/>
      <c r="Z9044" s="28"/>
      <c r="AA9044" s="28"/>
      <c r="AB9044" s="28"/>
      <c r="AC9044" s="28"/>
      <c r="AD9044" s="28"/>
      <c r="AE9044" s="28"/>
      <c r="AF9044" s="28"/>
      <c r="AG9044" s="28"/>
      <c r="AH9044" s="28"/>
      <c r="AI9044" s="28"/>
      <c r="AJ9044" s="28"/>
      <c r="AK9044" s="28"/>
      <c r="AL9044" s="28"/>
      <c r="AM9044" s="28"/>
      <c r="AN9044" s="28"/>
      <c r="AO9044" s="28"/>
      <c r="AP9044" s="28"/>
      <c r="AQ9044" s="28"/>
      <c r="AR9044" s="97"/>
      <c r="AS9044" s="28"/>
      <c r="AT9044" s="28"/>
      <c r="AU9044" s="28"/>
      <c r="AV9044" s="28"/>
      <c r="AW9044" s="28"/>
      <c r="AX9044" s="28"/>
      <c r="AY9044" s="28"/>
      <c r="AZ9044" s="28"/>
      <c r="BA9044" s="28"/>
      <c r="BB9044" s="28"/>
      <c r="BC9044" s="28"/>
    </row>
    <row r="9045" spans="1:55" ht="14.25" customHeight="1">
      <c r="A9045" s="48"/>
      <c r="B9045" s="28"/>
      <c r="C9045" s="28"/>
      <c r="D9045" s="28"/>
      <c r="E9045" s="28"/>
      <c r="F9045" s="28"/>
      <c r="G9045" s="28"/>
      <c r="H9045" s="28"/>
      <c r="I9045" s="28"/>
      <c r="J9045" s="28"/>
      <c r="K9045" s="28"/>
      <c r="L9045" s="28"/>
      <c r="M9045" s="28"/>
      <c r="N9045" s="62"/>
      <c r="O9045" s="62"/>
      <c r="P9045" s="62"/>
      <c r="Q9045" s="62"/>
      <c r="R9045" s="62"/>
      <c r="S9045" s="62"/>
      <c r="T9045" s="48"/>
      <c r="U9045" s="28"/>
      <c r="V9045" s="28"/>
      <c r="W9045" s="28"/>
      <c r="Y9045" s="79"/>
      <c r="Z9045" s="28"/>
      <c r="AA9045" s="28"/>
      <c r="AB9045" s="28"/>
      <c r="AC9045" s="28"/>
      <c r="AD9045" s="28"/>
      <c r="AE9045" s="28"/>
      <c r="AF9045" s="28"/>
      <c r="AG9045" s="28"/>
      <c r="AH9045" s="28"/>
      <c r="AI9045" s="28"/>
      <c r="AJ9045" s="28"/>
      <c r="AK9045" s="28"/>
      <c r="AL9045" s="28"/>
      <c r="AM9045" s="28"/>
      <c r="AN9045" s="28"/>
      <c r="AO9045" s="28"/>
      <c r="AP9045" s="28"/>
      <c r="AQ9045" s="28"/>
      <c r="AR9045" s="97"/>
      <c r="AS9045" s="28"/>
      <c r="AT9045" s="28"/>
      <c r="AU9045" s="28"/>
      <c r="AV9045" s="28"/>
      <c r="AW9045" s="28"/>
      <c r="AX9045" s="28"/>
      <c r="AY9045" s="28"/>
      <c r="AZ9045" s="28"/>
      <c r="BA9045" s="28"/>
      <c r="BB9045" s="28"/>
      <c r="BC9045" s="28"/>
    </row>
    <row r="9046" spans="1:55" ht="14.25" customHeight="1">
      <c r="A9046" s="48"/>
      <c r="B9046" s="28"/>
      <c r="C9046" s="28"/>
      <c r="D9046" s="28"/>
      <c r="E9046" s="28"/>
      <c r="F9046" s="28"/>
      <c r="G9046" s="28"/>
      <c r="H9046" s="28"/>
      <c r="I9046" s="28"/>
      <c r="J9046" s="28"/>
      <c r="K9046" s="28"/>
      <c r="L9046" s="28"/>
      <c r="M9046" s="28"/>
      <c r="N9046" s="62"/>
      <c r="O9046" s="62"/>
      <c r="P9046" s="62"/>
      <c r="Q9046" s="62"/>
      <c r="R9046" s="62"/>
      <c r="S9046" s="62"/>
      <c r="T9046" s="48"/>
      <c r="U9046" s="28"/>
      <c r="V9046" s="28"/>
      <c r="W9046" s="28"/>
      <c r="Y9046" s="79"/>
      <c r="Z9046" s="28"/>
      <c r="AA9046" s="28"/>
      <c r="AB9046" s="28"/>
      <c r="AC9046" s="28"/>
      <c r="AD9046" s="28"/>
      <c r="AE9046" s="28"/>
      <c r="AF9046" s="28"/>
      <c r="AG9046" s="28"/>
      <c r="AH9046" s="28"/>
      <c r="AI9046" s="28"/>
      <c r="AJ9046" s="28"/>
      <c r="AK9046" s="28"/>
      <c r="AL9046" s="28"/>
      <c r="AM9046" s="28"/>
      <c r="AN9046" s="28"/>
      <c r="AO9046" s="28"/>
      <c r="AP9046" s="28"/>
      <c r="AQ9046" s="28"/>
      <c r="AR9046" s="97"/>
      <c r="AS9046" s="28"/>
      <c r="AT9046" s="28"/>
      <c r="AU9046" s="28"/>
      <c r="AV9046" s="28"/>
      <c r="AW9046" s="28"/>
      <c r="AX9046" s="28"/>
      <c r="AY9046" s="28"/>
      <c r="AZ9046" s="28"/>
      <c r="BA9046" s="28"/>
      <c r="BB9046" s="28"/>
      <c r="BC9046" s="28"/>
    </row>
    <row r="9047" spans="1:55" ht="14.25" customHeight="1">
      <c r="A9047" s="48"/>
      <c r="B9047" s="28"/>
      <c r="C9047" s="28"/>
      <c r="D9047" s="28"/>
      <c r="E9047" s="28"/>
      <c r="F9047" s="28"/>
      <c r="G9047" s="28"/>
      <c r="H9047" s="28"/>
      <c r="I9047" s="28"/>
      <c r="J9047" s="28"/>
      <c r="K9047" s="28"/>
      <c r="L9047" s="28"/>
      <c r="M9047" s="28"/>
      <c r="N9047" s="62"/>
      <c r="O9047" s="62"/>
      <c r="P9047" s="62"/>
      <c r="Q9047" s="62"/>
      <c r="R9047" s="62"/>
      <c r="S9047" s="62"/>
      <c r="T9047" s="48"/>
      <c r="U9047" s="28"/>
      <c r="V9047" s="28"/>
      <c r="W9047" s="28"/>
      <c r="Y9047" s="79"/>
      <c r="Z9047" s="28"/>
      <c r="AA9047" s="28"/>
      <c r="AB9047" s="28"/>
      <c r="AC9047" s="28"/>
      <c r="AD9047" s="28"/>
      <c r="AE9047" s="28"/>
      <c r="AF9047" s="28"/>
      <c r="AG9047" s="28"/>
      <c r="AH9047" s="28"/>
      <c r="AI9047" s="28"/>
      <c r="AJ9047" s="28"/>
      <c r="AK9047" s="28"/>
      <c r="AL9047" s="28"/>
      <c r="AM9047" s="28"/>
      <c r="AN9047" s="28"/>
      <c r="AO9047" s="28"/>
      <c r="AP9047" s="28"/>
      <c r="AQ9047" s="28"/>
      <c r="AR9047" s="97"/>
      <c r="AS9047" s="28"/>
      <c r="AT9047" s="28"/>
      <c r="AU9047" s="28"/>
      <c r="AV9047" s="28"/>
      <c r="AW9047" s="28"/>
      <c r="AX9047" s="28"/>
      <c r="AY9047" s="28"/>
      <c r="AZ9047" s="28"/>
      <c r="BA9047" s="28"/>
      <c r="BB9047" s="28"/>
      <c r="BC9047" s="28"/>
    </row>
    <row r="9048" spans="1:55" ht="14.25" customHeight="1">
      <c r="A9048" s="48"/>
      <c r="B9048" s="28"/>
      <c r="C9048" s="28"/>
      <c r="D9048" s="28"/>
      <c r="E9048" s="28"/>
      <c r="F9048" s="28"/>
      <c r="G9048" s="28"/>
      <c r="H9048" s="28"/>
      <c r="I9048" s="28"/>
      <c r="J9048" s="28"/>
      <c r="K9048" s="28"/>
      <c r="L9048" s="28"/>
      <c r="M9048" s="28"/>
      <c r="N9048" s="62"/>
      <c r="O9048" s="62"/>
      <c r="P9048" s="62"/>
      <c r="Q9048" s="62"/>
      <c r="R9048" s="62"/>
      <c r="S9048" s="62"/>
      <c r="T9048" s="48"/>
      <c r="U9048" s="28"/>
      <c r="V9048" s="28"/>
      <c r="W9048" s="28"/>
      <c r="Y9048" s="79"/>
      <c r="Z9048" s="28"/>
      <c r="AA9048" s="28"/>
      <c r="AB9048" s="28"/>
      <c r="AC9048" s="28"/>
      <c r="AD9048" s="28"/>
      <c r="AE9048" s="28"/>
      <c r="AF9048" s="28"/>
      <c r="AG9048" s="28"/>
      <c r="AH9048" s="28"/>
      <c r="AI9048" s="28"/>
      <c r="AJ9048" s="28"/>
      <c r="AK9048" s="28"/>
      <c r="AL9048" s="28"/>
      <c r="AM9048" s="28"/>
      <c r="AN9048" s="28"/>
      <c r="AO9048" s="28"/>
      <c r="AP9048" s="28"/>
      <c r="AQ9048" s="28"/>
      <c r="AR9048" s="97"/>
      <c r="AS9048" s="28"/>
      <c r="AT9048" s="28"/>
      <c r="AU9048" s="28"/>
      <c r="AV9048" s="28"/>
      <c r="AW9048" s="28"/>
      <c r="AX9048" s="28"/>
      <c r="AY9048" s="28"/>
      <c r="AZ9048" s="28"/>
      <c r="BA9048" s="28"/>
      <c r="BB9048" s="28"/>
      <c r="BC9048" s="28"/>
    </row>
    <row r="9049" spans="1:55" ht="14.25" customHeight="1">
      <c r="A9049" s="48"/>
      <c r="B9049" s="28"/>
      <c r="C9049" s="28"/>
      <c r="D9049" s="28"/>
      <c r="E9049" s="28"/>
      <c r="F9049" s="28"/>
      <c r="G9049" s="28"/>
      <c r="H9049" s="28"/>
      <c r="I9049" s="28"/>
      <c r="J9049" s="28"/>
      <c r="K9049" s="28"/>
      <c r="L9049" s="28"/>
      <c r="M9049" s="28"/>
      <c r="N9049" s="62"/>
      <c r="O9049" s="62"/>
      <c r="P9049" s="62"/>
      <c r="Q9049" s="62"/>
      <c r="R9049" s="62"/>
      <c r="S9049" s="62"/>
      <c r="T9049" s="48"/>
      <c r="U9049" s="28"/>
      <c r="V9049" s="28"/>
      <c r="W9049" s="28"/>
      <c r="Y9049" s="79"/>
      <c r="Z9049" s="28"/>
      <c r="AA9049" s="28"/>
      <c r="AB9049" s="28"/>
      <c r="AC9049" s="28"/>
      <c r="AD9049" s="28"/>
      <c r="AE9049" s="28"/>
      <c r="AF9049" s="28"/>
      <c r="AG9049" s="28"/>
      <c r="AH9049" s="28"/>
      <c r="AI9049" s="28"/>
      <c r="AJ9049" s="28"/>
      <c r="AK9049" s="28"/>
      <c r="AL9049" s="28"/>
      <c r="AM9049" s="28"/>
      <c r="AN9049" s="28"/>
      <c r="AO9049" s="28"/>
      <c r="AP9049" s="28"/>
      <c r="AQ9049" s="28"/>
      <c r="AR9049" s="97"/>
      <c r="AS9049" s="28"/>
      <c r="AT9049" s="28"/>
      <c r="AU9049" s="28"/>
      <c r="AV9049" s="28"/>
      <c r="AW9049" s="28"/>
      <c r="AX9049" s="28"/>
      <c r="AY9049" s="28"/>
      <c r="AZ9049" s="28"/>
      <c r="BA9049" s="28"/>
      <c r="BB9049" s="28"/>
      <c r="BC9049" s="28"/>
    </row>
    <row r="9050" spans="1:55" ht="14.25" customHeight="1">
      <c r="A9050" s="48"/>
      <c r="B9050" s="28"/>
      <c r="C9050" s="28"/>
      <c r="D9050" s="28"/>
      <c r="E9050" s="28"/>
      <c r="F9050" s="28"/>
      <c r="G9050" s="28"/>
      <c r="H9050" s="28"/>
      <c r="I9050" s="28"/>
      <c r="J9050" s="28"/>
      <c r="K9050" s="28"/>
      <c r="L9050" s="28"/>
      <c r="M9050" s="28"/>
      <c r="N9050" s="62"/>
      <c r="O9050" s="62"/>
      <c r="P9050" s="62"/>
      <c r="Q9050" s="62"/>
      <c r="R9050" s="62"/>
      <c r="S9050" s="62"/>
      <c r="T9050" s="48"/>
      <c r="U9050" s="28"/>
      <c r="V9050" s="28"/>
      <c r="W9050" s="28"/>
      <c r="Y9050" s="79"/>
      <c r="Z9050" s="28"/>
      <c r="AA9050" s="28"/>
      <c r="AB9050" s="28"/>
      <c r="AC9050" s="28"/>
      <c r="AD9050" s="28"/>
      <c r="AE9050" s="28"/>
      <c r="AF9050" s="28"/>
      <c r="AG9050" s="28"/>
      <c r="AH9050" s="28"/>
      <c r="AI9050" s="28"/>
      <c r="AJ9050" s="28"/>
      <c r="AK9050" s="28"/>
      <c r="AL9050" s="28"/>
      <c r="AM9050" s="28"/>
      <c r="AN9050" s="28"/>
      <c r="AO9050" s="28"/>
      <c r="AP9050" s="28"/>
      <c r="AQ9050" s="28"/>
      <c r="AR9050" s="97"/>
      <c r="AS9050" s="28"/>
      <c r="AT9050" s="28"/>
      <c r="AU9050" s="28"/>
      <c r="AV9050" s="28"/>
      <c r="AW9050" s="28"/>
      <c r="AX9050" s="28"/>
      <c r="AY9050" s="28"/>
      <c r="AZ9050" s="28"/>
      <c r="BA9050" s="28"/>
      <c r="BB9050" s="28"/>
      <c r="BC9050" s="28"/>
    </row>
    <row r="9051" spans="1:55" ht="14.25" customHeight="1">
      <c r="A9051" s="48"/>
      <c r="B9051" s="28"/>
      <c r="C9051" s="28"/>
      <c r="D9051" s="28"/>
      <c r="E9051" s="28"/>
      <c r="F9051" s="28"/>
      <c r="G9051" s="28"/>
      <c r="H9051" s="28"/>
      <c r="I9051" s="28"/>
      <c r="J9051" s="28"/>
      <c r="K9051" s="28"/>
      <c r="L9051" s="28"/>
      <c r="M9051" s="28"/>
      <c r="N9051" s="62"/>
      <c r="O9051" s="62"/>
      <c r="P9051" s="62"/>
      <c r="Q9051" s="62"/>
      <c r="R9051" s="62"/>
      <c r="S9051" s="62"/>
      <c r="T9051" s="48"/>
      <c r="U9051" s="28"/>
      <c r="V9051" s="28"/>
      <c r="W9051" s="28"/>
      <c r="Y9051" s="79"/>
      <c r="Z9051" s="28"/>
      <c r="AA9051" s="28"/>
      <c r="AB9051" s="28"/>
      <c r="AC9051" s="28"/>
      <c r="AD9051" s="28"/>
      <c r="AE9051" s="28"/>
      <c r="AF9051" s="28"/>
      <c r="AG9051" s="28"/>
      <c r="AH9051" s="28"/>
      <c r="AI9051" s="28"/>
      <c r="AJ9051" s="28"/>
      <c r="AK9051" s="28"/>
      <c r="AL9051" s="28"/>
      <c r="AM9051" s="28"/>
      <c r="AN9051" s="28"/>
      <c r="AO9051" s="28"/>
      <c r="AP9051" s="28"/>
      <c r="AQ9051" s="28"/>
      <c r="AR9051" s="97"/>
      <c r="AS9051" s="28"/>
      <c r="AT9051" s="28"/>
      <c r="AU9051" s="28"/>
      <c r="AV9051" s="28"/>
      <c r="AW9051" s="28"/>
      <c r="AX9051" s="28"/>
      <c r="AY9051" s="28"/>
      <c r="AZ9051" s="28"/>
      <c r="BA9051" s="28"/>
      <c r="BB9051" s="28"/>
      <c r="BC9051" s="28"/>
    </row>
    <row r="9052" spans="1:55" ht="14.25" customHeight="1">
      <c r="A9052" s="48"/>
      <c r="B9052" s="28"/>
      <c r="C9052" s="28"/>
      <c r="D9052" s="28"/>
      <c r="E9052" s="28"/>
      <c r="F9052" s="28"/>
      <c r="G9052" s="28"/>
      <c r="H9052" s="28"/>
      <c r="I9052" s="28"/>
      <c r="J9052" s="28"/>
      <c r="K9052" s="28"/>
      <c r="L9052" s="28"/>
      <c r="M9052" s="28"/>
      <c r="N9052" s="62"/>
      <c r="O9052" s="62"/>
      <c r="P9052" s="62"/>
      <c r="Q9052" s="62"/>
      <c r="R9052" s="62"/>
      <c r="S9052" s="62"/>
      <c r="T9052" s="48"/>
      <c r="U9052" s="28"/>
      <c r="V9052" s="28"/>
      <c r="W9052" s="28"/>
      <c r="Y9052" s="79"/>
      <c r="Z9052" s="28"/>
      <c r="AA9052" s="28"/>
      <c r="AB9052" s="28"/>
      <c r="AC9052" s="28"/>
      <c r="AD9052" s="28"/>
      <c r="AE9052" s="28"/>
      <c r="AF9052" s="28"/>
      <c r="AG9052" s="28"/>
      <c r="AH9052" s="28"/>
      <c r="AI9052" s="28"/>
      <c r="AJ9052" s="28"/>
      <c r="AK9052" s="28"/>
      <c r="AL9052" s="28"/>
      <c r="AM9052" s="28"/>
      <c r="AN9052" s="28"/>
      <c r="AO9052" s="28"/>
      <c r="AP9052" s="28"/>
      <c r="AQ9052" s="28"/>
      <c r="AR9052" s="97"/>
      <c r="AS9052" s="28"/>
      <c r="AT9052" s="28"/>
      <c r="AU9052" s="28"/>
      <c r="AV9052" s="28"/>
      <c r="AW9052" s="28"/>
      <c r="AX9052" s="28"/>
      <c r="AY9052" s="28"/>
      <c r="AZ9052" s="28"/>
      <c r="BA9052" s="28"/>
      <c r="BB9052" s="28"/>
      <c r="BC9052" s="28"/>
    </row>
    <row r="9053" spans="1:55" ht="14.25" customHeight="1">
      <c r="A9053" s="48"/>
      <c r="B9053" s="28"/>
      <c r="C9053" s="28"/>
      <c r="D9053" s="28"/>
      <c r="E9053" s="28"/>
      <c r="F9053" s="28"/>
      <c r="G9053" s="28"/>
      <c r="H9053" s="28"/>
      <c r="I9053" s="28"/>
      <c r="J9053" s="28"/>
      <c r="K9053" s="28"/>
      <c r="L9053" s="28"/>
      <c r="M9053" s="28"/>
      <c r="N9053" s="62"/>
      <c r="O9053" s="62"/>
      <c r="P9053" s="62"/>
      <c r="Q9053" s="62"/>
      <c r="R9053" s="62"/>
      <c r="S9053" s="62"/>
      <c r="T9053" s="48"/>
      <c r="U9053" s="28"/>
      <c r="V9053" s="28"/>
      <c r="W9053" s="28"/>
      <c r="Y9053" s="79"/>
      <c r="Z9053" s="28"/>
      <c r="AA9053" s="28"/>
      <c r="AB9053" s="28"/>
      <c r="AC9053" s="28"/>
      <c r="AD9053" s="28"/>
      <c r="AE9053" s="28"/>
      <c r="AF9053" s="28"/>
      <c r="AG9053" s="28"/>
      <c r="AH9053" s="28"/>
      <c r="AI9053" s="28"/>
      <c r="AJ9053" s="28"/>
      <c r="AK9053" s="28"/>
      <c r="AL9053" s="28"/>
      <c r="AM9053" s="28"/>
      <c r="AN9053" s="28"/>
      <c r="AO9053" s="28"/>
      <c r="AP9053" s="28"/>
      <c r="AQ9053" s="28"/>
      <c r="AR9053" s="97"/>
      <c r="AS9053" s="28"/>
      <c r="AT9053" s="28"/>
      <c r="AU9053" s="28"/>
      <c r="AV9053" s="28"/>
      <c r="AW9053" s="28"/>
      <c r="AX9053" s="28"/>
      <c r="AY9053" s="28"/>
      <c r="AZ9053" s="28"/>
      <c r="BA9053" s="28"/>
      <c r="BB9053" s="28"/>
      <c r="BC9053" s="28"/>
    </row>
    <row r="9054" spans="1:55" ht="14.25" customHeight="1">
      <c r="A9054" s="48"/>
      <c r="B9054" s="28"/>
      <c r="C9054" s="28"/>
      <c r="D9054" s="28"/>
      <c r="E9054" s="28"/>
      <c r="F9054" s="28"/>
      <c r="G9054" s="28"/>
      <c r="H9054" s="28"/>
      <c r="I9054" s="28"/>
      <c r="J9054" s="28"/>
      <c r="K9054" s="28"/>
      <c r="L9054" s="28"/>
      <c r="M9054" s="28"/>
      <c r="N9054" s="62"/>
      <c r="O9054" s="62"/>
      <c r="P9054" s="62"/>
      <c r="Q9054" s="62"/>
      <c r="R9054" s="62"/>
      <c r="S9054" s="62"/>
      <c r="T9054" s="48"/>
      <c r="U9054" s="28"/>
      <c r="V9054" s="28"/>
      <c r="W9054" s="28"/>
      <c r="Y9054" s="79"/>
      <c r="Z9054" s="28"/>
      <c r="AA9054" s="28"/>
      <c r="AB9054" s="28"/>
      <c r="AC9054" s="28"/>
      <c r="AD9054" s="28"/>
      <c r="AE9054" s="28"/>
      <c r="AF9054" s="28"/>
      <c r="AG9054" s="28"/>
      <c r="AH9054" s="28"/>
      <c r="AI9054" s="28"/>
      <c r="AJ9054" s="28"/>
      <c r="AK9054" s="28"/>
      <c r="AL9054" s="28"/>
      <c r="AM9054" s="28"/>
      <c r="AN9054" s="28"/>
      <c r="AO9054" s="28"/>
      <c r="AP9054" s="28"/>
      <c r="AQ9054" s="28"/>
      <c r="AR9054" s="97"/>
      <c r="AS9054" s="28"/>
      <c r="AT9054" s="28"/>
      <c r="AU9054" s="28"/>
      <c r="AV9054" s="28"/>
      <c r="AW9054" s="28"/>
      <c r="AX9054" s="28"/>
      <c r="AY9054" s="28"/>
      <c r="AZ9054" s="28"/>
      <c r="BA9054" s="28"/>
      <c r="BB9054" s="28"/>
      <c r="BC9054" s="28"/>
    </row>
    <row r="9055" spans="1:55" ht="14.25" customHeight="1">
      <c r="A9055" s="48"/>
      <c r="B9055" s="28"/>
      <c r="C9055" s="28"/>
      <c r="D9055" s="28"/>
      <c r="E9055" s="28"/>
      <c r="F9055" s="28"/>
      <c r="G9055" s="28"/>
      <c r="H9055" s="28"/>
      <c r="I9055" s="28"/>
      <c r="J9055" s="28"/>
      <c r="K9055" s="28"/>
      <c r="L9055" s="28"/>
      <c r="M9055" s="28"/>
      <c r="N9055" s="62"/>
      <c r="O9055" s="62"/>
      <c r="P9055" s="62"/>
      <c r="Q9055" s="62"/>
      <c r="R9055" s="62"/>
      <c r="S9055" s="62"/>
      <c r="T9055" s="48"/>
      <c r="U9055" s="28"/>
      <c r="V9055" s="28"/>
      <c r="W9055" s="28"/>
      <c r="Y9055" s="79"/>
      <c r="Z9055" s="28"/>
      <c r="AA9055" s="28"/>
      <c r="AB9055" s="28"/>
      <c r="AC9055" s="28"/>
      <c r="AD9055" s="28"/>
      <c r="AE9055" s="28"/>
      <c r="AF9055" s="28"/>
      <c r="AG9055" s="28"/>
      <c r="AH9055" s="28"/>
      <c r="AI9055" s="28"/>
      <c r="AJ9055" s="28"/>
      <c r="AK9055" s="28"/>
      <c r="AL9055" s="28"/>
      <c r="AM9055" s="28"/>
      <c r="AN9055" s="28"/>
      <c r="AO9055" s="28"/>
      <c r="AP9055" s="28"/>
      <c r="AQ9055" s="28"/>
      <c r="AR9055" s="97"/>
      <c r="AS9055" s="28"/>
      <c r="AT9055" s="28"/>
      <c r="AU9055" s="28"/>
      <c r="AV9055" s="28"/>
      <c r="AW9055" s="28"/>
      <c r="AX9055" s="28"/>
      <c r="AY9055" s="28"/>
      <c r="AZ9055" s="28"/>
      <c r="BA9055" s="28"/>
      <c r="BB9055" s="28"/>
      <c r="BC9055" s="28"/>
    </row>
    <row r="9056" spans="1:55" ht="14.25" customHeight="1">
      <c r="A9056" s="48"/>
      <c r="B9056" s="28"/>
      <c r="C9056" s="28"/>
      <c r="D9056" s="28"/>
      <c r="E9056" s="28"/>
      <c r="F9056" s="28"/>
      <c r="G9056" s="28"/>
      <c r="H9056" s="28"/>
      <c r="I9056" s="28"/>
      <c r="J9056" s="28"/>
      <c r="K9056" s="28"/>
      <c r="L9056" s="28"/>
      <c r="M9056" s="28"/>
      <c r="N9056" s="62"/>
      <c r="O9056" s="62"/>
      <c r="P9056" s="62"/>
      <c r="Q9056" s="62"/>
      <c r="R9056" s="62"/>
      <c r="S9056" s="62"/>
      <c r="T9056" s="48"/>
      <c r="U9056" s="28"/>
      <c r="V9056" s="28"/>
      <c r="W9056" s="28"/>
      <c r="Y9056" s="79"/>
      <c r="Z9056" s="28"/>
      <c r="AA9056" s="28"/>
      <c r="AB9056" s="28"/>
      <c r="AC9056" s="28"/>
      <c r="AD9056" s="28"/>
      <c r="AE9056" s="28"/>
      <c r="AF9056" s="28"/>
      <c r="AG9056" s="28"/>
      <c r="AH9056" s="28"/>
      <c r="AI9056" s="28"/>
      <c r="AJ9056" s="28"/>
      <c r="AK9056" s="28"/>
      <c r="AL9056" s="28"/>
      <c r="AM9056" s="28"/>
      <c r="AN9056" s="28"/>
      <c r="AO9056" s="28"/>
      <c r="AP9056" s="28"/>
      <c r="AQ9056" s="28"/>
      <c r="AR9056" s="97"/>
      <c r="AS9056" s="28"/>
      <c r="AT9056" s="28"/>
      <c r="AU9056" s="28"/>
      <c r="AV9056" s="28"/>
      <c r="AW9056" s="28"/>
      <c r="AX9056" s="28"/>
      <c r="AY9056" s="28"/>
      <c r="AZ9056" s="28"/>
      <c r="BA9056" s="28"/>
      <c r="BB9056" s="28"/>
      <c r="BC9056" s="28"/>
    </row>
    <row r="9057" spans="1:55" ht="14.25" customHeight="1">
      <c r="A9057" s="48"/>
      <c r="B9057" s="28"/>
      <c r="C9057" s="28"/>
      <c r="D9057" s="28"/>
      <c r="E9057" s="28"/>
      <c r="F9057" s="28"/>
      <c r="G9057" s="28"/>
      <c r="H9057" s="28"/>
      <c r="I9057" s="28"/>
      <c r="J9057" s="28"/>
      <c r="K9057" s="28"/>
      <c r="L9057" s="28"/>
      <c r="M9057" s="28"/>
      <c r="N9057" s="62"/>
      <c r="O9057" s="62"/>
      <c r="P9057" s="62"/>
      <c r="Q9057" s="62"/>
      <c r="R9057" s="62"/>
      <c r="S9057" s="62"/>
      <c r="T9057" s="48"/>
      <c r="U9057" s="28"/>
      <c r="V9057" s="28"/>
      <c r="W9057" s="28"/>
      <c r="Y9057" s="79"/>
      <c r="Z9057" s="28"/>
      <c r="AA9057" s="28"/>
      <c r="AB9057" s="28"/>
      <c r="AC9057" s="28"/>
      <c r="AD9057" s="28"/>
      <c r="AE9057" s="28"/>
      <c r="AF9057" s="28"/>
      <c r="AG9057" s="28"/>
      <c r="AH9057" s="28"/>
      <c r="AI9057" s="28"/>
      <c r="AJ9057" s="28"/>
      <c r="AK9057" s="28"/>
      <c r="AL9057" s="28"/>
      <c r="AM9057" s="28"/>
      <c r="AN9057" s="28"/>
      <c r="AO9057" s="28"/>
      <c r="AP9057" s="28"/>
      <c r="AQ9057" s="28"/>
      <c r="AR9057" s="97"/>
      <c r="AS9057" s="28"/>
      <c r="AT9057" s="28"/>
      <c r="AU9057" s="28"/>
      <c r="AV9057" s="28"/>
      <c r="AW9057" s="28"/>
      <c r="AX9057" s="28"/>
      <c r="AY9057" s="28"/>
      <c r="AZ9057" s="28"/>
      <c r="BA9057" s="28"/>
      <c r="BB9057" s="28"/>
      <c r="BC9057" s="28"/>
    </row>
    <row r="9058" spans="1:55" ht="14.25" customHeight="1">
      <c r="A9058" s="48"/>
      <c r="B9058" s="28"/>
      <c r="C9058" s="28"/>
      <c r="D9058" s="28"/>
      <c r="E9058" s="28"/>
      <c r="F9058" s="28"/>
      <c r="G9058" s="28"/>
      <c r="H9058" s="28"/>
      <c r="I9058" s="28"/>
      <c r="J9058" s="28"/>
      <c r="K9058" s="28"/>
      <c r="L9058" s="28"/>
      <c r="M9058" s="28"/>
      <c r="N9058" s="62"/>
      <c r="O9058" s="62"/>
      <c r="P9058" s="62"/>
      <c r="Q9058" s="62"/>
      <c r="R9058" s="62"/>
      <c r="S9058" s="62"/>
      <c r="T9058" s="48"/>
      <c r="U9058" s="28"/>
      <c r="V9058" s="28"/>
      <c r="W9058" s="28"/>
      <c r="Y9058" s="79"/>
      <c r="Z9058" s="28"/>
      <c r="AA9058" s="28"/>
      <c r="AB9058" s="28"/>
      <c r="AC9058" s="28"/>
      <c r="AD9058" s="28"/>
      <c r="AE9058" s="28"/>
      <c r="AF9058" s="28"/>
      <c r="AG9058" s="28"/>
      <c r="AH9058" s="28"/>
      <c r="AI9058" s="28"/>
      <c r="AJ9058" s="28"/>
      <c r="AK9058" s="28"/>
      <c r="AL9058" s="28"/>
      <c r="AM9058" s="28"/>
      <c r="AN9058" s="28"/>
      <c r="AO9058" s="28"/>
      <c r="AP9058" s="28"/>
      <c r="AQ9058" s="28"/>
      <c r="AR9058" s="97"/>
      <c r="AS9058" s="28"/>
      <c r="AT9058" s="28"/>
      <c r="AU9058" s="28"/>
      <c r="AV9058" s="28"/>
      <c r="AW9058" s="28"/>
      <c r="AX9058" s="28"/>
      <c r="AY9058" s="28"/>
      <c r="AZ9058" s="28"/>
      <c r="BA9058" s="28"/>
      <c r="BB9058" s="28"/>
      <c r="BC9058" s="28"/>
    </row>
    <row r="9059" spans="1:55" ht="14.25" customHeight="1">
      <c r="A9059" s="48"/>
      <c r="B9059" s="28"/>
      <c r="C9059" s="28"/>
      <c r="D9059" s="28"/>
      <c r="E9059" s="28"/>
      <c r="F9059" s="28"/>
      <c r="G9059" s="28"/>
      <c r="H9059" s="28"/>
      <c r="I9059" s="28"/>
      <c r="J9059" s="28"/>
      <c r="K9059" s="28"/>
      <c r="L9059" s="28"/>
      <c r="M9059" s="28"/>
      <c r="N9059" s="62"/>
      <c r="O9059" s="62"/>
      <c r="P9059" s="62"/>
      <c r="Q9059" s="62"/>
      <c r="R9059" s="62"/>
      <c r="S9059" s="62"/>
      <c r="T9059" s="48"/>
      <c r="U9059" s="28"/>
      <c r="V9059" s="28"/>
      <c r="W9059" s="28"/>
      <c r="Y9059" s="79"/>
      <c r="Z9059" s="28"/>
      <c r="AA9059" s="28"/>
      <c r="AB9059" s="28"/>
      <c r="AC9059" s="28"/>
      <c r="AD9059" s="28"/>
      <c r="AE9059" s="28"/>
      <c r="AF9059" s="28"/>
      <c r="AG9059" s="28"/>
      <c r="AH9059" s="28"/>
      <c r="AI9059" s="28"/>
      <c r="AJ9059" s="28"/>
      <c r="AK9059" s="28"/>
      <c r="AL9059" s="28"/>
      <c r="AM9059" s="28"/>
      <c r="AN9059" s="28"/>
      <c r="AO9059" s="28"/>
      <c r="AP9059" s="28"/>
      <c r="AQ9059" s="28"/>
      <c r="AR9059" s="97"/>
      <c r="AS9059" s="28"/>
      <c r="AT9059" s="28"/>
      <c r="AU9059" s="28"/>
      <c r="AV9059" s="28"/>
      <c r="AW9059" s="28"/>
      <c r="AX9059" s="28"/>
      <c r="AY9059" s="28"/>
      <c r="AZ9059" s="28"/>
      <c r="BA9059" s="28"/>
      <c r="BB9059" s="28"/>
      <c r="BC9059" s="28"/>
    </row>
    <row r="9060" spans="1:55" ht="14.25" customHeight="1">
      <c r="A9060" s="48"/>
      <c r="B9060" s="28"/>
      <c r="C9060" s="28"/>
      <c r="D9060" s="28"/>
      <c r="E9060" s="28"/>
      <c r="F9060" s="28"/>
      <c r="G9060" s="28"/>
      <c r="H9060" s="28"/>
      <c r="I9060" s="28"/>
      <c r="J9060" s="28"/>
      <c r="K9060" s="28"/>
      <c r="L9060" s="28"/>
      <c r="M9060" s="28"/>
      <c r="N9060" s="62"/>
      <c r="O9060" s="62"/>
      <c r="P9060" s="62"/>
      <c r="Q9060" s="62"/>
      <c r="R9060" s="62"/>
      <c r="S9060" s="62"/>
      <c r="T9060" s="48"/>
      <c r="U9060" s="28"/>
      <c r="V9060" s="28"/>
      <c r="W9060" s="28"/>
      <c r="Y9060" s="79"/>
      <c r="Z9060" s="28"/>
      <c r="AA9060" s="28"/>
      <c r="AB9060" s="28"/>
      <c r="AC9060" s="28"/>
      <c r="AD9060" s="28"/>
      <c r="AE9060" s="28"/>
      <c r="AF9060" s="28"/>
      <c r="AG9060" s="28"/>
      <c r="AH9060" s="28"/>
      <c r="AI9060" s="28"/>
      <c r="AJ9060" s="28"/>
      <c r="AK9060" s="28"/>
      <c r="AL9060" s="28"/>
      <c r="AM9060" s="28"/>
      <c r="AN9060" s="28"/>
      <c r="AO9060" s="28"/>
      <c r="AP9060" s="28"/>
      <c r="AQ9060" s="28"/>
      <c r="AR9060" s="97"/>
      <c r="AS9060" s="28"/>
      <c r="AT9060" s="28"/>
      <c r="AU9060" s="28"/>
      <c r="AV9060" s="28"/>
      <c r="AW9060" s="28"/>
      <c r="AX9060" s="28"/>
      <c r="AY9060" s="28"/>
      <c r="AZ9060" s="28"/>
      <c r="BA9060" s="28"/>
      <c r="BB9060" s="28"/>
      <c r="BC9060" s="28"/>
    </row>
    <row r="9061" spans="1:55" ht="14.25" customHeight="1">
      <c r="A9061" s="48"/>
      <c r="B9061" s="28"/>
      <c r="C9061" s="28"/>
      <c r="D9061" s="28"/>
      <c r="E9061" s="28"/>
      <c r="F9061" s="28"/>
      <c r="G9061" s="28"/>
      <c r="H9061" s="28"/>
      <c r="I9061" s="28"/>
      <c r="J9061" s="28"/>
      <c r="K9061" s="28"/>
      <c r="L9061" s="28"/>
      <c r="M9061" s="28"/>
      <c r="N9061" s="62"/>
      <c r="O9061" s="62"/>
      <c r="P9061" s="62"/>
      <c r="Q9061" s="62"/>
      <c r="R9061" s="62"/>
      <c r="S9061" s="62"/>
      <c r="T9061" s="48"/>
      <c r="U9061" s="28"/>
      <c r="V9061" s="28"/>
      <c r="W9061" s="28"/>
      <c r="Y9061" s="79"/>
      <c r="Z9061" s="28"/>
      <c r="AA9061" s="28"/>
      <c r="AB9061" s="28"/>
      <c r="AC9061" s="28"/>
      <c r="AD9061" s="28"/>
      <c r="AE9061" s="28"/>
      <c r="AF9061" s="28"/>
      <c r="AG9061" s="28"/>
      <c r="AH9061" s="28"/>
      <c r="AI9061" s="28"/>
      <c r="AJ9061" s="28"/>
      <c r="AK9061" s="28"/>
      <c r="AL9061" s="28"/>
      <c r="AM9061" s="28"/>
      <c r="AN9061" s="28"/>
      <c r="AO9061" s="28"/>
      <c r="AP9061" s="28"/>
      <c r="AQ9061" s="28"/>
      <c r="AR9061" s="97"/>
      <c r="AS9061" s="28"/>
      <c r="AT9061" s="28"/>
      <c r="AU9061" s="28"/>
      <c r="AV9061" s="28"/>
      <c r="AW9061" s="28"/>
      <c r="AX9061" s="28"/>
      <c r="AY9061" s="28"/>
      <c r="AZ9061" s="28"/>
      <c r="BA9061" s="28"/>
      <c r="BB9061" s="28"/>
      <c r="BC9061" s="28"/>
    </row>
    <row r="9062" spans="1:55" ht="14.25" customHeight="1">
      <c r="A9062" s="48"/>
      <c r="B9062" s="28"/>
      <c r="C9062" s="28"/>
      <c r="D9062" s="28"/>
      <c r="E9062" s="28"/>
      <c r="F9062" s="28"/>
      <c r="G9062" s="28"/>
      <c r="H9062" s="28"/>
      <c r="I9062" s="28"/>
      <c r="J9062" s="28"/>
      <c r="K9062" s="28"/>
      <c r="L9062" s="28"/>
      <c r="M9062" s="28"/>
      <c r="N9062" s="62"/>
      <c r="O9062" s="62"/>
      <c r="P9062" s="62"/>
      <c r="Q9062" s="62"/>
      <c r="R9062" s="62"/>
      <c r="S9062" s="62"/>
      <c r="T9062" s="48"/>
      <c r="U9062" s="28"/>
      <c r="V9062" s="28"/>
      <c r="W9062" s="28"/>
      <c r="Y9062" s="79"/>
      <c r="Z9062" s="28"/>
      <c r="AA9062" s="28"/>
      <c r="AB9062" s="28"/>
      <c r="AC9062" s="28"/>
      <c r="AD9062" s="28"/>
      <c r="AE9062" s="28"/>
      <c r="AF9062" s="28"/>
      <c r="AG9062" s="28"/>
      <c r="AH9062" s="28"/>
      <c r="AI9062" s="28"/>
      <c r="AJ9062" s="28"/>
      <c r="AK9062" s="28"/>
      <c r="AL9062" s="28"/>
      <c r="AM9062" s="28"/>
      <c r="AN9062" s="28"/>
      <c r="AO9062" s="28"/>
      <c r="AP9062" s="28"/>
      <c r="AQ9062" s="28"/>
      <c r="AR9062" s="97"/>
      <c r="AS9062" s="28"/>
      <c r="AT9062" s="28"/>
      <c r="AU9062" s="28"/>
      <c r="AV9062" s="28"/>
      <c r="AW9062" s="28"/>
      <c r="AX9062" s="28"/>
      <c r="AY9062" s="28"/>
      <c r="AZ9062" s="28"/>
      <c r="BA9062" s="28"/>
      <c r="BB9062" s="28"/>
      <c r="BC9062" s="28"/>
    </row>
    <row r="9063" spans="1:55" ht="14.25" customHeight="1">
      <c r="A9063" s="48"/>
      <c r="B9063" s="28"/>
      <c r="C9063" s="28"/>
      <c r="D9063" s="28"/>
      <c r="E9063" s="28"/>
      <c r="F9063" s="28"/>
      <c r="G9063" s="28"/>
      <c r="H9063" s="28"/>
      <c r="I9063" s="28"/>
      <c r="J9063" s="28"/>
      <c r="K9063" s="28"/>
      <c r="L9063" s="28"/>
      <c r="M9063" s="28"/>
      <c r="N9063" s="62"/>
      <c r="O9063" s="62"/>
      <c r="P9063" s="62"/>
      <c r="Q9063" s="62"/>
      <c r="R9063" s="62"/>
      <c r="S9063" s="62"/>
      <c r="T9063" s="48"/>
      <c r="U9063" s="28"/>
      <c r="V9063" s="28"/>
      <c r="W9063" s="28"/>
      <c r="Y9063" s="79"/>
      <c r="Z9063" s="28"/>
      <c r="AA9063" s="28"/>
      <c r="AB9063" s="28"/>
      <c r="AC9063" s="28"/>
      <c r="AD9063" s="28"/>
      <c r="AE9063" s="28"/>
      <c r="AF9063" s="28"/>
      <c r="AG9063" s="28"/>
      <c r="AH9063" s="28"/>
      <c r="AI9063" s="28"/>
      <c r="AJ9063" s="28"/>
      <c r="AK9063" s="28"/>
      <c r="AL9063" s="28"/>
      <c r="AM9063" s="28"/>
      <c r="AN9063" s="28"/>
      <c r="AO9063" s="28"/>
      <c r="AP9063" s="28"/>
      <c r="AQ9063" s="28"/>
      <c r="AR9063" s="97"/>
      <c r="AS9063" s="28"/>
      <c r="AT9063" s="28"/>
      <c r="AU9063" s="28"/>
      <c r="AV9063" s="28"/>
      <c r="AW9063" s="28"/>
      <c r="AX9063" s="28"/>
      <c r="AY9063" s="28"/>
      <c r="AZ9063" s="28"/>
      <c r="BA9063" s="28"/>
      <c r="BB9063" s="28"/>
      <c r="BC9063" s="28"/>
    </row>
    <row r="9064" spans="1:55" ht="14.25" customHeight="1">
      <c r="A9064" s="48"/>
      <c r="B9064" s="28"/>
      <c r="C9064" s="28"/>
      <c r="D9064" s="28"/>
      <c r="E9064" s="28"/>
      <c r="F9064" s="28"/>
      <c r="G9064" s="28"/>
      <c r="H9064" s="28"/>
      <c r="I9064" s="28"/>
      <c r="J9064" s="28"/>
      <c r="K9064" s="28"/>
      <c r="L9064" s="28"/>
      <c r="M9064" s="28"/>
      <c r="N9064" s="62"/>
      <c r="O9064" s="62"/>
      <c r="P9064" s="62"/>
      <c r="Q9064" s="62"/>
      <c r="R9064" s="62"/>
      <c r="S9064" s="62"/>
      <c r="T9064" s="48"/>
      <c r="U9064" s="28"/>
      <c r="V9064" s="28"/>
      <c r="W9064" s="28"/>
      <c r="Y9064" s="79"/>
      <c r="Z9064" s="28"/>
      <c r="AA9064" s="28"/>
      <c r="AB9064" s="28"/>
      <c r="AC9064" s="28"/>
      <c r="AD9064" s="28"/>
      <c r="AE9064" s="28"/>
      <c r="AF9064" s="28"/>
      <c r="AG9064" s="28"/>
      <c r="AH9064" s="28"/>
      <c r="AI9064" s="28"/>
      <c r="AJ9064" s="28"/>
      <c r="AK9064" s="28"/>
      <c r="AL9064" s="28"/>
      <c r="AM9064" s="28"/>
      <c r="AN9064" s="28"/>
      <c r="AO9064" s="28"/>
      <c r="AP9064" s="28"/>
      <c r="AQ9064" s="28"/>
      <c r="AR9064" s="97"/>
      <c r="AS9064" s="28"/>
      <c r="AT9064" s="28"/>
      <c r="AU9064" s="28"/>
      <c r="AV9064" s="28"/>
      <c r="AW9064" s="28"/>
      <c r="AX9064" s="28"/>
      <c r="AY9064" s="28"/>
      <c r="AZ9064" s="28"/>
      <c r="BA9064" s="28"/>
      <c r="BB9064" s="28"/>
      <c r="BC9064" s="28"/>
    </row>
    <row r="9065" spans="1:55" ht="14.25" customHeight="1">
      <c r="A9065" s="48"/>
      <c r="B9065" s="28"/>
      <c r="C9065" s="28"/>
      <c r="D9065" s="28"/>
      <c r="E9065" s="28"/>
      <c r="F9065" s="28"/>
      <c r="G9065" s="28"/>
      <c r="H9065" s="28"/>
      <c r="I9065" s="28"/>
      <c r="J9065" s="28"/>
      <c r="K9065" s="28"/>
      <c r="L9065" s="28"/>
      <c r="M9065" s="28"/>
      <c r="N9065" s="62"/>
      <c r="O9065" s="62"/>
      <c r="P9065" s="62"/>
      <c r="Q9065" s="62"/>
      <c r="R9065" s="62"/>
      <c r="S9065" s="62"/>
      <c r="T9065" s="48"/>
      <c r="U9065" s="28"/>
      <c r="V9065" s="28"/>
      <c r="W9065" s="28"/>
      <c r="Y9065" s="79"/>
      <c r="Z9065" s="28"/>
      <c r="AA9065" s="28"/>
      <c r="AB9065" s="28"/>
      <c r="AC9065" s="28"/>
      <c r="AD9065" s="28"/>
      <c r="AE9065" s="28"/>
      <c r="AF9065" s="28"/>
      <c r="AG9065" s="28"/>
      <c r="AH9065" s="28"/>
      <c r="AI9065" s="28"/>
      <c r="AJ9065" s="28"/>
      <c r="AK9065" s="28"/>
      <c r="AL9065" s="28"/>
      <c r="AM9065" s="28"/>
      <c r="AN9065" s="28"/>
      <c r="AO9065" s="28"/>
      <c r="AP9065" s="28"/>
      <c r="AQ9065" s="28"/>
      <c r="AR9065" s="97"/>
      <c r="AS9065" s="28"/>
      <c r="AT9065" s="28"/>
      <c r="AU9065" s="28"/>
      <c r="AV9065" s="28"/>
      <c r="AW9065" s="28"/>
      <c r="AX9065" s="28"/>
      <c r="AY9065" s="28"/>
      <c r="AZ9065" s="28"/>
      <c r="BA9065" s="28"/>
      <c r="BB9065" s="28"/>
      <c r="BC9065" s="28"/>
    </row>
    <row r="9066" spans="1:55" ht="14.25" customHeight="1">
      <c r="A9066" s="48"/>
      <c r="B9066" s="28"/>
      <c r="C9066" s="28"/>
      <c r="D9066" s="28"/>
      <c r="E9066" s="28"/>
      <c r="F9066" s="28"/>
      <c r="G9066" s="28"/>
      <c r="H9066" s="28"/>
      <c r="I9066" s="28"/>
      <c r="J9066" s="28"/>
      <c r="K9066" s="28"/>
      <c r="L9066" s="28"/>
      <c r="M9066" s="28"/>
      <c r="N9066" s="62"/>
      <c r="O9066" s="62"/>
      <c r="P9066" s="62"/>
      <c r="Q9066" s="62"/>
      <c r="R9066" s="62"/>
      <c r="S9066" s="62"/>
      <c r="T9066" s="48"/>
      <c r="U9066" s="28"/>
      <c r="V9066" s="28"/>
      <c r="W9066" s="28"/>
      <c r="Y9066" s="79"/>
      <c r="Z9066" s="28"/>
      <c r="AA9066" s="28"/>
      <c r="AB9066" s="28"/>
      <c r="AC9066" s="28"/>
      <c r="AD9066" s="28"/>
      <c r="AE9066" s="28"/>
      <c r="AF9066" s="28"/>
      <c r="AG9066" s="28"/>
      <c r="AH9066" s="28"/>
      <c r="AI9066" s="28"/>
      <c r="AJ9066" s="28"/>
      <c r="AK9066" s="28"/>
      <c r="AL9066" s="28"/>
      <c r="AM9066" s="28"/>
      <c r="AN9066" s="28"/>
      <c r="AO9066" s="28"/>
      <c r="AP9066" s="28"/>
      <c r="AQ9066" s="28"/>
      <c r="AR9066" s="97"/>
      <c r="AS9066" s="28"/>
      <c r="AT9066" s="28"/>
      <c r="AU9066" s="28"/>
      <c r="AV9066" s="28"/>
      <c r="AW9066" s="28"/>
      <c r="AX9066" s="28"/>
      <c r="AY9066" s="28"/>
      <c r="AZ9066" s="28"/>
      <c r="BA9066" s="28"/>
      <c r="BB9066" s="28"/>
      <c r="BC9066" s="28"/>
    </row>
    <row r="9067" spans="1:55" ht="14.25" customHeight="1">
      <c r="A9067" s="48"/>
      <c r="B9067" s="28"/>
      <c r="C9067" s="28"/>
      <c r="D9067" s="28"/>
      <c r="E9067" s="28"/>
      <c r="F9067" s="28"/>
      <c r="G9067" s="28"/>
      <c r="H9067" s="28"/>
      <c r="I9067" s="28"/>
      <c r="J9067" s="28"/>
      <c r="K9067" s="28"/>
      <c r="L9067" s="28"/>
      <c r="M9067" s="28"/>
      <c r="N9067" s="62"/>
      <c r="O9067" s="62"/>
      <c r="P9067" s="62"/>
      <c r="Q9067" s="62"/>
      <c r="R9067" s="62"/>
      <c r="S9067" s="62"/>
      <c r="T9067" s="48"/>
      <c r="U9067" s="28"/>
      <c r="V9067" s="28"/>
      <c r="W9067" s="28"/>
      <c r="Y9067" s="79"/>
      <c r="Z9067" s="28"/>
      <c r="AA9067" s="28"/>
      <c r="AB9067" s="28"/>
      <c r="AC9067" s="28"/>
      <c r="AD9067" s="28"/>
      <c r="AE9067" s="28"/>
      <c r="AF9067" s="28"/>
      <c r="AG9067" s="28"/>
      <c r="AH9067" s="28"/>
      <c r="AI9067" s="28"/>
      <c r="AJ9067" s="28"/>
      <c r="AK9067" s="28"/>
      <c r="AL9067" s="28"/>
      <c r="AM9067" s="28"/>
      <c r="AN9067" s="28"/>
      <c r="AO9067" s="28"/>
      <c r="AP9067" s="28"/>
      <c r="AQ9067" s="28"/>
      <c r="AR9067" s="97"/>
      <c r="AS9067" s="28"/>
      <c r="AT9067" s="28"/>
      <c r="AU9067" s="28"/>
      <c r="AV9067" s="28"/>
      <c r="AW9067" s="28"/>
      <c r="AX9067" s="28"/>
      <c r="AY9067" s="28"/>
      <c r="AZ9067" s="28"/>
      <c r="BA9067" s="28"/>
      <c r="BB9067" s="28"/>
      <c r="BC9067" s="28"/>
    </row>
    <row r="9068" spans="1:55" ht="14.25" customHeight="1">
      <c r="A9068" s="48"/>
      <c r="B9068" s="28"/>
      <c r="C9068" s="28"/>
      <c r="D9068" s="28"/>
      <c r="E9068" s="28"/>
      <c r="F9068" s="28"/>
      <c r="G9068" s="28"/>
      <c r="H9068" s="28"/>
      <c r="I9068" s="28"/>
      <c r="J9068" s="28"/>
      <c r="K9068" s="28"/>
      <c r="L9068" s="28"/>
      <c r="M9068" s="28"/>
      <c r="N9068" s="62"/>
      <c r="O9068" s="62"/>
      <c r="P9068" s="62"/>
      <c r="Q9068" s="62"/>
      <c r="R9068" s="62"/>
      <c r="S9068" s="62"/>
      <c r="T9068" s="48"/>
      <c r="U9068" s="28"/>
      <c r="V9068" s="28"/>
      <c r="W9068" s="28"/>
      <c r="Y9068" s="79"/>
      <c r="Z9068" s="28"/>
      <c r="AA9068" s="28"/>
      <c r="AB9068" s="28"/>
      <c r="AC9068" s="28"/>
      <c r="AD9068" s="28"/>
      <c r="AE9068" s="28"/>
      <c r="AF9068" s="28"/>
      <c r="AG9068" s="28"/>
      <c r="AH9068" s="28"/>
      <c r="AI9068" s="28"/>
      <c r="AJ9068" s="28"/>
      <c r="AK9068" s="28"/>
      <c r="AL9068" s="28"/>
      <c r="AM9068" s="28"/>
      <c r="AN9068" s="28"/>
      <c r="AO9068" s="28"/>
      <c r="AP9068" s="28"/>
      <c r="AQ9068" s="28"/>
      <c r="AR9068" s="97"/>
      <c r="AS9068" s="28"/>
      <c r="AT9068" s="28"/>
      <c r="AU9068" s="28"/>
      <c r="AV9068" s="28"/>
      <c r="AW9068" s="28"/>
      <c r="AX9068" s="28"/>
      <c r="AY9068" s="28"/>
      <c r="AZ9068" s="28"/>
      <c r="BA9068" s="28"/>
      <c r="BB9068" s="28"/>
      <c r="BC9068" s="28"/>
    </row>
    <row r="9069" spans="1:55" ht="14.25" customHeight="1">
      <c r="A9069" s="48"/>
      <c r="B9069" s="28"/>
      <c r="C9069" s="28"/>
      <c r="D9069" s="28"/>
      <c r="E9069" s="28"/>
      <c r="F9069" s="28"/>
      <c r="G9069" s="28"/>
      <c r="H9069" s="28"/>
      <c r="I9069" s="28"/>
      <c r="J9069" s="28"/>
      <c r="K9069" s="28"/>
      <c r="L9069" s="28"/>
      <c r="M9069" s="28"/>
      <c r="N9069" s="62"/>
      <c r="O9069" s="62"/>
      <c r="P9069" s="62"/>
      <c r="Q9069" s="62"/>
      <c r="R9069" s="62"/>
      <c r="S9069" s="62"/>
      <c r="T9069" s="48"/>
      <c r="U9069" s="28"/>
      <c r="V9069" s="28"/>
      <c r="W9069" s="28"/>
      <c r="Y9069" s="79"/>
      <c r="Z9069" s="28"/>
      <c r="AA9069" s="28"/>
      <c r="AB9069" s="28"/>
      <c r="AC9069" s="28"/>
      <c r="AD9069" s="28"/>
      <c r="AE9069" s="28"/>
      <c r="AF9069" s="28"/>
      <c r="AG9069" s="28"/>
      <c r="AH9069" s="28"/>
      <c r="AI9069" s="28"/>
      <c r="AJ9069" s="28"/>
      <c r="AK9069" s="28"/>
      <c r="AL9069" s="28"/>
      <c r="AM9069" s="28"/>
      <c r="AN9069" s="28"/>
      <c r="AO9069" s="28"/>
      <c r="AP9069" s="28"/>
      <c r="AQ9069" s="28"/>
      <c r="AR9069" s="97"/>
      <c r="AS9069" s="28"/>
      <c r="AT9069" s="28"/>
      <c r="AU9069" s="28"/>
      <c r="AV9069" s="28"/>
      <c r="AW9069" s="28"/>
      <c r="AX9069" s="28"/>
      <c r="AY9069" s="28"/>
      <c r="AZ9069" s="28"/>
      <c r="BA9069" s="28"/>
      <c r="BB9069" s="28"/>
      <c r="BC9069" s="28"/>
    </row>
    <row r="9070" spans="1:55" ht="14.25" customHeight="1">
      <c r="A9070" s="48"/>
      <c r="B9070" s="28"/>
      <c r="C9070" s="28"/>
      <c r="D9070" s="28"/>
      <c r="E9070" s="28"/>
      <c r="F9070" s="28"/>
      <c r="G9070" s="28"/>
      <c r="H9070" s="28"/>
      <c r="I9070" s="28"/>
      <c r="J9070" s="28"/>
      <c r="K9070" s="28"/>
      <c r="L9070" s="28"/>
      <c r="M9070" s="28"/>
      <c r="N9070" s="62"/>
      <c r="O9070" s="62"/>
      <c r="P9070" s="62"/>
      <c r="Q9070" s="62"/>
      <c r="R9070" s="62"/>
      <c r="S9070" s="62"/>
      <c r="T9070" s="48"/>
      <c r="U9070" s="28"/>
      <c r="V9070" s="28"/>
      <c r="W9070" s="28"/>
      <c r="Y9070" s="79"/>
      <c r="Z9070" s="28"/>
      <c r="AA9070" s="28"/>
      <c r="AB9070" s="28"/>
      <c r="AC9070" s="28"/>
      <c r="AD9070" s="28"/>
      <c r="AE9070" s="28"/>
      <c r="AF9070" s="28"/>
      <c r="AG9070" s="28"/>
      <c r="AH9070" s="28"/>
      <c r="AI9070" s="28"/>
      <c r="AJ9070" s="28"/>
      <c r="AK9070" s="28"/>
      <c r="AL9070" s="28"/>
      <c r="AM9070" s="28"/>
      <c r="AN9070" s="28"/>
      <c r="AO9070" s="28"/>
      <c r="AP9070" s="28"/>
      <c r="AQ9070" s="28"/>
      <c r="AR9070" s="97"/>
      <c r="AS9070" s="28"/>
      <c r="AT9070" s="28"/>
      <c r="AU9070" s="28"/>
      <c r="AV9070" s="28"/>
      <c r="AW9070" s="28"/>
      <c r="AX9070" s="28"/>
      <c r="AY9070" s="28"/>
      <c r="AZ9070" s="28"/>
      <c r="BA9070" s="28"/>
      <c r="BB9070" s="28"/>
      <c r="BC9070" s="28"/>
    </row>
    <row r="9071" spans="1:55" ht="14.25" customHeight="1">
      <c r="A9071" s="48"/>
      <c r="B9071" s="28"/>
      <c r="C9071" s="28"/>
      <c r="D9071" s="28"/>
      <c r="E9071" s="28"/>
      <c r="F9071" s="28"/>
      <c r="G9071" s="28"/>
      <c r="H9071" s="28"/>
      <c r="I9071" s="28"/>
      <c r="J9071" s="28"/>
      <c r="K9071" s="28"/>
      <c r="L9071" s="28"/>
      <c r="M9071" s="28"/>
      <c r="N9071" s="62"/>
      <c r="O9071" s="62"/>
      <c r="P9071" s="62"/>
      <c r="Q9071" s="62"/>
      <c r="R9071" s="62"/>
      <c r="S9071" s="62"/>
      <c r="T9071" s="48"/>
      <c r="U9071" s="28"/>
      <c r="V9071" s="28"/>
      <c r="W9071" s="28"/>
      <c r="Y9071" s="79"/>
      <c r="Z9071" s="28"/>
      <c r="AA9071" s="28"/>
      <c r="AB9071" s="28"/>
      <c r="AC9071" s="28"/>
      <c r="AD9071" s="28"/>
      <c r="AE9071" s="28"/>
      <c r="AF9071" s="28"/>
      <c r="AG9071" s="28"/>
      <c r="AH9071" s="28"/>
      <c r="AI9071" s="28"/>
      <c r="AJ9071" s="28"/>
      <c r="AK9071" s="28"/>
      <c r="AL9071" s="28"/>
      <c r="AM9071" s="28"/>
      <c r="AN9071" s="28"/>
      <c r="AO9071" s="28"/>
      <c r="AP9071" s="28"/>
      <c r="AQ9071" s="28"/>
      <c r="AR9071" s="97"/>
      <c r="AS9071" s="28"/>
      <c r="AT9071" s="28"/>
      <c r="AU9071" s="28"/>
      <c r="AV9071" s="28"/>
      <c r="AW9071" s="28"/>
      <c r="AX9071" s="28"/>
      <c r="AY9071" s="28"/>
      <c r="AZ9071" s="28"/>
      <c r="BA9071" s="28"/>
      <c r="BB9071" s="28"/>
      <c r="BC9071" s="28"/>
    </row>
    <row r="9072" spans="1:55" ht="14.25" customHeight="1">
      <c r="A9072" s="48"/>
      <c r="B9072" s="28"/>
      <c r="C9072" s="28"/>
      <c r="D9072" s="28"/>
      <c r="E9072" s="28"/>
      <c r="F9072" s="28"/>
      <c r="G9072" s="28"/>
      <c r="H9072" s="28"/>
      <c r="I9072" s="28"/>
      <c r="J9072" s="28"/>
      <c r="K9072" s="28"/>
      <c r="L9072" s="28"/>
      <c r="M9072" s="28"/>
      <c r="N9072" s="62"/>
      <c r="O9072" s="62"/>
      <c r="P9072" s="62"/>
      <c r="Q9072" s="62"/>
      <c r="R9072" s="62"/>
      <c r="S9072" s="62"/>
      <c r="T9072" s="48"/>
      <c r="U9072" s="28"/>
      <c r="V9072" s="28"/>
      <c r="W9072" s="28"/>
      <c r="Y9072" s="79"/>
      <c r="Z9072" s="28"/>
      <c r="AA9072" s="28"/>
      <c r="AB9072" s="28"/>
      <c r="AC9072" s="28"/>
      <c r="AD9072" s="28"/>
      <c r="AE9072" s="28"/>
      <c r="AF9072" s="28"/>
      <c r="AG9072" s="28"/>
      <c r="AH9072" s="28"/>
      <c r="AI9072" s="28"/>
      <c r="AJ9072" s="28"/>
      <c r="AK9072" s="28"/>
      <c r="AL9072" s="28"/>
      <c r="AM9072" s="28"/>
      <c r="AN9072" s="28"/>
      <c r="AO9072" s="28"/>
      <c r="AP9072" s="28"/>
      <c r="AQ9072" s="28"/>
      <c r="AR9072" s="97"/>
      <c r="AS9072" s="28"/>
      <c r="AT9072" s="28"/>
      <c r="AU9072" s="28"/>
      <c r="AV9072" s="28"/>
      <c r="AW9072" s="28"/>
      <c r="AX9072" s="28"/>
      <c r="AY9072" s="28"/>
      <c r="AZ9072" s="28"/>
      <c r="BA9072" s="28"/>
      <c r="BB9072" s="28"/>
      <c r="BC9072" s="28"/>
    </row>
    <row r="9073" spans="1:55" ht="14.25" customHeight="1">
      <c r="A9073" s="48"/>
      <c r="B9073" s="28"/>
      <c r="C9073" s="28"/>
      <c r="D9073" s="28"/>
      <c r="E9073" s="28"/>
      <c r="F9073" s="28"/>
      <c r="G9073" s="28"/>
      <c r="H9073" s="28"/>
      <c r="I9073" s="28"/>
      <c r="J9073" s="28"/>
      <c r="K9073" s="28"/>
      <c r="L9073" s="28"/>
      <c r="M9073" s="28"/>
      <c r="N9073" s="62"/>
      <c r="O9073" s="62"/>
      <c r="P9073" s="62"/>
      <c r="Q9073" s="62"/>
      <c r="R9073" s="62"/>
      <c r="S9073" s="62"/>
      <c r="T9073" s="48"/>
      <c r="U9073" s="28"/>
      <c r="V9073" s="28"/>
      <c r="W9073" s="28"/>
      <c r="Y9073" s="79"/>
      <c r="Z9073" s="28"/>
      <c r="AA9073" s="28"/>
      <c r="AB9073" s="28"/>
      <c r="AC9073" s="28"/>
      <c r="AD9073" s="28"/>
      <c r="AE9073" s="28"/>
      <c r="AF9073" s="28"/>
      <c r="AG9073" s="28"/>
      <c r="AH9073" s="28"/>
      <c r="AI9073" s="28"/>
      <c r="AJ9073" s="28"/>
      <c r="AK9073" s="28"/>
      <c r="AL9073" s="28"/>
      <c r="AM9073" s="28"/>
      <c r="AN9073" s="28"/>
      <c r="AO9073" s="28"/>
      <c r="AP9073" s="28"/>
      <c r="AQ9073" s="28"/>
      <c r="AR9073" s="97"/>
      <c r="AS9073" s="28"/>
      <c r="AT9073" s="28"/>
      <c r="AU9073" s="28"/>
      <c r="AV9073" s="28"/>
      <c r="AW9073" s="28"/>
      <c r="AX9073" s="28"/>
      <c r="AY9073" s="28"/>
      <c r="AZ9073" s="28"/>
      <c r="BA9073" s="28"/>
      <c r="BB9073" s="28"/>
      <c r="BC9073" s="28"/>
    </row>
    <row r="9074" spans="1:55" ht="14.25" customHeight="1">
      <c r="A9074" s="48"/>
      <c r="B9074" s="28"/>
      <c r="C9074" s="28"/>
      <c r="D9074" s="28"/>
      <c r="E9074" s="28"/>
      <c r="F9074" s="28"/>
      <c r="G9074" s="28"/>
      <c r="H9074" s="28"/>
      <c r="I9074" s="28"/>
      <c r="J9074" s="28"/>
      <c r="K9074" s="28"/>
      <c r="L9074" s="28"/>
      <c r="M9074" s="28"/>
      <c r="N9074" s="62"/>
      <c r="O9074" s="62"/>
      <c r="P9074" s="62"/>
      <c r="Q9074" s="62"/>
      <c r="R9074" s="62"/>
      <c r="S9074" s="62"/>
      <c r="T9074" s="48"/>
      <c r="U9074" s="28"/>
      <c r="V9074" s="28"/>
      <c r="W9074" s="28"/>
      <c r="Y9074" s="79"/>
      <c r="Z9074" s="28"/>
      <c r="AA9074" s="28"/>
      <c r="AB9074" s="28"/>
      <c r="AC9074" s="28"/>
      <c r="AD9074" s="28"/>
      <c r="AE9074" s="28"/>
      <c r="AF9074" s="28"/>
      <c r="AG9074" s="28"/>
      <c r="AH9074" s="28"/>
      <c r="AI9074" s="28"/>
      <c r="AJ9074" s="28"/>
      <c r="AK9074" s="28"/>
      <c r="AL9074" s="28"/>
      <c r="AM9074" s="28"/>
      <c r="AN9074" s="28"/>
      <c r="AO9074" s="28"/>
      <c r="AP9074" s="28"/>
      <c r="AQ9074" s="28"/>
      <c r="AR9074" s="97"/>
      <c r="AS9074" s="28"/>
      <c r="AT9074" s="28"/>
      <c r="AU9074" s="28"/>
      <c r="AV9074" s="28"/>
      <c r="AW9074" s="28"/>
      <c r="AX9074" s="28"/>
      <c r="AY9074" s="28"/>
      <c r="AZ9074" s="28"/>
      <c r="BA9074" s="28"/>
      <c r="BB9074" s="28"/>
      <c r="BC9074" s="28"/>
    </row>
    <row r="9075" spans="1:55" ht="14.25" customHeight="1">
      <c r="A9075" s="48"/>
      <c r="B9075" s="28"/>
      <c r="C9075" s="28"/>
      <c r="D9075" s="28"/>
      <c r="E9075" s="28"/>
      <c r="F9075" s="28"/>
      <c r="G9075" s="28"/>
      <c r="H9075" s="28"/>
      <c r="I9075" s="28"/>
      <c r="J9075" s="28"/>
      <c r="K9075" s="28"/>
      <c r="L9075" s="28"/>
      <c r="M9075" s="28"/>
      <c r="N9075" s="62"/>
      <c r="O9075" s="62"/>
      <c r="P9075" s="62"/>
      <c r="Q9075" s="62"/>
      <c r="R9075" s="62"/>
      <c r="S9075" s="62"/>
      <c r="T9075" s="48"/>
      <c r="U9075" s="28"/>
      <c r="V9075" s="28"/>
      <c r="W9075" s="28"/>
      <c r="Y9075" s="79"/>
      <c r="Z9075" s="28"/>
      <c r="AA9075" s="28"/>
      <c r="AB9075" s="28"/>
      <c r="AC9075" s="28"/>
      <c r="AD9075" s="28"/>
      <c r="AE9075" s="28"/>
      <c r="AF9075" s="28"/>
      <c r="AG9075" s="28"/>
      <c r="AH9075" s="28"/>
      <c r="AI9075" s="28"/>
      <c r="AJ9075" s="28"/>
      <c r="AK9075" s="28"/>
      <c r="AL9075" s="28"/>
      <c r="AM9075" s="28"/>
      <c r="AN9075" s="28"/>
      <c r="AO9075" s="28"/>
      <c r="AP9075" s="28"/>
      <c r="AQ9075" s="28"/>
      <c r="AR9075" s="97"/>
      <c r="AS9075" s="28"/>
      <c r="AT9075" s="28"/>
      <c r="AU9075" s="28"/>
      <c r="AV9075" s="28"/>
      <c r="AW9075" s="28"/>
      <c r="AX9075" s="28"/>
      <c r="AY9075" s="28"/>
      <c r="AZ9075" s="28"/>
      <c r="BA9075" s="28"/>
      <c r="BB9075" s="28"/>
      <c r="BC9075" s="28"/>
    </row>
    <row r="9076" spans="1:55" ht="14.25" customHeight="1">
      <c r="A9076" s="48"/>
      <c r="B9076" s="28"/>
      <c r="C9076" s="28"/>
      <c r="D9076" s="28"/>
      <c r="E9076" s="28"/>
      <c r="F9076" s="28"/>
      <c r="G9076" s="28"/>
      <c r="H9076" s="28"/>
      <c r="I9076" s="28"/>
      <c r="J9076" s="28"/>
      <c r="K9076" s="28"/>
      <c r="L9076" s="28"/>
      <c r="M9076" s="28"/>
      <c r="N9076" s="62"/>
      <c r="O9076" s="62"/>
      <c r="P9076" s="62"/>
      <c r="Q9076" s="62"/>
      <c r="R9076" s="62"/>
      <c r="S9076" s="62"/>
      <c r="T9076" s="48"/>
      <c r="U9076" s="28"/>
      <c r="V9076" s="28"/>
      <c r="W9076" s="28"/>
      <c r="Y9076" s="79"/>
      <c r="Z9076" s="28"/>
      <c r="AA9076" s="28"/>
      <c r="AB9076" s="28"/>
      <c r="AC9076" s="28"/>
      <c r="AD9076" s="28"/>
      <c r="AE9076" s="28"/>
      <c r="AF9076" s="28"/>
      <c r="AG9076" s="28"/>
      <c r="AH9076" s="28"/>
      <c r="AI9076" s="28"/>
      <c r="AJ9076" s="28"/>
      <c r="AK9076" s="28"/>
      <c r="AL9076" s="28"/>
      <c r="AM9076" s="28"/>
      <c r="AN9076" s="28"/>
      <c r="AO9076" s="28"/>
      <c r="AP9076" s="28"/>
      <c r="AQ9076" s="28"/>
      <c r="AR9076" s="97"/>
      <c r="AS9076" s="28"/>
      <c r="AT9076" s="28"/>
      <c r="AU9076" s="28"/>
      <c r="AV9076" s="28"/>
      <c r="AW9076" s="28"/>
      <c r="AX9076" s="28"/>
      <c r="AY9076" s="28"/>
      <c r="AZ9076" s="28"/>
      <c r="BA9076" s="28"/>
      <c r="BB9076" s="28"/>
      <c r="BC9076" s="28"/>
    </row>
    <row r="9077" spans="1:55" ht="14.25" customHeight="1">
      <c r="A9077" s="48"/>
      <c r="B9077" s="28"/>
      <c r="C9077" s="28"/>
      <c r="D9077" s="28"/>
      <c r="E9077" s="28"/>
      <c r="F9077" s="28"/>
      <c r="G9077" s="28"/>
      <c r="H9077" s="28"/>
      <c r="I9077" s="28"/>
      <c r="J9077" s="28"/>
      <c r="K9077" s="28"/>
      <c r="L9077" s="28"/>
      <c r="M9077" s="28"/>
      <c r="N9077" s="62"/>
      <c r="O9077" s="62"/>
      <c r="P9077" s="62"/>
      <c r="Q9077" s="62"/>
      <c r="R9077" s="62"/>
      <c r="S9077" s="62"/>
      <c r="T9077" s="48"/>
      <c r="U9077" s="28"/>
      <c r="V9077" s="28"/>
      <c r="W9077" s="28"/>
      <c r="Y9077" s="79"/>
      <c r="Z9077" s="28"/>
      <c r="AA9077" s="28"/>
      <c r="AB9077" s="28"/>
      <c r="AC9077" s="28"/>
      <c r="AD9077" s="28"/>
      <c r="AE9077" s="28"/>
      <c r="AF9077" s="28"/>
      <c r="AG9077" s="28"/>
      <c r="AH9077" s="28"/>
      <c r="AI9077" s="28"/>
      <c r="AJ9077" s="28"/>
      <c r="AK9077" s="28"/>
      <c r="AL9077" s="28"/>
      <c r="AM9077" s="28"/>
      <c r="AN9077" s="28"/>
      <c r="AO9077" s="28"/>
      <c r="AP9077" s="28"/>
      <c r="AQ9077" s="28"/>
      <c r="AR9077" s="97"/>
      <c r="AS9077" s="28"/>
      <c r="AT9077" s="28"/>
      <c r="AU9077" s="28"/>
      <c r="AV9077" s="28"/>
      <c r="AW9077" s="28"/>
      <c r="AX9077" s="28"/>
      <c r="AY9077" s="28"/>
      <c r="AZ9077" s="28"/>
      <c r="BA9077" s="28"/>
      <c r="BB9077" s="28"/>
      <c r="BC9077" s="28"/>
    </row>
    <row r="9078" spans="1:55" ht="14.25" customHeight="1">
      <c r="A9078" s="48"/>
      <c r="B9078" s="28"/>
      <c r="C9078" s="28"/>
      <c r="D9078" s="28"/>
      <c r="E9078" s="28"/>
      <c r="F9078" s="28"/>
      <c r="G9078" s="28"/>
      <c r="H9078" s="28"/>
      <c r="I9078" s="28"/>
      <c r="J9078" s="28"/>
      <c r="K9078" s="28"/>
      <c r="L9078" s="28"/>
      <c r="M9078" s="28"/>
      <c r="N9078" s="62"/>
      <c r="O9078" s="62"/>
      <c r="P9078" s="62"/>
      <c r="Q9078" s="62"/>
      <c r="R9078" s="62"/>
      <c r="S9078" s="62"/>
      <c r="T9078" s="48"/>
      <c r="U9078" s="28"/>
      <c r="V9078" s="28"/>
      <c r="W9078" s="28"/>
      <c r="Y9078" s="79"/>
      <c r="Z9078" s="28"/>
      <c r="AA9078" s="28"/>
      <c r="AB9078" s="28"/>
      <c r="AC9078" s="28"/>
      <c r="AD9078" s="28"/>
      <c r="AE9078" s="28"/>
      <c r="AF9078" s="28"/>
      <c r="AG9078" s="28"/>
      <c r="AH9078" s="28"/>
      <c r="AI9078" s="28"/>
      <c r="AJ9078" s="28"/>
      <c r="AK9078" s="28"/>
      <c r="AL9078" s="28"/>
      <c r="AM9078" s="28"/>
      <c r="AN9078" s="28"/>
      <c r="AO9078" s="28"/>
      <c r="AP9078" s="28"/>
      <c r="AQ9078" s="28"/>
      <c r="AR9078" s="97"/>
      <c r="AS9078" s="28"/>
      <c r="AT9078" s="28"/>
      <c r="AU9078" s="28"/>
      <c r="AV9078" s="28"/>
      <c r="AW9078" s="28"/>
      <c r="AX9078" s="28"/>
      <c r="AY9078" s="28"/>
      <c r="AZ9078" s="28"/>
      <c r="BA9078" s="28"/>
      <c r="BB9078" s="28"/>
      <c r="BC9078" s="28"/>
    </row>
    <row r="9079" spans="1:55" ht="14.25" customHeight="1">
      <c r="A9079" s="48"/>
      <c r="B9079" s="28"/>
      <c r="C9079" s="28"/>
      <c r="D9079" s="28"/>
      <c r="E9079" s="28"/>
      <c r="F9079" s="28"/>
      <c r="G9079" s="28"/>
      <c r="H9079" s="28"/>
      <c r="I9079" s="28"/>
      <c r="J9079" s="28"/>
      <c r="K9079" s="28"/>
      <c r="L9079" s="28"/>
      <c r="M9079" s="28"/>
      <c r="N9079" s="62"/>
      <c r="O9079" s="62"/>
      <c r="P9079" s="62"/>
      <c r="Q9079" s="62"/>
      <c r="R9079" s="62"/>
      <c r="S9079" s="62"/>
      <c r="T9079" s="48"/>
      <c r="U9079" s="28"/>
      <c r="V9079" s="28"/>
      <c r="W9079" s="28"/>
      <c r="Y9079" s="79"/>
      <c r="Z9079" s="28"/>
      <c r="AA9079" s="28"/>
      <c r="AB9079" s="28"/>
      <c r="AC9079" s="28"/>
      <c r="AD9079" s="28"/>
      <c r="AE9079" s="28"/>
      <c r="AF9079" s="28"/>
      <c r="AG9079" s="28"/>
      <c r="AH9079" s="28"/>
      <c r="AI9079" s="28"/>
      <c r="AJ9079" s="28"/>
      <c r="AK9079" s="28"/>
      <c r="AL9079" s="28"/>
      <c r="AM9079" s="28"/>
      <c r="AN9079" s="28"/>
      <c r="AO9079" s="28"/>
      <c r="AP9079" s="28"/>
      <c r="AQ9079" s="28"/>
      <c r="AR9079" s="97"/>
      <c r="AS9079" s="28"/>
      <c r="AT9079" s="28"/>
      <c r="AU9079" s="28"/>
      <c r="AV9079" s="28"/>
      <c r="AW9079" s="28"/>
      <c r="AX9079" s="28"/>
      <c r="AY9079" s="28"/>
      <c r="AZ9079" s="28"/>
      <c r="BA9079" s="28"/>
      <c r="BB9079" s="28"/>
      <c r="BC9079" s="28"/>
    </row>
    <row r="9080" spans="1:55" ht="14.25" customHeight="1">
      <c r="A9080" s="48"/>
      <c r="B9080" s="28"/>
      <c r="C9080" s="28"/>
      <c r="D9080" s="28"/>
      <c r="E9080" s="28"/>
      <c r="F9080" s="28"/>
      <c r="G9080" s="28"/>
      <c r="H9080" s="28"/>
      <c r="I9080" s="28"/>
      <c r="J9080" s="28"/>
      <c r="K9080" s="28"/>
      <c r="L9080" s="28"/>
      <c r="M9080" s="28"/>
      <c r="N9080" s="62"/>
      <c r="O9080" s="62"/>
      <c r="P9080" s="62"/>
      <c r="Q9080" s="62"/>
      <c r="R9080" s="62"/>
      <c r="S9080" s="62"/>
      <c r="T9080" s="48"/>
      <c r="U9080" s="28"/>
      <c r="V9080" s="28"/>
      <c r="W9080" s="28"/>
      <c r="Y9080" s="79"/>
      <c r="Z9080" s="28"/>
      <c r="AA9080" s="28"/>
      <c r="AB9080" s="28"/>
      <c r="AC9080" s="28"/>
      <c r="AD9080" s="28"/>
      <c r="AE9080" s="28"/>
      <c r="AF9080" s="28"/>
      <c r="AG9080" s="28"/>
      <c r="AH9080" s="28"/>
      <c r="AI9080" s="28"/>
      <c r="AJ9080" s="28"/>
      <c r="AK9080" s="28"/>
      <c r="AL9080" s="28"/>
      <c r="AM9080" s="28"/>
      <c r="AN9080" s="28"/>
      <c r="AO9080" s="28"/>
      <c r="AP9080" s="28"/>
      <c r="AQ9080" s="28"/>
      <c r="AR9080" s="97"/>
      <c r="AS9080" s="28"/>
      <c r="AT9080" s="28"/>
      <c r="AU9080" s="28"/>
      <c r="AV9080" s="28"/>
      <c r="AW9080" s="28"/>
      <c r="AX9080" s="28"/>
      <c r="AY9080" s="28"/>
      <c r="AZ9080" s="28"/>
      <c r="BA9080" s="28"/>
      <c r="BB9080" s="28"/>
      <c r="BC9080" s="28"/>
    </row>
    <row r="9081" spans="1:55" ht="14.25" customHeight="1">
      <c r="A9081" s="48"/>
      <c r="B9081" s="28"/>
      <c r="C9081" s="28"/>
      <c r="D9081" s="28"/>
      <c r="E9081" s="28"/>
      <c r="F9081" s="28"/>
      <c r="G9081" s="28"/>
      <c r="H9081" s="28"/>
      <c r="I9081" s="28"/>
      <c r="J9081" s="28"/>
      <c r="K9081" s="28"/>
      <c r="L9081" s="28"/>
      <c r="M9081" s="28"/>
      <c r="N9081" s="62"/>
      <c r="O9081" s="62"/>
      <c r="P9081" s="62"/>
      <c r="Q9081" s="62"/>
      <c r="R9081" s="62"/>
      <c r="S9081" s="62"/>
      <c r="T9081" s="48"/>
      <c r="U9081" s="28"/>
      <c r="V9081" s="28"/>
      <c r="W9081" s="28"/>
      <c r="Y9081" s="79"/>
      <c r="Z9081" s="28"/>
      <c r="AA9081" s="28"/>
      <c r="AB9081" s="28"/>
      <c r="AC9081" s="28"/>
      <c r="AD9081" s="28"/>
      <c r="AE9081" s="28"/>
      <c r="AF9081" s="28"/>
      <c r="AG9081" s="28"/>
      <c r="AH9081" s="28"/>
      <c r="AI9081" s="28"/>
      <c r="AJ9081" s="28"/>
      <c r="AK9081" s="28"/>
      <c r="AL9081" s="28"/>
      <c r="AM9081" s="28"/>
      <c r="AN9081" s="28"/>
      <c r="AO9081" s="28"/>
      <c r="AP9081" s="28"/>
      <c r="AQ9081" s="28"/>
      <c r="AR9081" s="97"/>
      <c r="AS9081" s="28"/>
      <c r="AT9081" s="28"/>
      <c r="AU9081" s="28"/>
      <c r="AV9081" s="28"/>
      <c r="AW9081" s="28"/>
      <c r="AX9081" s="28"/>
      <c r="AY9081" s="28"/>
      <c r="AZ9081" s="28"/>
      <c r="BA9081" s="28"/>
      <c r="BB9081" s="28"/>
      <c r="BC9081" s="28"/>
    </row>
    <row r="9082" spans="1:55" ht="14.25" customHeight="1">
      <c r="A9082" s="48"/>
      <c r="B9082" s="28"/>
      <c r="C9082" s="28"/>
      <c r="D9082" s="28"/>
      <c r="E9082" s="28"/>
      <c r="F9082" s="28"/>
      <c r="G9082" s="28"/>
      <c r="H9082" s="28"/>
      <c r="I9082" s="28"/>
      <c r="J9082" s="28"/>
      <c r="K9082" s="28"/>
      <c r="L9082" s="28"/>
      <c r="M9082" s="28"/>
      <c r="N9082" s="62"/>
      <c r="O9082" s="62"/>
      <c r="P9082" s="62"/>
      <c r="Q9082" s="62"/>
      <c r="R9082" s="62"/>
      <c r="S9082" s="62"/>
      <c r="T9082" s="48"/>
      <c r="U9082" s="28"/>
      <c r="V9082" s="28"/>
      <c r="W9082" s="28"/>
      <c r="Y9082" s="79"/>
      <c r="Z9082" s="28"/>
      <c r="AA9082" s="28"/>
      <c r="AB9082" s="28"/>
      <c r="AC9082" s="28"/>
      <c r="AD9082" s="28"/>
      <c r="AE9082" s="28"/>
      <c r="AF9082" s="28"/>
      <c r="AG9082" s="28"/>
      <c r="AH9082" s="28"/>
      <c r="AI9082" s="28"/>
      <c r="AJ9082" s="28"/>
      <c r="AK9082" s="28"/>
      <c r="AL9082" s="28"/>
      <c r="AM9082" s="28"/>
      <c r="AN9082" s="28"/>
      <c r="AO9082" s="28"/>
      <c r="AP9082" s="28"/>
      <c r="AQ9082" s="28"/>
      <c r="AR9082" s="97"/>
      <c r="AS9082" s="28"/>
      <c r="AT9082" s="28"/>
      <c r="AU9082" s="28"/>
      <c r="AV9082" s="28"/>
      <c r="AW9082" s="28"/>
      <c r="AX9082" s="28"/>
      <c r="AY9082" s="28"/>
      <c r="AZ9082" s="28"/>
      <c r="BA9082" s="28"/>
      <c r="BB9082" s="28"/>
      <c r="BC9082" s="28"/>
    </row>
    <row r="9083" spans="1:55" ht="14.25" customHeight="1">
      <c r="A9083" s="48"/>
      <c r="B9083" s="28"/>
      <c r="C9083" s="28"/>
      <c r="D9083" s="28"/>
      <c r="E9083" s="28"/>
      <c r="F9083" s="28"/>
      <c r="G9083" s="28"/>
      <c r="H9083" s="28"/>
      <c r="I9083" s="28"/>
      <c r="J9083" s="28"/>
      <c r="K9083" s="28"/>
      <c r="L9083" s="28"/>
      <c r="M9083" s="28"/>
      <c r="N9083" s="62"/>
      <c r="O9083" s="62"/>
      <c r="P9083" s="62"/>
      <c r="Q9083" s="62"/>
      <c r="R9083" s="62"/>
      <c r="S9083" s="62"/>
      <c r="T9083" s="48"/>
      <c r="U9083" s="28"/>
      <c r="V9083" s="28"/>
      <c r="W9083" s="28"/>
      <c r="Y9083" s="79"/>
      <c r="Z9083" s="28"/>
      <c r="AA9083" s="28"/>
      <c r="AB9083" s="28"/>
      <c r="AC9083" s="28"/>
      <c r="AD9083" s="28"/>
      <c r="AE9083" s="28"/>
      <c r="AF9083" s="28"/>
      <c r="AG9083" s="28"/>
      <c r="AH9083" s="28"/>
      <c r="AI9083" s="28"/>
      <c r="AJ9083" s="28"/>
      <c r="AK9083" s="28"/>
      <c r="AL9083" s="28"/>
      <c r="AM9083" s="28"/>
      <c r="AN9083" s="28"/>
      <c r="AO9083" s="28"/>
      <c r="AP9083" s="28"/>
      <c r="AQ9083" s="28"/>
      <c r="AR9083" s="97"/>
      <c r="AS9083" s="28"/>
      <c r="AT9083" s="28"/>
      <c r="AU9083" s="28"/>
      <c r="AV9083" s="28"/>
      <c r="AW9083" s="28"/>
      <c r="AX9083" s="28"/>
      <c r="AY9083" s="28"/>
      <c r="AZ9083" s="28"/>
      <c r="BA9083" s="28"/>
      <c r="BB9083" s="28"/>
      <c r="BC9083" s="28"/>
    </row>
    <row r="9084" spans="1:55" ht="14.25" customHeight="1">
      <c r="A9084" s="48"/>
      <c r="B9084" s="28"/>
      <c r="C9084" s="28"/>
      <c r="D9084" s="28"/>
      <c r="E9084" s="28"/>
      <c r="F9084" s="28"/>
      <c r="G9084" s="28"/>
      <c r="H9084" s="28"/>
      <c r="I9084" s="28"/>
      <c r="J9084" s="28"/>
      <c r="K9084" s="28"/>
      <c r="L9084" s="28"/>
      <c r="M9084" s="28"/>
      <c r="N9084" s="62"/>
      <c r="O9084" s="62"/>
      <c r="P9084" s="62"/>
      <c r="Q9084" s="62"/>
      <c r="R9084" s="62"/>
      <c r="S9084" s="62"/>
      <c r="T9084" s="48"/>
      <c r="U9084" s="28"/>
      <c r="V9084" s="28"/>
      <c r="W9084" s="28"/>
      <c r="Y9084" s="79"/>
      <c r="Z9084" s="28"/>
      <c r="AA9084" s="28"/>
      <c r="AB9084" s="28"/>
      <c r="AC9084" s="28"/>
      <c r="AD9084" s="28"/>
      <c r="AE9084" s="28"/>
      <c r="AF9084" s="28"/>
      <c r="AG9084" s="28"/>
      <c r="AH9084" s="28"/>
      <c r="AI9084" s="28"/>
      <c r="AJ9084" s="28"/>
      <c r="AK9084" s="28"/>
      <c r="AL9084" s="28"/>
      <c r="AM9084" s="28"/>
      <c r="AN9084" s="28"/>
      <c r="AO9084" s="28"/>
      <c r="AP9084" s="28"/>
      <c r="AQ9084" s="28"/>
      <c r="AR9084" s="97"/>
      <c r="AS9084" s="28"/>
      <c r="AT9084" s="28"/>
      <c r="AU9084" s="28"/>
      <c r="AV9084" s="28"/>
      <c r="AW9084" s="28"/>
      <c r="AX9084" s="28"/>
      <c r="AY9084" s="28"/>
      <c r="AZ9084" s="28"/>
      <c r="BA9084" s="28"/>
      <c r="BB9084" s="28"/>
      <c r="BC9084" s="28"/>
    </row>
    <row r="9085" spans="1:55" ht="14.25" customHeight="1">
      <c r="A9085" s="48"/>
      <c r="B9085" s="28"/>
      <c r="C9085" s="28"/>
      <c r="D9085" s="28"/>
      <c r="E9085" s="28"/>
      <c r="F9085" s="28"/>
      <c r="G9085" s="28"/>
      <c r="H9085" s="28"/>
      <c r="I9085" s="28"/>
      <c r="J9085" s="28"/>
      <c r="K9085" s="28"/>
      <c r="L9085" s="28"/>
      <c r="M9085" s="28"/>
      <c r="N9085" s="62"/>
      <c r="O9085" s="62"/>
      <c r="P9085" s="62"/>
      <c r="Q9085" s="62"/>
      <c r="R9085" s="62"/>
      <c r="S9085" s="62"/>
      <c r="T9085" s="48"/>
      <c r="U9085" s="28"/>
      <c r="V9085" s="28"/>
      <c r="W9085" s="28"/>
      <c r="Y9085" s="79"/>
      <c r="Z9085" s="28"/>
      <c r="AA9085" s="28"/>
      <c r="AB9085" s="28"/>
      <c r="AC9085" s="28"/>
      <c r="AD9085" s="28"/>
      <c r="AE9085" s="28"/>
      <c r="AF9085" s="28"/>
      <c r="AG9085" s="28"/>
      <c r="AH9085" s="28"/>
      <c r="AI9085" s="28"/>
      <c r="AJ9085" s="28"/>
      <c r="AK9085" s="28"/>
      <c r="AL9085" s="28"/>
      <c r="AM9085" s="28"/>
      <c r="AN9085" s="28"/>
      <c r="AO9085" s="28"/>
      <c r="AP9085" s="28"/>
      <c r="AQ9085" s="28"/>
      <c r="AR9085" s="97"/>
      <c r="AS9085" s="28"/>
      <c r="AT9085" s="28"/>
      <c r="AU9085" s="28"/>
      <c r="AV9085" s="28"/>
      <c r="AW9085" s="28"/>
      <c r="AX9085" s="28"/>
      <c r="AY9085" s="28"/>
      <c r="AZ9085" s="28"/>
      <c r="BA9085" s="28"/>
      <c r="BB9085" s="28"/>
      <c r="BC9085" s="28"/>
    </row>
    <row r="9086" spans="1:55" ht="14.25" customHeight="1">
      <c r="A9086" s="48"/>
      <c r="B9086" s="28"/>
      <c r="C9086" s="28"/>
      <c r="D9086" s="28"/>
      <c r="E9086" s="28"/>
      <c r="F9086" s="28"/>
      <c r="G9086" s="28"/>
      <c r="H9086" s="28"/>
      <c r="I9086" s="28"/>
      <c r="J9086" s="28"/>
      <c r="K9086" s="28"/>
      <c r="L9086" s="28"/>
      <c r="M9086" s="28"/>
      <c r="N9086" s="62"/>
      <c r="O9086" s="62"/>
      <c r="P9086" s="62"/>
      <c r="Q9086" s="62"/>
      <c r="R9086" s="62"/>
      <c r="S9086" s="62"/>
      <c r="T9086" s="48"/>
      <c r="U9086" s="28"/>
      <c r="V9086" s="28"/>
      <c r="W9086" s="28"/>
      <c r="Y9086" s="79"/>
      <c r="Z9086" s="28"/>
      <c r="AA9086" s="28"/>
      <c r="AB9086" s="28"/>
      <c r="AC9086" s="28"/>
      <c r="AD9086" s="28"/>
      <c r="AE9086" s="28"/>
      <c r="AF9086" s="28"/>
      <c r="AG9086" s="28"/>
      <c r="AH9086" s="28"/>
      <c r="AI9086" s="28"/>
      <c r="AJ9086" s="28"/>
      <c r="AK9086" s="28"/>
      <c r="AL9086" s="28"/>
      <c r="AM9086" s="28"/>
      <c r="AN9086" s="28"/>
      <c r="AO9086" s="28"/>
      <c r="AP9086" s="28"/>
      <c r="AQ9086" s="28"/>
      <c r="AR9086" s="97"/>
      <c r="AS9086" s="28"/>
      <c r="AT9086" s="28"/>
      <c r="AU9086" s="28"/>
      <c r="AV9086" s="28"/>
      <c r="AW9086" s="28"/>
      <c r="AX9086" s="28"/>
      <c r="AY9086" s="28"/>
      <c r="AZ9086" s="28"/>
      <c r="BA9086" s="28"/>
      <c r="BB9086" s="28"/>
      <c r="BC9086" s="28"/>
    </row>
    <row r="9087" spans="1:55" ht="14.25" customHeight="1">
      <c r="A9087" s="48"/>
      <c r="B9087" s="28"/>
      <c r="C9087" s="28"/>
      <c r="D9087" s="28"/>
      <c r="E9087" s="28"/>
      <c r="F9087" s="28"/>
      <c r="G9087" s="28"/>
      <c r="H9087" s="28"/>
      <c r="I9087" s="28"/>
      <c r="J9087" s="28"/>
      <c r="K9087" s="28"/>
      <c r="L9087" s="28"/>
      <c r="M9087" s="28"/>
      <c r="N9087" s="62"/>
      <c r="O9087" s="62"/>
      <c r="P9087" s="62"/>
      <c r="Q9087" s="62"/>
      <c r="R9087" s="62"/>
      <c r="S9087" s="62"/>
      <c r="T9087" s="48"/>
      <c r="U9087" s="28"/>
      <c r="V9087" s="28"/>
      <c r="W9087" s="28"/>
      <c r="Y9087" s="79"/>
      <c r="Z9087" s="28"/>
      <c r="AA9087" s="28"/>
      <c r="AB9087" s="28"/>
      <c r="AC9087" s="28"/>
      <c r="AD9087" s="28"/>
      <c r="AE9087" s="28"/>
      <c r="AF9087" s="28"/>
      <c r="AG9087" s="28"/>
      <c r="AH9087" s="28"/>
      <c r="AI9087" s="28"/>
      <c r="AJ9087" s="28"/>
      <c r="AK9087" s="28"/>
      <c r="AL9087" s="28"/>
      <c r="AM9087" s="28"/>
      <c r="AN9087" s="28"/>
      <c r="AO9087" s="28"/>
      <c r="AP9087" s="28"/>
      <c r="AQ9087" s="28"/>
      <c r="AR9087" s="97"/>
      <c r="AS9087" s="28"/>
      <c r="AT9087" s="28"/>
      <c r="AU9087" s="28"/>
      <c r="AV9087" s="28"/>
      <c r="AW9087" s="28"/>
      <c r="AX9087" s="28"/>
      <c r="AY9087" s="28"/>
      <c r="AZ9087" s="28"/>
      <c r="BA9087" s="28"/>
      <c r="BB9087" s="28"/>
      <c r="BC9087" s="28"/>
    </row>
    <row r="9088" spans="1:55" ht="14.25" customHeight="1">
      <c r="A9088" s="48"/>
      <c r="B9088" s="28"/>
      <c r="C9088" s="28"/>
      <c r="D9088" s="28"/>
      <c r="E9088" s="28"/>
      <c r="F9088" s="28"/>
      <c r="G9088" s="28"/>
      <c r="H9088" s="28"/>
      <c r="I9088" s="28"/>
      <c r="J9088" s="28"/>
      <c r="K9088" s="28"/>
      <c r="L9088" s="28"/>
      <c r="M9088" s="28"/>
      <c r="N9088" s="62"/>
      <c r="O9088" s="62"/>
      <c r="P9088" s="62"/>
      <c r="Q9088" s="62"/>
      <c r="R9088" s="62"/>
      <c r="S9088" s="62"/>
      <c r="T9088" s="48"/>
      <c r="U9088" s="28"/>
      <c r="V9088" s="28"/>
      <c r="W9088" s="28"/>
      <c r="Y9088" s="79"/>
      <c r="Z9088" s="28"/>
      <c r="AA9088" s="28"/>
      <c r="AB9088" s="28"/>
      <c r="AC9088" s="28"/>
      <c r="AD9088" s="28"/>
      <c r="AE9088" s="28"/>
      <c r="AF9088" s="28"/>
      <c r="AG9088" s="28"/>
      <c r="AH9088" s="28"/>
      <c r="AI9088" s="28"/>
      <c r="AJ9088" s="28"/>
      <c r="AK9088" s="28"/>
      <c r="AL9088" s="28"/>
      <c r="AM9088" s="28"/>
      <c r="AN9088" s="28"/>
      <c r="AO9088" s="28"/>
      <c r="AP9088" s="28"/>
      <c r="AQ9088" s="28"/>
      <c r="AR9088" s="97"/>
      <c r="AS9088" s="28"/>
      <c r="AT9088" s="28"/>
      <c r="AU9088" s="28"/>
      <c r="AV9088" s="28"/>
      <c r="AW9088" s="28"/>
      <c r="AX9088" s="28"/>
      <c r="AY9088" s="28"/>
      <c r="AZ9088" s="28"/>
      <c r="BA9088" s="28"/>
      <c r="BB9088" s="28"/>
      <c r="BC9088" s="28"/>
    </row>
    <row r="9089" spans="1:55" ht="14.25" customHeight="1">
      <c r="A9089" s="48"/>
      <c r="B9089" s="28"/>
      <c r="C9089" s="28"/>
      <c r="D9089" s="28"/>
      <c r="E9089" s="28"/>
      <c r="F9089" s="28"/>
      <c r="G9089" s="28"/>
      <c r="H9089" s="28"/>
      <c r="I9089" s="28"/>
      <c r="J9089" s="28"/>
      <c r="K9089" s="28"/>
      <c r="L9089" s="28"/>
      <c r="M9089" s="28"/>
      <c r="N9089" s="62"/>
      <c r="O9089" s="62"/>
      <c r="P9089" s="62"/>
      <c r="Q9089" s="62"/>
      <c r="R9089" s="62"/>
      <c r="S9089" s="62"/>
      <c r="T9089" s="48"/>
      <c r="U9089" s="28"/>
      <c r="V9089" s="28"/>
      <c r="W9089" s="28"/>
      <c r="Y9089" s="79"/>
      <c r="Z9089" s="28"/>
      <c r="AA9089" s="28"/>
      <c r="AB9089" s="28"/>
      <c r="AC9089" s="28"/>
      <c r="AD9089" s="28"/>
      <c r="AE9089" s="28"/>
      <c r="AF9089" s="28"/>
      <c r="AG9089" s="28"/>
      <c r="AH9089" s="28"/>
      <c r="AI9089" s="28"/>
      <c r="AJ9089" s="28"/>
      <c r="AK9089" s="28"/>
      <c r="AL9089" s="28"/>
      <c r="AM9089" s="28"/>
      <c r="AN9089" s="28"/>
      <c r="AO9089" s="28"/>
      <c r="AP9089" s="28"/>
      <c r="AQ9089" s="28"/>
      <c r="AR9089" s="97"/>
      <c r="AS9089" s="28"/>
      <c r="AT9089" s="28"/>
      <c r="AU9089" s="28"/>
      <c r="AV9089" s="28"/>
      <c r="AW9089" s="28"/>
      <c r="AX9089" s="28"/>
      <c r="AY9089" s="28"/>
      <c r="AZ9089" s="28"/>
      <c r="BA9089" s="28"/>
      <c r="BB9089" s="28"/>
      <c r="BC9089" s="28"/>
    </row>
    <row r="9090" spans="1:55" ht="14.25" customHeight="1">
      <c r="A9090" s="48"/>
      <c r="B9090" s="28"/>
      <c r="C9090" s="28"/>
      <c r="D9090" s="28"/>
      <c r="E9090" s="28"/>
      <c r="F9090" s="28"/>
      <c r="G9090" s="28"/>
      <c r="H9090" s="28"/>
      <c r="I9090" s="28"/>
      <c r="J9090" s="28"/>
      <c r="K9090" s="28"/>
      <c r="L9090" s="28"/>
      <c r="M9090" s="28"/>
      <c r="N9090" s="62"/>
      <c r="O9090" s="62"/>
      <c r="P9090" s="62"/>
      <c r="Q9090" s="62"/>
      <c r="R9090" s="62"/>
      <c r="S9090" s="62"/>
      <c r="T9090" s="48"/>
      <c r="U9090" s="28"/>
      <c r="V9090" s="28"/>
      <c r="W9090" s="28"/>
      <c r="Y9090" s="79"/>
      <c r="Z9090" s="28"/>
      <c r="AA9090" s="28"/>
      <c r="AB9090" s="28"/>
      <c r="AC9090" s="28"/>
      <c r="AD9090" s="28"/>
      <c r="AE9090" s="28"/>
      <c r="AF9090" s="28"/>
      <c r="AG9090" s="28"/>
      <c r="AH9090" s="28"/>
      <c r="AI9090" s="28"/>
      <c r="AJ9090" s="28"/>
      <c r="AK9090" s="28"/>
      <c r="AL9090" s="28"/>
      <c r="AM9090" s="28"/>
      <c r="AN9090" s="28"/>
      <c r="AO9090" s="28"/>
      <c r="AP9090" s="28"/>
      <c r="AQ9090" s="28"/>
      <c r="AR9090" s="97"/>
      <c r="AS9090" s="28"/>
      <c r="AT9090" s="28"/>
      <c r="AU9090" s="28"/>
      <c r="AV9090" s="28"/>
      <c r="AW9090" s="28"/>
      <c r="AX9090" s="28"/>
      <c r="AY9090" s="28"/>
      <c r="AZ9090" s="28"/>
      <c r="BA9090" s="28"/>
      <c r="BB9090" s="28"/>
      <c r="BC9090" s="28"/>
    </row>
    <row r="9091" spans="1:55" ht="14.25" customHeight="1">
      <c r="A9091" s="48"/>
      <c r="B9091" s="28"/>
      <c r="C9091" s="28"/>
      <c r="D9091" s="28"/>
      <c r="E9091" s="28"/>
      <c r="F9091" s="28"/>
      <c r="G9091" s="28"/>
      <c r="H9091" s="28"/>
      <c r="I9091" s="28"/>
      <c r="J9091" s="28"/>
      <c r="K9091" s="28"/>
      <c r="L9091" s="28"/>
      <c r="M9091" s="28"/>
      <c r="N9091" s="62"/>
      <c r="O9091" s="62"/>
      <c r="P9091" s="62"/>
      <c r="Q9091" s="62"/>
      <c r="R9091" s="62"/>
      <c r="S9091" s="62"/>
      <c r="T9091" s="48"/>
      <c r="U9091" s="28"/>
      <c r="V9091" s="28"/>
      <c r="W9091" s="28"/>
      <c r="Y9091" s="79"/>
      <c r="Z9091" s="28"/>
      <c r="AA9091" s="28"/>
      <c r="AB9091" s="28"/>
      <c r="AC9091" s="28"/>
      <c r="AD9091" s="28"/>
      <c r="AE9091" s="28"/>
      <c r="AF9091" s="28"/>
      <c r="AG9091" s="28"/>
      <c r="AH9091" s="28"/>
      <c r="AI9091" s="28"/>
      <c r="AJ9091" s="28"/>
      <c r="AK9091" s="28"/>
      <c r="AL9091" s="28"/>
      <c r="AM9091" s="28"/>
      <c r="AN9091" s="28"/>
      <c r="AO9091" s="28"/>
      <c r="AP9091" s="28"/>
      <c r="AQ9091" s="28"/>
      <c r="AR9091" s="97"/>
      <c r="AS9091" s="28"/>
      <c r="AT9091" s="28"/>
      <c r="AU9091" s="28"/>
      <c r="AV9091" s="28"/>
      <c r="AW9091" s="28"/>
      <c r="AX9091" s="28"/>
      <c r="AY9091" s="28"/>
      <c r="AZ9091" s="28"/>
      <c r="BA9091" s="28"/>
      <c r="BB9091" s="28"/>
      <c r="BC9091" s="28"/>
    </row>
    <row r="9092" spans="1:55" ht="14.25" customHeight="1">
      <c r="A9092" s="48"/>
      <c r="B9092" s="28"/>
      <c r="C9092" s="28"/>
      <c r="D9092" s="28"/>
      <c r="E9092" s="28"/>
      <c r="F9092" s="28"/>
      <c r="G9092" s="28"/>
      <c r="H9092" s="28"/>
      <c r="I9092" s="28"/>
      <c r="J9092" s="28"/>
      <c r="K9092" s="28"/>
      <c r="L9092" s="28"/>
      <c r="M9092" s="28"/>
      <c r="N9092" s="62"/>
      <c r="O9092" s="62"/>
      <c r="P9092" s="62"/>
      <c r="Q9092" s="62"/>
      <c r="R9092" s="62"/>
      <c r="S9092" s="62"/>
      <c r="T9092" s="48"/>
      <c r="U9092" s="28"/>
      <c r="V9092" s="28"/>
      <c r="W9092" s="28"/>
      <c r="Y9092" s="79"/>
      <c r="Z9092" s="28"/>
      <c r="AA9092" s="28"/>
      <c r="AB9092" s="28"/>
      <c r="AC9092" s="28"/>
      <c r="AD9092" s="28"/>
      <c r="AE9092" s="28"/>
      <c r="AF9092" s="28"/>
      <c r="AG9092" s="28"/>
      <c r="AH9092" s="28"/>
      <c r="AI9092" s="28"/>
      <c r="AJ9092" s="28"/>
      <c r="AK9092" s="28"/>
      <c r="AL9092" s="28"/>
      <c r="AM9092" s="28"/>
      <c r="AN9092" s="28"/>
      <c r="AO9092" s="28"/>
      <c r="AP9092" s="28"/>
      <c r="AQ9092" s="28"/>
      <c r="AR9092" s="97"/>
      <c r="AS9092" s="28"/>
      <c r="AT9092" s="28"/>
      <c r="AU9092" s="28"/>
      <c r="AV9092" s="28"/>
      <c r="AW9092" s="28"/>
      <c r="AX9092" s="28"/>
      <c r="AY9092" s="28"/>
      <c r="AZ9092" s="28"/>
      <c r="BA9092" s="28"/>
      <c r="BB9092" s="28"/>
      <c r="BC9092" s="28"/>
    </row>
    <row r="9093" spans="1:55" ht="14.25" customHeight="1">
      <c r="A9093" s="48"/>
      <c r="B9093" s="28"/>
      <c r="C9093" s="28"/>
      <c r="D9093" s="28"/>
      <c r="E9093" s="28"/>
      <c r="F9093" s="28"/>
      <c r="G9093" s="28"/>
      <c r="H9093" s="28"/>
      <c r="I9093" s="28"/>
      <c r="J9093" s="28"/>
      <c r="K9093" s="28"/>
      <c r="L9093" s="28"/>
      <c r="M9093" s="28"/>
      <c r="N9093" s="62"/>
      <c r="O9093" s="62"/>
      <c r="P9093" s="62"/>
      <c r="Q9093" s="62"/>
      <c r="R9093" s="62"/>
      <c r="S9093" s="62"/>
      <c r="T9093" s="48"/>
      <c r="U9093" s="28"/>
      <c r="V9093" s="28"/>
      <c r="W9093" s="28"/>
      <c r="Y9093" s="79"/>
      <c r="Z9093" s="28"/>
      <c r="AA9093" s="28"/>
      <c r="AB9093" s="28"/>
      <c r="AC9093" s="28"/>
      <c r="AD9093" s="28"/>
      <c r="AE9093" s="28"/>
      <c r="AF9093" s="28"/>
      <c r="AG9093" s="28"/>
      <c r="AH9093" s="28"/>
      <c r="AI9093" s="28"/>
      <c r="AJ9093" s="28"/>
      <c r="AK9093" s="28"/>
      <c r="AL9093" s="28"/>
      <c r="AM9093" s="28"/>
      <c r="AN9093" s="28"/>
      <c r="AO9093" s="28"/>
      <c r="AP9093" s="28"/>
      <c r="AQ9093" s="28"/>
      <c r="AR9093" s="97"/>
      <c r="AS9093" s="28"/>
      <c r="AT9093" s="28"/>
      <c r="AU9093" s="28"/>
      <c r="AV9093" s="28"/>
      <c r="AW9093" s="28"/>
      <c r="AX9093" s="28"/>
      <c r="AY9093" s="28"/>
      <c r="AZ9093" s="28"/>
      <c r="BA9093" s="28"/>
      <c r="BB9093" s="28"/>
      <c r="BC9093" s="28"/>
    </row>
    <row r="9094" spans="1:55" ht="14.25" customHeight="1">
      <c r="A9094" s="48"/>
      <c r="B9094" s="28"/>
      <c r="C9094" s="28"/>
      <c r="D9094" s="28"/>
      <c r="E9094" s="28"/>
      <c r="F9094" s="28"/>
      <c r="G9094" s="28"/>
      <c r="H9094" s="28"/>
      <c r="I9094" s="28"/>
      <c r="J9094" s="28"/>
      <c r="K9094" s="28"/>
      <c r="L9094" s="28"/>
      <c r="M9094" s="28"/>
      <c r="N9094" s="62"/>
      <c r="O9094" s="62"/>
      <c r="P9094" s="62"/>
      <c r="Q9094" s="62"/>
      <c r="R9094" s="62"/>
      <c r="S9094" s="62"/>
      <c r="T9094" s="48"/>
      <c r="U9094" s="28"/>
      <c r="V9094" s="28"/>
      <c r="W9094" s="28"/>
      <c r="Y9094" s="79"/>
      <c r="Z9094" s="28"/>
      <c r="AA9094" s="28"/>
      <c r="AB9094" s="28"/>
      <c r="AC9094" s="28"/>
      <c r="AD9094" s="28"/>
      <c r="AE9094" s="28"/>
      <c r="AF9094" s="28"/>
      <c r="AG9094" s="28"/>
      <c r="AH9094" s="28"/>
      <c r="AI9094" s="28"/>
      <c r="AJ9094" s="28"/>
      <c r="AK9094" s="28"/>
      <c r="AL9094" s="28"/>
      <c r="AM9094" s="28"/>
      <c r="AN9094" s="28"/>
      <c r="AO9094" s="28"/>
      <c r="AP9094" s="28"/>
      <c r="AQ9094" s="28"/>
      <c r="AR9094" s="97"/>
      <c r="AS9094" s="28"/>
      <c r="AT9094" s="28"/>
      <c r="AU9094" s="28"/>
      <c r="AV9094" s="28"/>
      <c r="AW9094" s="28"/>
      <c r="AX9094" s="28"/>
      <c r="AY9094" s="28"/>
      <c r="AZ9094" s="28"/>
      <c r="BA9094" s="28"/>
      <c r="BB9094" s="28"/>
      <c r="BC9094" s="28"/>
    </row>
    <row r="9095" spans="1:55" ht="14.25" customHeight="1">
      <c r="A9095" s="48"/>
      <c r="B9095" s="28"/>
      <c r="C9095" s="28"/>
      <c r="D9095" s="28"/>
      <c r="E9095" s="28"/>
      <c r="F9095" s="28"/>
      <c r="G9095" s="28"/>
      <c r="H9095" s="28"/>
      <c r="I9095" s="28"/>
      <c r="J9095" s="28"/>
      <c r="K9095" s="28"/>
      <c r="L9095" s="28"/>
      <c r="M9095" s="28"/>
      <c r="N9095" s="62"/>
      <c r="O9095" s="62"/>
      <c r="P9095" s="62"/>
      <c r="Q9095" s="62"/>
      <c r="R9095" s="62"/>
      <c r="S9095" s="62"/>
      <c r="T9095" s="48"/>
      <c r="U9095" s="28"/>
      <c r="V9095" s="28"/>
      <c r="W9095" s="28"/>
      <c r="Y9095" s="79"/>
      <c r="Z9095" s="28"/>
      <c r="AA9095" s="28"/>
      <c r="AB9095" s="28"/>
      <c r="AC9095" s="28"/>
      <c r="AD9095" s="28"/>
      <c r="AE9095" s="28"/>
      <c r="AF9095" s="28"/>
      <c r="AG9095" s="28"/>
      <c r="AH9095" s="28"/>
      <c r="AI9095" s="28"/>
      <c r="AJ9095" s="28"/>
      <c r="AK9095" s="28"/>
      <c r="AL9095" s="28"/>
      <c r="AM9095" s="28"/>
      <c r="AN9095" s="28"/>
      <c r="AO9095" s="28"/>
      <c r="AP9095" s="28"/>
      <c r="AQ9095" s="28"/>
      <c r="AR9095" s="97"/>
      <c r="AS9095" s="28"/>
      <c r="AT9095" s="28"/>
      <c r="AU9095" s="28"/>
      <c r="AV9095" s="28"/>
      <c r="AW9095" s="28"/>
      <c r="AX9095" s="28"/>
      <c r="AY9095" s="28"/>
      <c r="AZ9095" s="28"/>
      <c r="BA9095" s="28"/>
      <c r="BB9095" s="28"/>
      <c r="BC9095" s="28"/>
    </row>
    <row r="9096" spans="1:55" ht="14.25" customHeight="1">
      <c r="A9096" s="48"/>
      <c r="B9096" s="28"/>
      <c r="C9096" s="28"/>
      <c r="D9096" s="28"/>
      <c r="E9096" s="28"/>
      <c r="F9096" s="28"/>
      <c r="G9096" s="28"/>
      <c r="H9096" s="28"/>
      <c r="I9096" s="28"/>
      <c r="J9096" s="28"/>
      <c r="K9096" s="28"/>
      <c r="L9096" s="28"/>
      <c r="M9096" s="28"/>
      <c r="N9096" s="62"/>
      <c r="O9096" s="62"/>
      <c r="P9096" s="62"/>
      <c r="Q9096" s="62"/>
      <c r="R9096" s="62"/>
      <c r="S9096" s="62"/>
      <c r="T9096" s="48"/>
      <c r="U9096" s="28"/>
      <c r="V9096" s="28"/>
      <c r="W9096" s="28"/>
      <c r="Y9096" s="79"/>
      <c r="Z9096" s="28"/>
      <c r="AA9096" s="28"/>
      <c r="AB9096" s="28"/>
      <c r="AC9096" s="28"/>
      <c r="AD9096" s="28"/>
      <c r="AE9096" s="28"/>
      <c r="AF9096" s="28"/>
      <c r="AG9096" s="28"/>
      <c r="AH9096" s="28"/>
      <c r="AI9096" s="28"/>
      <c r="AJ9096" s="28"/>
      <c r="AK9096" s="28"/>
      <c r="AL9096" s="28"/>
      <c r="AM9096" s="28"/>
      <c r="AN9096" s="28"/>
      <c r="AO9096" s="28"/>
      <c r="AP9096" s="28"/>
      <c r="AQ9096" s="28"/>
      <c r="AR9096" s="97"/>
      <c r="AS9096" s="28"/>
      <c r="AT9096" s="28"/>
      <c r="AU9096" s="28"/>
      <c r="AV9096" s="28"/>
      <c r="AW9096" s="28"/>
      <c r="AX9096" s="28"/>
      <c r="AY9096" s="28"/>
      <c r="AZ9096" s="28"/>
      <c r="BA9096" s="28"/>
      <c r="BB9096" s="28"/>
      <c r="BC9096" s="28"/>
    </row>
    <row r="9097" spans="1:55" ht="14.25" customHeight="1">
      <c r="A9097" s="48"/>
      <c r="B9097" s="28"/>
      <c r="C9097" s="28"/>
      <c r="D9097" s="28"/>
      <c r="E9097" s="28"/>
      <c r="F9097" s="28"/>
      <c r="G9097" s="28"/>
      <c r="H9097" s="28"/>
      <c r="I9097" s="28"/>
      <c r="J9097" s="28"/>
      <c r="K9097" s="28"/>
      <c r="L9097" s="28"/>
      <c r="M9097" s="28"/>
      <c r="N9097" s="62"/>
      <c r="O9097" s="62"/>
      <c r="P9097" s="62"/>
      <c r="Q9097" s="62"/>
      <c r="R9097" s="62"/>
      <c r="S9097" s="62"/>
      <c r="T9097" s="48"/>
      <c r="U9097" s="28"/>
      <c r="V9097" s="28"/>
      <c r="W9097" s="28"/>
      <c r="Y9097" s="79"/>
      <c r="Z9097" s="28"/>
      <c r="AA9097" s="28"/>
      <c r="AB9097" s="28"/>
      <c r="AC9097" s="28"/>
      <c r="AD9097" s="28"/>
      <c r="AE9097" s="28"/>
      <c r="AF9097" s="28"/>
      <c r="AG9097" s="28"/>
      <c r="AH9097" s="28"/>
      <c r="AI9097" s="28"/>
      <c r="AJ9097" s="28"/>
      <c r="AK9097" s="28"/>
      <c r="AL9097" s="28"/>
      <c r="AM9097" s="28"/>
      <c r="AN9097" s="28"/>
      <c r="AO9097" s="28"/>
      <c r="AP9097" s="28"/>
      <c r="AQ9097" s="28"/>
      <c r="AR9097" s="97"/>
      <c r="AS9097" s="28"/>
      <c r="AT9097" s="28"/>
      <c r="AU9097" s="28"/>
      <c r="AV9097" s="28"/>
      <c r="AW9097" s="28"/>
      <c r="AX9097" s="28"/>
      <c r="AY9097" s="28"/>
      <c r="AZ9097" s="28"/>
      <c r="BA9097" s="28"/>
      <c r="BB9097" s="28"/>
      <c r="BC9097" s="28"/>
    </row>
    <row r="9098" spans="1:55" ht="14.25" customHeight="1">
      <c r="A9098" s="48"/>
      <c r="B9098" s="28"/>
      <c r="C9098" s="28"/>
      <c r="D9098" s="28"/>
      <c r="E9098" s="28"/>
      <c r="F9098" s="28"/>
      <c r="G9098" s="28"/>
      <c r="H9098" s="28"/>
      <c r="I9098" s="28"/>
      <c r="J9098" s="28"/>
      <c r="K9098" s="28"/>
      <c r="L9098" s="28"/>
      <c r="M9098" s="28"/>
      <c r="N9098" s="62"/>
      <c r="O9098" s="62"/>
      <c r="P9098" s="62"/>
      <c r="Q9098" s="62"/>
      <c r="R9098" s="62"/>
      <c r="S9098" s="62"/>
      <c r="T9098" s="48"/>
      <c r="U9098" s="28"/>
      <c r="V9098" s="28"/>
      <c r="W9098" s="28"/>
      <c r="Y9098" s="79"/>
      <c r="Z9098" s="28"/>
      <c r="AA9098" s="28"/>
      <c r="AB9098" s="28"/>
      <c r="AC9098" s="28"/>
      <c r="AD9098" s="28"/>
      <c r="AE9098" s="28"/>
      <c r="AF9098" s="28"/>
      <c r="AG9098" s="28"/>
      <c r="AH9098" s="28"/>
      <c r="AI9098" s="28"/>
      <c r="AJ9098" s="28"/>
      <c r="AK9098" s="28"/>
      <c r="AL9098" s="28"/>
      <c r="AM9098" s="28"/>
      <c r="AN9098" s="28"/>
      <c r="AO9098" s="28"/>
      <c r="AP9098" s="28"/>
      <c r="AQ9098" s="28"/>
      <c r="AR9098" s="97"/>
      <c r="AS9098" s="28"/>
      <c r="AT9098" s="28"/>
      <c r="AU9098" s="28"/>
      <c r="AV9098" s="28"/>
      <c r="AW9098" s="28"/>
      <c r="AX9098" s="28"/>
      <c r="AY9098" s="28"/>
      <c r="AZ9098" s="28"/>
      <c r="BA9098" s="28"/>
      <c r="BB9098" s="28"/>
      <c r="BC9098" s="28"/>
    </row>
    <row r="9099" spans="1:55" ht="14.25" customHeight="1">
      <c r="A9099" s="48"/>
      <c r="B9099" s="28"/>
      <c r="C9099" s="28"/>
      <c r="D9099" s="28"/>
      <c r="E9099" s="28"/>
      <c r="F9099" s="28"/>
      <c r="G9099" s="28"/>
      <c r="H9099" s="28"/>
      <c r="I9099" s="28"/>
      <c r="J9099" s="28"/>
      <c r="K9099" s="28"/>
      <c r="L9099" s="28"/>
      <c r="M9099" s="28"/>
      <c r="N9099" s="62"/>
      <c r="O9099" s="62"/>
      <c r="P9099" s="62"/>
      <c r="Q9099" s="62"/>
      <c r="R9099" s="62"/>
      <c r="S9099" s="62"/>
      <c r="T9099" s="48"/>
      <c r="U9099" s="28"/>
      <c r="V9099" s="28"/>
      <c r="W9099" s="28"/>
      <c r="Y9099" s="79"/>
      <c r="Z9099" s="28"/>
      <c r="AA9099" s="28"/>
      <c r="AB9099" s="28"/>
      <c r="AC9099" s="28"/>
      <c r="AD9099" s="28"/>
      <c r="AE9099" s="28"/>
      <c r="AF9099" s="28"/>
      <c r="AG9099" s="28"/>
      <c r="AH9099" s="28"/>
      <c r="AI9099" s="28"/>
      <c r="AJ9099" s="28"/>
      <c r="AK9099" s="28"/>
      <c r="AL9099" s="28"/>
      <c r="AM9099" s="28"/>
      <c r="AN9099" s="28"/>
      <c r="AO9099" s="28"/>
      <c r="AP9099" s="28"/>
      <c r="AQ9099" s="28"/>
      <c r="AR9099" s="97"/>
      <c r="AS9099" s="28"/>
      <c r="AT9099" s="28"/>
      <c r="AU9099" s="28"/>
      <c r="AV9099" s="28"/>
      <c r="AW9099" s="28"/>
      <c r="AX9099" s="28"/>
      <c r="AY9099" s="28"/>
      <c r="AZ9099" s="28"/>
      <c r="BA9099" s="28"/>
      <c r="BB9099" s="28"/>
      <c r="BC9099" s="28"/>
    </row>
    <row r="9100" spans="1:55" ht="14.25" customHeight="1">
      <c r="A9100" s="48"/>
      <c r="B9100" s="28"/>
      <c r="C9100" s="28"/>
      <c r="D9100" s="28"/>
      <c r="E9100" s="28"/>
      <c r="F9100" s="28"/>
      <c r="G9100" s="28"/>
      <c r="H9100" s="28"/>
      <c r="I9100" s="28"/>
      <c r="J9100" s="28"/>
      <c r="K9100" s="28"/>
      <c r="L9100" s="28"/>
      <c r="M9100" s="28"/>
      <c r="N9100" s="62"/>
      <c r="O9100" s="62"/>
      <c r="P9100" s="62"/>
      <c r="Q9100" s="62"/>
      <c r="S9100" s="62"/>
      <c r="T9100" s="48"/>
      <c r="U9100" s="28"/>
      <c r="V9100" s="28"/>
      <c r="W9100" s="28"/>
      <c r="Y9100" s="79"/>
      <c r="Z9100" s="28"/>
      <c r="AA9100" s="28"/>
      <c r="AB9100" s="28"/>
      <c r="AC9100" s="28"/>
      <c r="AD9100" s="28"/>
      <c r="AE9100" s="28"/>
      <c r="AF9100" s="28"/>
      <c r="AG9100" s="28"/>
      <c r="AH9100" s="28"/>
      <c r="AI9100" s="28"/>
      <c r="AJ9100" s="28"/>
      <c r="AK9100" s="28"/>
      <c r="AL9100" s="28"/>
      <c r="AM9100" s="28"/>
      <c r="AN9100" s="28"/>
      <c r="AO9100" s="28"/>
      <c r="AP9100" s="28"/>
      <c r="AQ9100" s="28"/>
      <c r="AR9100" s="97"/>
      <c r="AS9100" s="28"/>
      <c r="AT9100" s="28"/>
      <c r="AU9100" s="28"/>
      <c r="AV9100" s="28"/>
      <c r="AW9100" s="28"/>
      <c r="AX9100" s="28"/>
      <c r="AY9100" s="28"/>
      <c r="AZ9100" s="28"/>
      <c r="BA9100" s="28"/>
      <c r="BB9100" s="28"/>
      <c r="BC9100" s="28"/>
    </row>
    <row r="9101" spans="1:55" ht="14.25" customHeight="1">
      <c r="A9101" s="48"/>
      <c r="B9101" s="28"/>
      <c r="C9101" s="28"/>
      <c r="D9101" s="28"/>
      <c r="E9101" s="28"/>
      <c r="F9101" s="28"/>
      <c r="G9101" s="28"/>
      <c r="H9101" s="28"/>
      <c r="I9101" s="28"/>
      <c r="J9101" s="28"/>
      <c r="K9101" s="28"/>
      <c r="L9101" s="28"/>
      <c r="M9101" s="28"/>
      <c r="N9101" s="62"/>
      <c r="O9101" s="62"/>
      <c r="P9101" s="62"/>
      <c r="Q9101" s="62"/>
      <c r="R9101" s="62"/>
      <c r="S9101" s="62"/>
      <c r="T9101" s="48"/>
      <c r="U9101" s="28"/>
      <c r="V9101" s="28"/>
      <c r="W9101" s="28"/>
      <c r="Y9101" s="79"/>
      <c r="Z9101" s="28"/>
      <c r="AA9101" s="28"/>
      <c r="AB9101" s="28"/>
      <c r="AC9101" s="28"/>
      <c r="AD9101" s="28"/>
      <c r="AE9101" s="28"/>
      <c r="AF9101" s="28"/>
      <c r="AG9101" s="28"/>
      <c r="AH9101" s="28"/>
      <c r="AI9101" s="28"/>
      <c r="AJ9101" s="28"/>
      <c r="AK9101" s="28"/>
      <c r="AL9101" s="28"/>
      <c r="AM9101" s="28"/>
      <c r="AN9101" s="28"/>
      <c r="AO9101" s="28"/>
      <c r="AP9101" s="28"/>
      <c r="AQ9101" s="28"/>
      <c r="AR9101" s="97"/>
      <c r="AS9101" s="28"/>
      <c r="AT9101" s="28"/>
      <c r="AU9101" s="28"/>
      <c r="AV9101" s="28"/>
      <c r="AW9101" s="28"/>
      <c r="AX9101" s="28"/>
      <c r="AY9101" s="28"/>
      <c r="AZ9101" s="28"/>
      <c r="BA9101" s="28"/>
      <c r="BB9101" s="28"/>
      <c r="BC9101" s="28"/>
    </row>
    <row r="9102" spans="1:55" ht="14.25" customHeight="1">
      <c r="A9102" s="48"/>
      <c r="B9102" s="28"/>
      <c r="C9102" s="28"/>
      <c r="D9102" s="28"/>
      <c r="E9102" s="28"/>
      <c r="F9102" s="28"/>
      <c r="G9102" s="28"/>
      <c r="H9102" s="28"/>
      <c r="I9102" s="28"/>
      <c r="J9102" s="28"/>
      <c r="K9102" s="28"/>
      <c r="L9102" s="28"/>
      <c r="M9102" s="28"/>
      <c r="N9102" s="62"/>
      <c r="O9102" s="62"/>
      <c r="P9102" s="62"/>
      <c r="Q9102" s="62"/>
      <c r="S9102" s="62"/>
      <c r="T9102" s="48"/>
      <c r="U9102" s="28"/>
      <c r="V9102" s="28"/>
      <c r="W9102" s="28"/>
      <c r="Y9102" s="79"/>
      <c r="Z9102" s="28"/>
      <c r="AA9102" s="28"/>
      <c r="AB9102" s="28"/>
      <c r="AC9102" s="28"/>
      <c r="AD9102" s="28"/>
      <c r="AE9102" s="28"/>
      <c r="AF9102" s="28"/>
      <c r="AG9102" s="28"/>
      <c r="AH9102" s="28"/>
      <c r="AI9102" s="28"/>
      <c r="AJ9102" s="28"/>
      <c r="AK9102" s="28"/>
      <c r="AL9102" s="28"/>
      <c r="AM9102" s="28"/>
      <c r="AN9102" s="28"/>
      <c r="AO9102" s="28"/>
      <c r="AP9102" s="28"/>
      <c r="AQ9102" s="28"/>
      <c r="AR9102" s="97"/>
      <c r="AS9102" s="28"/>
      <c r="AT9102" s="28"/>
      <c r="AU9102" s="28"/>
      <c r="AV9102" s="28"/>
      <c r="AW9102" s="28"/>
      <c r="AX9102" s="28"/>
      <c r="AY9102" s="28"/>
      <c r="AZ9102" s="28"/>
      <c r="BA9102" s="28"/>
      <c r="BB9102" s="28"/>
      <c r="BC9102" s="28"/>
    </row>
    <row r="9103" spans="1:55" ht="14.25" customHeight="1">
      <c r="A9103" s="48"/>
      <c r="B9103" s="28"/>
      <c r="C9103" s="28"/>
      <c r="D9103" s="28"/>
      <c r="E9103" s="28"/>
      <c r="F9103" s="28"/>
      <c r="G9103" s="28"/>
      <c r="H9103" s="28"/>
      <c r="I9103" s="28"/>
      <c r="J9103" s="28"/>
      <c r="K9103" s="28"/>
      <c r="L9103" s="28"/>
      <c r="M9103" s="28"/>
      <c r="N9103" s="62"/>
      <c r="O9103" s="62"/>
      <c r="P9103" s="62"/>
      <c r="Q9103" s="62"/>
      <c r="S9103" s="62"/>
      <c r="T9103" s="48"/>
      <c r="U9103" s="28"/>
      <c r="V9103" s="28"/>
      <c r="W9103" s="28"/>
      <c r="Y9103" s="79"/>
      <c r="Z9103" s="28"/>
      <c r="AA9103" s="28"/>
      <c r="AB9103" s="28"/>
      <c r="AC9103" s="28"/>
      <c r="AD9103" s="28"/>
      <c r="AE9103" s="28"/>
      <c r="AF9103" s="28"/>
      <c r="AG9103" s="28"/>
      <c r="AH9103" s="28"/>
      <c r="AI9103" s="28"/>
      <c r="AJ9103" s="28"/>
      <c r="AK9103" s="28"/>
      <c r="AL9103" s="28"/>
      <c r="AM9103" s="28"/>
      <c r="AN9103" s="28"/>
      <c r="AO9103" s="28"/>
      <c r="AP9103" s="28"/>
      <c r="AQ9103" s="28"/>
      <c r="AR9103" s="97"/>
      <c r="AS9103" s="28"/>
      <c r="AT9103" s="28"/>
      <c r="AU9103" s="28"/>
      <c r="AV9103" s="28"/>
      <c r="AW9103" s="28"/>
      <c r="AX9103" s="28"/>
      <c r="AY9103" s="28"/>
      <c r="AZ9103" s="28"/>
      <c r="BA9103" s="28"/>
      <c r="BB9103" s="28"/>
      <c r="BC9103" s="28"/>
    </row>
    <row r="9104" spans="1:55" ht="14.25" customHeight="1">
      <c r="A9104" s="48"/>
      <c r="B9104" s="28"/>
      <c r="C9104" s="28"/>
      <c r="D9104" s="28"/>
      <c r="E9104" s="28"/>
      <c r="F9104" s="28"/>
      <c r="G9104" s="28"/>
      <c r="H9104" s="28"/>
      <c r="I9104" s="28"/>
      <c r="J9104" s="28"/>
      <c r="K9104" s="28"/>
      <c r="L9104" s="28"/>
      <c r="M9104" s="28"/>
      <c r="N9104" s="62"/>
      <c r="O9104" s="62"/>
      <c r="P9104" s="62"/>
      <c r="Q9104" s="62"/>
      <c r="R9104" s="62"/>
      <c r="S9104" s="62"/>
      <c r="T9104" s="48"/>
      <c r="U9104" s="28"/>
      <c r="V9104" s="28"/>
      <c r="W9104" s="28"/>
      <c r="Y9104" s="79"/>
      <c r="Z9104" s="28"/>
      <c r="AA9104" s="28"/>
      <c r="AB9104" s="28"/>
      <c r="AC9104" s="28"/>
      <c r="AD9104" s="28"/>
      <c r="AE9104" s="28"/>
      <c r="AF9104" s="28"/>
      <c r="AG9104" s="28"/>
      <c r="AH9104" s="28"/>
      <c r="AI9104" s="28"/>
      <c r="AJ9104" s="28"/>
      <c r="AK9104" s="28"/>
      <c r="AL9104" s="28"/>
      <c r="AM9104" s="28"/>
      <c r="AN9104" s="28"/>
      <c r="AO9104" s="28"/>
      <c r="AP9104" s="28"/>
      <c r="AQ9104" s="28"/>
      <c r="AR9104" s="97"/>
      <c r="AS9104" s="28"/>
      <c r="AT9104" s="28"/>
      <c r="AU9104" s="28"/>
      <c r="AV9104" s="28"/>
      <c r="AW9104" s="28"/>
      <c r="AX9104" s="28"/>
      <c r="AY9104" s="28"/>
      <c r="AZ9104" s="28"/>
      <c r="BA9104" s="28"/>
      <c r="BB9104" s="28"/>
      <c r="BC9104" s="28"/>
    </row>
    <row r="9105" spans="1:55" ht="14.25" customHeight="1">
      <c r="A9105" s="48"/>
      <c r="B9105" s="28"/>
      <c r="C9105" s="28"/>
      <c r="D9105" s="28"/>
      <c r="E9105" s="28"/>
      <c r="F9105" s="28"/>
      <c r="G9105" s="28"/>
      <c r="H9105" s="28"/>
      <c r="I9105" s="28"/>
      <c r="J9105" s="28"/>
      <c r="K9105" s="28"/>
      <c r="L9105" s="28"/>
      <c r="M9105" s="28"/>
      <c r="N9105" s="62"/>
      <c r="O9105" s="62"/>
      <c r="P9105" s="62"/>
      <c r="Q9105" s="62"/>
      <c r="S9105" s="62"/>
      <c r="T9105" s="48"/>
      <c r="U9105" s="28"/>
      <c r="V9105" s="28"/>
      <c r="W9105" s="28"/>
      <c r="Y9105" s="79"/>
      <c r="Z9105" s="28"/>
      <c r="AA9105" s="28"/>
      <c r="AB9105" s="28"/>
      <c r="AC9105" s="28"/>
      <c r="AD9105" s="28"/>
      <c r="AE9105" s="28"/>
      <c r="AF9105" s="28"/>
      <c r="AG9105" s="28"/>
      <c r="AH9105" s="28"/>
      <c r="AI9105" s="28"/>
      <c r="AJ9105" s="28"/>
      <c r="AK9105" s="28"/>
      <c r="AL9105" s="28"/>
      <c r="AM9105" s="28"/>
      <c r="AN9105" s="28"/>
      <c r="AO9105" s="28"/>
      <c r="AP9105" s="28"/>
      <c r="AQ9105" s="28"/>
      <c r="AR9105" s="97"/>
      <c r="AS9105" s="28"/>
      <c r="AT9105" s="28"/>
      <c r="AU9105" s="28"/>
      <c r="AV9105" s="28"/>
      <c r="AW9105" s="28"/>
      <c r="AX9105" s="28"/>
      <c r="AY9105" s="28"/>
      <c r="AZ9105" s="28"/>
      <c r="BA9105" s="28"/>
      <c r="BB9105" s="28"/>
      <c r="BC9105" s="28"/>
    </row>
    <row r="9106" spans="1:55" ht="14.25" customHeight="1">
      <c r="A9106" s="48"/>
      <c r="B9106" s="28"/>
      <c r="C9106" s="28"/>
      <c r="D9106" s="28"/>
      <c r="E9106" s="28"/>
      <c r="F9106" s="28"/>
      <c r="G9106" s="28"/>
      <c r="H9106" s="28"/>
      <c r="I9106" s="28"/>
      <c r="J9106" s="28"/>
      <c r="K9106" s="28"/>
      <c r="L9106" s="28"/>
      <c r="M9106" s="28"/>
      <c r="N9106" s="62"/>
      <c r="O9106" s="62"/>
      <c r="P9106" s="62"/>
      <c r="Q9106" s="62"/>
      <c r="S9106" s="62"/>
      <c r="T9106" s="48"/>
      <c r="U9106" s="28"/>
      <c r="V9106" s="28"/>
      <c r="W9106" s="28"/>
      <c r="Y9106" s="79"/>
      <c r="Z9106" s="28"/>
      <c r="AA9106" s="28"/>
      <c r="AB9106" s="28"/>
      <c r="AC9106" s="28"/>
      <c r="AD9106" s="28"/>
      <c r="AE9106" s="28"/>
      <c r="AF9106" s="28"/>
      <c r="AG9106" s="28"/>
      <c r="AH9106" s="28"/>
      <c r="AI9106" s="28"/>
      <c r="AJ9106" s="28"/>
      <c r="AK9106" s="28"/>
      <c r="AL9106" s="28"/>
      <c r="AM9106" s="28"/>
      <c r="AN9106" s="28"/>
      <c r="AO9106" s="28"/>
      <c r="AP9106" s="28"/>
      <c r="AQ9106" s="28"/>
      <c r="AR9106" s="97"/>
      <c r="AS9106" s="28"/>
      <c r="AT9106" s="28"/>
      <c r="AU9106" s="28"/>
      <c r="AV9106" s="28"/>
      <c r="AW9106" s="28"/>
      <c r="AX9106" s="28"/>
      <c r="AY9106" s="28"/>
      <c r="AZ9106" s="28"/>
      <c r="BA9106" s="28"/>
      <c r="BB9106" s="28"/>
      <c r="BC9106" s="28"/>
    </row>
    <row r="9107" spans="1:55" ht="14.25" customHeight="1">
      <c r="A9107" s="48"/>
      <c r="B9107" s="28"/>
      <c r="C9107" s="28"/>
      <c r="D9107" s="28"/>
      <c r="E9107" s="28"/>
      <c r="F9107" s="28"/>
      <c r="G9107" s="28"/>
      <c r="H9107" s="28"/>
      <c r="I9107" s="28"/>
      <c r="J9107" s="28"/>
      <c r="K9107" s="28"/>
      <c r="L9107" s="28"/>
      <c r="M9107" s="28"/>
      <c r="N9107" s="62"/>
      <c r="O9107" s="62"/>
      <c r="P9107" s="62"/>
      <c r="Q9107" s="62"/>
      <c r="S9107" s="62"/>
      <c r="T9107" s="48"/>
      <c r="U9107" s="28"/>
      <c r="V9107" s="28"/>
      <c r="W9107" s="28"/>
      <c r="Y9107" s="79"/>
      <c r="Z9107" s="28"/>
      <c r="AA9107" s="28"/>
      <c r="AB9107" s="28"/>
      <c r="AC9107" s="28"/>
      <c r="AD9107" s="28"/>
      <c r="AE9107" s="28"/>
      <c r="AF9107" s="28"/>
      <c r="AG9107" s="28"/>
      <c r="AH9107" s="28"/>
      <c r="AI9107" s="28"/>
      <c r="AJ9107" s="28"/>
      <c r="AK9107" s="28"/>
      <c r="AL9107" s="28"/>
      <c r="AM9107" s="28"/>
      <c r="AN9107" s="28"/>
      <c r="AO9107" s="28"/>
      <c r="AP9107" s="28"/>
      <c r="AQ9107" s="28"/>
      <c r="AR9107" s="97"/>
      <c r="AS9107" s="28"/>
      <c r="AT9107" s="28"/>
      <c r="AU9107" s="28"/>
      <c r="AV9107" s="28"/>
      <c r="AW9107" s="28"/>
      <c r="AX9107" s="28"/>
      <c r="AY9107" s="28"/>
      <c r="AZ9107" s="28"/>
      <c r="BA9107" s="28"/>
      <c r="BB9107" s="28"/>
      <c r="BC9107" s="28"/>
    </row>
    <row r="9108" spans="1:55" ht="14.25" customHeight="1">
      <c r="A9108" s="48"/>
      <c r="B9108" s="28"/>
      <c r="C9108" s="28"/>
      <c r="D9108" s="28"/>
      <c r="E9108" s="28"/>
      <c r="F9108" s="28"/>
      <c r="G9108" s="28"/>
      <c r="H9108" s="28"/>
      <c r="I9108" s="28"/>
      <c r="J9108" s="28"/>
      <c r="K9108" s="28"/>
      <c r="L9108" s="28"/>
      <c r="M9108" s="28"/>
      <c r="N9108" s="62"/>
      <c r="O9108" s="62"/>
      <c r="P9108" s="62"/>
      <c r="R9108" s="62"/>
      <c r="T9108" s="48"/>
      <c r="U9108" s="28"/>
      <c r="V9108" s="28"/>
      <c r="W9108" s="28"/>
      <c r="Y9108" s="79"/>
      <c r="Z9108" s="28"/>
      <c r="AA9108" s="28"/>
      <c r="AB9108" s="28"/>
      <c r="AC9108" s="28"/>
      <c r="AD9108" s="28"/>
      <c r="AE9108" s="28"/>
      <c r="AF9108" s="28"/>
      <c r="AG9108" s="28"/>
      <c r="AH9108" s="28"/>
      <c r="AI9108" s="28"/>
      <c r="AJ9108" s="28"/>
      <c r="AK9108" s="28"/>
      <c r="AL9108" s="28"/>
      <c r="AM9108" s="28"/>
      <c r="AN9108" s="28"/>
      <c r="AO9108" s="28"/>
      <c r="AP9108" s="28"/>
      <c r="AQ9108" s="28"/>
      <c r="AR9108" s="97"/>
      <c r="AS9108" s="28"/>
      <c r="AT9108" s="28"/>
      <c r="AU9108" s="28"/>
      <c r="AV9108" s="28"/>
      <c r="AW9108" s="28"/>
      <c r="AX9108" s="28"/>
      <c r="AY9108" s="28"/>
      <c r="AZ9108" s="28"/>
      <c r="BA9108" s="28"/>
      <c r="BB9108" s="28"/>
      <c r="BC9108" s="28"/>
    </row>
    <row r="9109" spans="1:55" ht="14.25" customHeight="1">
      <c r="A9109" s="48"/>
      <c r="B9109" s="28"/>
      <c r="C9109" s="28"/>
      <c r="D9109" s="28"/>
      <c r="E9109" s="28"/>
      <c r="F9109" s="28"/>
      <c r="G9109" s="28"/>
      <c r="H9109" s="28"/>
      <c r="I9109" s="28"/>
      <c r="J9109" s="28"/>
      <c r="K9109" s="28"/>
      <c r="L9109" s="28"/>
      <c r="M9109" s="28"/>
      <c r="N9109" s="62"/>
      <c r="O9109" s="62"/>
      <c r="P9109" s="62"/>
      <c r="Q9109" s="62"/>
      <c r="S9109" s="62"/>
      <c r="T9109" s="48"/>
      <c r="U9109" s="28"/>
      <c r="V9109" s="28"/>
      <c r="W9109" s="28"/>
      <c r="Y9109" s="79"/>
      <c r="Z9109" s="28"/>
      <c r="AA9109" s="28"/>
      <c r="AB9109" s="28"/>
      <c r="AC9109" s="28"/>
      <c r="AD9109" s="28"/>
      <c r="AE9109" s="28"/>
      <c r="AF9109" s="28"/>
      <c r="AG9109" s="28"/>
      <c r="AJ9109" s="28"/>
      <c r="AK9109" s="28"/>
      <c r="AL9109" s="28"/>
      <c r="AM9109" s="28"/>
      <c r="AN9109" s="28"/>
      <c r="AO9109" s="28"/>
      <c r="AP9109" s="28"/>
      <c r="AQ9109" s="28"/>
      <c r="AR9109" s="97"/>
      <c r="AS9109" s="28"/>
      <c r="AT9109" s="28"/>
      <c r="AU9109" s="28"/>
      <c r="AV9109" s="28"/>
      <c r="AW9109" s="28"/>
      <c r="AX9109" s="28"/>
      <c r="AY9109" s="28"/>
      <c r="AZ9109" s="28"/>
      <c r="BA9109" s="28"/>
      <c r="BB9109" s="28"/>
      <c r="BC9109" s="28"/>
    </row>
    <row r="9110" spans="1:55" ht="14.25" customHeight="1">
      <c r="A9110" s="48"/>
      <c r="B9110" s="28"/>
      <c r="C9110" s="28"/>
      <c r="D9110" s="28"/>
      <c r="E9110" s="28"/>
      <c r="F9110" s="28"/>
      <c r="G9110" s="28"/>
      <c r="H9110" s="28"/>
      <c r="I9110" s="28"/>
      <c r="J9110" s="28"/>
      <c r="K9110" s="28"/>
      <c r="L9110" s="28"/>
      <c r="M9110" s="28"/>
      <c r="N9110" s="62"/>
      <c r="O9110" s="62"/>
      <c r="P9110" s="62"/>
      <c r="T9110" s="48"/>
      <c r="U9110" s="28"/>
      <c r="V9110" s="28"/>
      <c r="W9110" s="28"/>
      <c r="Y9110" s="79"/>
      <c r="Z9110" s="28"/>
      <c r="AA9110" s="28"/>
      <c r="AB9110" s="28"/>
      <c r="AC9110" s="28"/>
      <c r="AD9110" s="28"/>
      <c r="AE9110" s="28"/>
      <c r="AF9110" s="28"/>
      <c r="AG9110" s="28"/>
      <c r="AH9110" s="28"/>
      <c r="AI9110" s="28"/>
      <c r="AJ9110" s="28"/>
      <c r="AK9110" s="28"/>
      <c r="AL9110" s="28"/>
      <c r="AM9110" s="28"/>
      <c r="AN9110" s="28"/>
      <c r="AR9110" s="97"/>
      <c r="AS9110" s="28"/>
      <c r="AT9110" s="28"/>
      <c r="AU9110" s="28"/>
      <c r="AV9110" s="28"/>
      <c r="AW9110" s="28"/>
      <c r="AX9110" s="28"/>
      <c r="AY9110" s="28"/>
      <c r="AZ9110" s="28"/>
      <c r="BA9110" s="28"/>
      <c r="BB9110" s="28"/>
      <c r="BC9110" s="28"/>
    </row>
    <row r="9111" spans="1:55" ht="14.25" customHeight="1">
      <c r="A9111" s="48"/>
      <c r="B9111" s="28"/>
      <c r="C9111" s="28"/>
      <c r="D9111" s="28"/>
      <c r="E9111" s="28"/>
      <c r="F9111" s="28"/>
      <c r="G9111" s="28"/>
      <c r="H9111" s="28"/>
      <c r="I9111" s="28"/>
      <c r="J9111" s="28"/>
      <c r="K9111" s="28"/>
      <c r="L9111" s="28"/>
      <c r="M9111" s="28"/>
      <c r="N9111" s="62"/>
      <c r="O9111" s="62"/>
      <c r="P9111" s="62"/>
      <c r="T9111" s="48"/>
      <c r="U9111" s="28"/>
      <c r="V9111" s="28"/>
      <c r="W9111" s="28"/>
      <c r="Y9111" s="79"/>
      <c r="AC9111" s="28"/>
      <c r="AD9111" s="28"/>
      <c r="AE9111" s="28"/>
      <c r="AF9111" s="28"/>
      <c r="AG9111" s="28"/>
      <c r="AJ9111" s="28"/>
      <c r="AK9111" s="28"/>
      <c r="AL9111" s="28"/>
      <c r="AM9111" s="28"/>
      <c r="AN9111" s="28"/>
      <c r="AO9111" s="28"/>
      <c r="AP9111" s="28"/>
      <c r="AQ9111" s="28"/>
      <c r="AU9111" s="28"/>
      <c r="AV9111" s="28"/>
      <c r="AW9111" s="28"/>
      <c r="AX9111" s="28"/>
      <c r="AY9111" s="28"/>
      <c r="AZ9111" s="28"/>
      <c r="BA9111" s="28"/>
      <c r="BB9111" s="28"/>
      <c r="BC9111" s="28"/>
    </row>
    <row r="9112" spans="1:55" ht="14.25" customHeight="1">
      <c r="A9112" s="48"/>
      <c r="B9112" s="28"/>
      <c r="C9112" s="28"/>
      <c r="D9112" s="28"/>
      <c r="E9112" s="28"/>
      <c r="F9112" s="28"/>
      <c r="G9112" s="28"/>
      <c r="H9112" s="28"/>
      <c r="I9112" s="28"/>
      <c r="J9112" s="28"/>
      <c r="K9112" s="28"/>
      <c r="L9112" s="28"/>
      <c r="M9112" s="28"/>
      <c r="N9112" s="62"/>
      <c r="O9112" s="62"/>
      <c r="P9112" s="62"/>
      <c r="Q9112" s="62"/>
      <c r="S9112" s="62"/>
      <c r="T9112" s="48"/>
      <c r="U9112" s="28"/>
      <c r="V9112" s="28"/>
      <c r="W9112" s="28"/>
      <c r="Y9112" s="79"/>
      <c r="Z9112" s="28"/>
      <c r="AA9112" s="28"/>
      <c r="AB9112" s="28"/>
      <c r="AC9112" s="28"/>
      <c r="AD9112" s="28"/>
      <c r="AE9112" s="28"/>
      <c r="AF9112" s="28"/>
      <c r="AG9112" s="28"/>
      <c r="AJ9112" s="28"/>
      <c r="AK9112" s="28"/>
      <c r="AL9112" s="28"/>
      <c r="AM9112" s="28"/>
      <c r="AN9112" s="28"/>
      <c r="AR9112" s="97"/>
      <c r="AS9112" s="28"/>
      <c r="AT9112" s="28"/>
      <c r="AU9112" s="28"/>
      <c r="AV9112" s="28"/>
      <c r="AW9112" s="28"/>
      <c r="AX9112" s="28"/>
      <c r="AY9112" s="28"/>
      <c r="AZ9112" s="28"/>
      <c r="BA9112" s="28"/>
      <c r="BB9112" s="28"/>
      <c r="BC9112" s="28"/>
    </row>
    <row r="9113" spans="1:55" ht="14.25" customHeight="1">
      <c r="A9113" s="48"/>
      <c r="B9113" s="28"/>
      <c r="C9113" s="28"/>
      <c r="D9113" s="28"/>
      <c r="E9113" s="28"/>
      <c r="F9113" s="28"/>
      <c r="G9113" s="28"/>
      <c r="H9113" s="28"/>
      <c r="I9113" s="28"/>
      <c r="J9113" s="28"/>
      <c r="K9113" s="28"/>
      <c r="L9113" s="28"/>
      <c r="M9113" s="28"/>
      <c r="N9113" s="62"/>
      <c r="O9113" s="62"/>
      <c r="P9113" s="62"/>
      <c r="T9113" s="48"/>
      <c r="U9113" s="28"/>
      <c r="V9113" s="28"/>
      <c r="W9113" s="28"/>
      <c r="Y9113" s="79"/>
      <c r="AC9113" s="28"/>
      <c r="AD9113" s="28"/>
      <c r="AE9113" s="28"/>
      <c r="AF9113" s="28"/>
      <c r="AG9113" s="28"/>
      <c r="AH9113" s="28"/>
      <c r="AI9113" s="28"/>
      <c r="AJ9113" s="28"/>
      <c r="AK9113" s="28"/>
      <c r="AL9113" s="28"/>
      <c r="AM9113" s="28"/>
      <c r="AN9113" s="28"/>
      <c r="AU9113" s="28"/>
      <c r="AV9113" s="28"/>
      <c r="AW9113" s="28"/>
      <c r="AX9113" s="28"/>
      <c r="AY9113" s="28"/>
      <c r="AZ9113" s="28"/>
      <c r="BA9113" s="28"/>
      <c r="BB9113" s="28"/>
      <c r="BC9113" s="28"/>
    </row>
    <row r="9114" spans="1:55" ht="14.25" customHeight="1">
      <c r="A9114" s="48"/>
      <c r="B9114" s="28"/>
      <c r="C9114" s="28"/>
      <c r="D9114" s="28"/>
      <c r="E9114" s="28"/>
      <c r="F9114" s="28"/>
      <c r="G9114" s="28"/>
      <c r="H9114" s="28"/>
      <c r="I9114" s="28"/>
      <c r="J9114" s="28"/>
      <c r="K9114" s="28"/>
      <c r="L9114" s="28"/>
      <c r="M9114" s="28"/>
      <c r="N9114" s="62"/>
      <c r="O9114" s="62"/>
      <c r="P9114" s="62"/>
      <c r="R9114" s="62"/>
      <c r="T9114" s="48"/>
      <c r="U9114" s="28"/>
      <c r="V9114" s="28"/>
      <c r="W9114" s="28"/>
      <c r="Y9114" s="79"/>
      <c r="AC9114" s="28"/>
      <c r="AD9114" s="28"/>
      <c r="AE9114" s="28"/>
      <c r="AF9114" s="28"/>
      <c r="AG9114" s="28"/>
      <c r="AJ9114" s="28"/>
      <c r="AK9114" s="28"/>
      <c r="AL9114" s="28"/>
      <c r="AM9114" s="28"/>
      <c r="AN9114" s="28"/>
      <c r="AO9114" s="28"/>
      <c r="AP9114" s="28"/>
      <c r="AQ9114" s="28"/>
      <c r="AU9114" s="28"/>
      <c r="AV9114" s="28"/>
      <c r="AW9114" s="28"/>
      <c r="AX9114" s="28"/>
      <c r="AY9114" s="28"/>
      <c r="AZ9114" s="28"/>
      <c r="BA9114" s="28"/>
      <c r="BB9114" s="28"/>
      <c r="BC9114" s="28"/>
    </row>
    <row r="9115" spans="1:55" ht="14.25" customHeight="1">
      <c r="A9115" s="48"/>
      <c r="B9115" s="28"/>
      <c r="C9115" s="28"/>
      <c r="D9115" s="28"/>
      <c r="E9115" s="28"/>
      <c r="F9115" s="28"/>
      <c r="G9115" s="28"/>
      <c r="H9115" s="28"/>
      <c r="I9115" s="28"/>
      <c r="J9115" s="28"/>
      <c r="K9115" s="28"/>
      <c r="L9115" s="28"/>
      <c r="M9115" s="28"/>
      <c r="N9115" s="62"/>
      <c r="O9115" s="62"/>
      <c r="P9115" s="62"/>
      <c r="U9115" s="28"/>
      <c r="V9115" s="28"/>
      <c r="W9115" s="28"/>
      <c r="Y9115" s="79"/>
      <c r="Z9115" s="28"/>
      <c r="AA9115" s="28"/>
      <c r="AB9115" s="28"/>
      <c r="AC9115" s="28"/>
      <c r="AD9115" s="28"/>
      <c r="AE9115" s="28"/>
      <c r="AF9115" s="28"/>
      <c r="AG9115" s="28"/>
      <c r="AR9115" s="97"/>
      <c r="AS9115" s="28"/>
      <c r="AT9115" s="28"/>
      <c r="AU9115" s="28"/>
      <c r="AV9115" s="28"/>
      <c r="AW9115" s="28"/>
      <c r="AX9115" s="28"/>
      <c r="AY9115" s="28"/>
      <c r="AZ9115" s="28"/>
      <c r="BA9115" s="28"/>
      <c r="BB9115" s="28"/>
      <c r="BC9115" s="28"/>
    </row>
    <row r="9116" spans="1:55" ht="14.25" customHeight="1">
      <c r="Q9116" s="62"/>
      <c r="S9116" s="62"/>
      <c r="T9116" s="48"/>
      <c r="AJ9116" s="28"/>
      <c r="AK9116" s="28"/>
      <c r="AL9116" s="28"/>
      <c r="AM9116" s="28"/>
      <c r="AN9116" s="28"/>
    </row>
    <row r="9117" spans="1:55" ht="14.25" customHeight="1">
      <c r="A9117" s="48"/>
      <c r="B9117" s="28"/>
      <c r="C9117" s="28"/>
      <c r="D9117" s="28"/>
      <c r="E9117" s="28"/>
      <c r="F9117" s="28"/>
      <c r="G9117" s="28"/>
      <c r="H9117" s="28"/>
      <c r="I9117" s="28"/>
      <c r="J9117" s="28"/>
      <c r="K9117" s="28"/>
      <c r="L9117" s="28"/>
      <c r="M9117" s="28"/>
      <c r="N9117" s="62"/>
      <c r="O9117" s="62"/>
      <c r="P9117" s="62"/>
      <c r="U9117" s="28"/>
      <c r="V9117" s="28"/>
      <c r="W9117" s="28"/>
      <c r="Y9117" s="79"/>
      <c r="AC9117" s="28"/>
      <c r="AD9117" s="28"/>
      <c r="AE9117" s="28"/>
      <c r="AF9117" s="28"/>
      <c r="AG9117" s="28"/>
      <c r="AH9117" s="28"/>
      <c r="AI9117" s="28"/>
      <c r="AU9117" s="28"/>
      <c r="AV9117" s="28"/>
      <c r="AW9117" s="28"/>
      <c r="AX9117" s="28"/>
      <c r="AY9117" s="28"/>
      <c r="AZ9117" s="28"/>
      <c r="BA9117" s="28"/>
      <c r="BB9117" s="28"/>
      <c r="BC9117" s="28"/>
    </row>
    <row r="9118" spans="1:55" ht="14.25" customHeight="1">
      <c r="AO9118" s="28"/>
      <c r="AP9118" s="28"/>
      <c r="AQ9118" s="28"/>
    </row>
    <row r="9119" spans="1:55" ht="14.25" customHeight="1">
      <c r="T9119" s="48"/>
      <c r="Z9119" s="28"/>
      <c r="AA9119" s="28"/>
      <c r="AB9119" s="28"/>
      <c r="AJ9119" s="28"/>
      <c r="AK9119" s="28"/>
      <c r="AL9119" s="28"/>
      <c r="AM9119" s="28"/>
      <c r="AN9119" s="28"/>
      <c r="AR9119" s="97"/>
      <c r="AS9119" s="28"/>
      <c r="AT9119" s="28"/>
    </row>
    <row r="9120" spans="1:55" ht="14.25" customHeight="1">
      <c r="A9120" s="48"/>
      <c r="B9120" s="28"/>
      <c r="C9120" s="28"/>
      <c r="D9120" s="28"/>
      <c r="E9120" s="28"/>
      <c r="F9120" s="28"/>
      <c r="G9120" s="28"/>
      <c r="H9120" s="28"/>
      <c r="I9120" s="28"/>
      <c r="J9120" s="28"/>
      <c r="K9120" s="28"/>
      <c r="L9120" s="28"/>
      <c r="M9120" s="28"/>
      <c r="N9120" s="62"/>
      <c r="O9120" s="62"/>
      <c r="P9120" s="62"/>
      <c r="U9120" s="28"/>
      <c r="V9120" s="28"/>
      <c r="W9120" s="28"/>
      <c r="Y9120" s="79"/>
      <c r="AC9120" s="28"/>
      <c r="AD9120" s="28"/>
      <c r="AE9120" s="28"/>
      <c r="AF9120" s="28"/>
      <c r="AG9120" s="28"/>
      <c r="AU9120" s="28"/>
      <c r="AV9120" s="28"/>
      <c r="AW9120" s="28"/>
      <c r="AX9120" s="28"/>
      <c r="AY9120" s="28"/>
      <c r="AZ9120" s="28"/>
      <c r="BA9120" s="28"/>
      <c r="BB9120" s="28"/>
      <c r="BC9120" s="28"/>
    </row>
    <row r="9122" spans="1:55" ht="14.25" customHeight="1">
      <c r="Q9122" s="62"/>
      <c r="R9122" s="62"/>
      <c r="S9122" s="62"/>
    </row>
    <row r="9123" spans="1:55" ht="14.25" customHeight="1">
      <c r="T9123" s="48"/>
      <c r="AH9123" s="28"/>
      <c r="AI9123" s="28"/>
      <c r="AJ9123" s="28"/>
      <c r="AK9123" s="28"/>
      <c r="AL9123" s="28"/>
      <c r="AM9123" s="28"/>
      <c r="AN9123" s="28"/>
    </row>
    <row r="9124" spans="1:55" ht="14.25" customHeight="1">
      <c r="A9124" s="48"/>
      <c r="B9124" s="28"/>
      <c r="C9124" s="28"/>
      <c r="D9124" s="28"/>
      <c r="E9124" s="28"/>
      <c r="F9124" s="28"/>
      <c r="G9124" s="28"/>
      <c r="H9124" s="28"/>
      <c r="I9124" s="28"/>
      <c r="J9124" s="28"/>
      <c r="K9124" s="28"/>
      <c r="L9124" s="28"/>
      <c r="M9124" s="28"/>
      <c r="N9124" s="62"/>
      <c r="O9124" s="62"/>
      <c r="P9124" s="62"/>
      <c r="R9124" s="62"/>
      <c r="U9124" s="28"/>
      <c r="V9124" s="28"/>
      <c r="W9124" s="28"/>
      <c r="Y9124" s="79"/>
      <c r="AC9124" s="28"/>
      <c r="AD9124" s="28"/>
      <c r="AE9124" s="28"/>
      <c r="AF9124" s="28"/>
      <c r="AG9124" s="28"/>
      <c r="AO9124" s="28"/>
      <c r="AP9124" s="28"/>
      <c r="AQ9124" s="28"/>
      <c r="AU9124" s="28"/>
      <c r="AV9124" s="28"/>
      <c r="AW9124" s="28"/>
      <c r="AX9124" s="28"/>
      <c r="AY9124" s="28"/>
      <c r="AZ9124" s="28"/>
      <c r="BA9124" s="28"/>
      <c r="BB9124" s="28"/>
      <c r="BC9124" s="28"/>
    </row>
    <row r="9125" spans="1:55" ht="14.25" customHeight="1">
      <c r="R9125" s="62"/>
      <c r="Z9125" s="28"/>
      <c r="AA9125" s="28"/>
      <c r="AB9125" s="28"/>
      <c r="AR9125" s="97"/>
      <c r="AS9125" s="28"/>
      <c r="AT9125" s="28"/>
    </row>
    <row r="9128" spans="1:55" ht="14.25" customHeight="1">
      <c r="R9128" s="62"/>
    </row>
    <row r="9129" spans="1:55" ht="14.25" customHeight="1">
      <c r="R9129" s="62"/>
      <c r="T9129" s="48"/>
      <c r="AJ9129" s="28"/>
      <c r="AK9129" s="28"/>
      <c r="AL9129" s="28"/>
      <c r="AM9129" s="28"/>
      <c r="AN9129" s="28"/>
    </row>
    <row r="9130" spans="1:55" ht="14.25" customHeight="1">
      <c r="A9130" s="48"/>
      <c r="B9130" s="28"/>
      <c r="C9130" s="28"/>
      <c r="D9130" s="28"/>
      <c r="E9130" s="28"/>
      <c r="F9130" s="28"/>
      <c r="G9130" s="28"/>
      <c r="H9130" s="28"/>
      <c r="I9130" s="28"/>
      <c r="J9130" s="28"/>
      <c r="K9130" s="28"/>
      <c r="L9130" s="28"/>
      <c r="M9130" s="28"/>
      <c r="N9130" s="62"/>
      <c r="O9130" s="62"/>
      <c r="P9130" s="62"/>
      <c r="Q9130" s="62"/>
      <c r="R9130" s="62"/>
      <c r="S9130" s="62"/>
      <c r="U9130" s="28"/>
      <c r="V9130" s="28"/>
      <c r="W9130" s="28"/>
      <c r="Y9130" s="79"/>
      <c r="AC9130" s="28"/>
      <c r="AD9130" s="28"/>
      <c r="AE9130" s="28"/>
      <c r="AF9130" s="28"/>
      <c r="AG9130" s="28"/>
      <c r="AU9130" s="28"/>
      <c r="AV9130" s="28"/>
      <c r="AW9130" s="28"/>
      <c r="AX9130" s="28"/>
      <c r="AY9130" s="28"/>
      <c r="AZ9130" s="28"/>
      <c r="BA9130" s="28"/>
      <c r="BB9130" s="28"/>
      <c r="BC9130" s="28"/>
    </row>
    <row r="9131" spans="1:55" ht="14.25" customHeight="1">
      <c r="R9131" s="62"/>
      <c r="AH9131" s="28"/>
      <c r="AI9131" s="28"/>
    </row>
    <row r="9132" spans="1:55" ht="14.25" customHeight="1">
      <c r="Q9132" s="62"/>
      <c r="R9132" s="62"/>
      <c r="S9132" s="62"/>
      <c r="AO9132" s="28"/>
      <c r="AP9132" s="28"/>
      <c r="AQ9132" s="28"/>
    </row>
    <row r="9133" spans="1:55" ht="14.25" customHeight="1">
      <c r="Q9133" s="62"/>
      <c r="R9133" s="62"/>
      <c r="S9133" s="62"/>
      <c r="Z9133" s="28"/>
      <c r="AA9133" s="28"/>
      <c r="AB9133" s="28"/>
      <c r="AH9133" s="28"/>
      <c r="AI9133" s="28"/>
      <c r="AR9133" s="97"/>
      <c r="AS9133" s="28"/>
      <c r="AT9133" s="28"/>
    </row>
    <row r="9134" spans="1:55" ht="14.25" customHeight="1">
      <c r="R9134" s="62"/>
      <c r="AH9134" s="28"/>
      <c r="AI9134" s="28"/>
      <c r="AO9134" s="28"/>
      <c r="AP9134" s="28"/>
      <c r="AQ9134" s="28"/>
    </row>
    <row r="9135" spans="1:55" ht="14.25" customHeight="1">
      <c r="R9135" s="62"/>
      <c r="Z9135" s="28"/>
      <c r="AA9135" s="28"/>
      <c r="AB9135" s="28"/>
      <c r="AO9135" s="28"/>
      <c r="AP9135" s="28"/>
      <c r="AQ9135" s="28"/>
      <c r="AR9135" s="97"/>
      <c r="AS9135" s="28"/>
      <c r="AT9135" s="28"/>
    </row>
    <row r="9136" spans="1:55" ht="14.25" customHeight="1">
      <c r="Q9136" s="62"/>
      <c r="R9136" s="62"/>
      <c r="S9136" s="62"/>
      <c r="Z9136" s="28"/>
      <c r="AA9136" s="28"/>
      <c r="AB9136" s="28"/>
      <c r="AR9136" s="97"/>
      <c r="AS9136" s="28"/>
      <c r="AT9136" s="28"/>
    </row>
    <row r="9137" spans="1:55" ht="14.25" customHeight="1">
      <c r="Q9137" s="62"/>
      <c r="R9137" s="62"/>
      <c r="S9137" s="62"/>
      <c r="T9137" s="48"/>
      <c r="AH9137" s="28"/>
      <c r="AI9137" s="28"/>
      <c r="AJ9137" s="28"/>
      <c r="AK9137" s="28"/>
      <c r="AL9137" s="28"/>
      <c r="AM9137" s="28"/>
      <c r="AN9137" s="28"/>
    </row>
    <row r="9138" spans="1:55" ht="14.25" customHeight="1">
      <c r="A9138" s="48"/>
      <c r="B9138" s="28"/>
      <c r="C9138" s="28"/>
      <c r="D9138" s="28"/>
      <c r="E9138" s="28"/>
      <c r="F9138" s="28"/>
      <c r="G9138" s="28"/>
      <c r="H9138" s="28"/>
      <c r="I9138" s="28"/>
      <c r="J9138" s="28"/>
      <c r="K9138" s="28"/>
      <c r="L9138" s="28"/>
      <c r="M9138" s="28"/>
      <c r="N9138" s="62"/>
      <c r="O9138" s="62"/>
      <c r="P9138" s="62"/>
      <c r="Q9138" s="62"/>
      <c r="R9138" s="62"/>
      <c r="S9138" s="62"/>
      <c r="U9138" s="28"/>
      <c r="V9138" s="28"/>
      <c r="W9138" s="28"/>
      <c r="Y9138" s="79"/>
      <c r="AC9138" s="28"/>
      <c r="AD9138" s="28"/>
      <c r="AE9138" s="28"/>
      <c r="AF9138" s="28"/>
      <c r="AG9138" s="28"/>
      <c r="AH9138" s="28"/>
      <c r="AI9138" s="28"/>
      <c r="AO9138" s="28"/>
      <c r="AP9138" s="28"/>
      <c r="AQ9138" s="28"/>
      <c r="AU9138" s="28"/>
      <c r="AV9138" s="28"/>
      <c r="AW9138" s="28"/>
      <c r="AX9138" s="28"/>
      <c r="AY9138" s="28"/>
      <c r="AZ9138" s="28"/>
      <c r="BA9138" s="28"/>
      <c r="BB9138" s="28"/>
      <c r="BC9138" s="28"/>
    </row>
    <row r="9139" spans="1:55" ht="14.25" customHeight="1">
      <c r="Q9139" s="62"/>
      <c r="R9139" s="62"/>
      <c r="S9139" s="62"/>
      <c r="T9139" s="48"/>
      <c r="Z9139" s="28"/>
      <c r="AA9139" s="28"/>
      <c r="AB9139" s="28"/>
      <c r="AH9139" s="28"/>
      <c r="AI9139" s="28"/>
      <c r="AJ9139" s="28"/>
      <c r="AK9139" s="28"/>
      <c r="AL9139" s="28"/>
      <c r="AM9139" s="28"/>
      <c r="AN9139" s="28"/>
      <c r="AO9139" s="28"/>
      <c r="AP9139" s="28"/>
      <c r="AQ9139" s="28"/>
      <c r="AR9139" s="97"/>
      <c r="AS9139" s="28"/>
      <c r="AT9139" s="28"/>
    </row>
    <row r="9140" spans="1:55" ht="14.25" customHeight="1">
      <c r="A9140" s="48"/>
      <c r="B9140" s="28"/>
      <c r="C9140" s="28"/>
      <c r="D9140" s="28"/>
      <c r="E9140" s="28"/>
      <c r="F9140" s="28"/>
      <c r="G9140" s="28"/>
      <c r="H9140" s="28"/>
      <c r="I9140" s="28"/>
      <c r="J9140" s="28"/>
      <c r="K9140" s="28"/>
      <c r="L9140" s="28"/>
      <c r="M9140" s="28"/>
      <c r="N9140" s="62"/>
      <c r="O9140" s="62"/>
      <c r="P9140" s="62"/>
      <c r="Q9140" s="62"/>
      <c r="R9140" s="62"/>
      <c r="S9140" s="62"/>
      <c r="T9140" s="48"/>
      <c r="U9140" s="28"/>
      <c r="V9140" s="28"/>
      <c r="W9140" s="28"/>
      <c r="Y9140" s="79"/>
      <c r="Z9140" s="28"/>
      <c r="AA9140" s="28"/>
      <c r="AB9140" s="28"/>
      <c r="AC9140" s="28"/>
      <c r="AD9140" s="28"/>
      <c r="AE9140" s="28"/>
      <c r="AF9140" s="28"/>
      <c r="AG9140" s="28"/>
      <c r="AH9140" s="28"/>
      <c r="AI9140" s="28"/>
      <c r="AJ9140" s="28"/>
      <c r="AK9140" s="28"/>
      <c r="AL9140" s="28"/>
      <c r="AM9140" s="28"/>
      <c r="AN9140" s="28"/>
      <c r="AO9140" s="28"/>
      <c r="AP9140" s="28"/>
      <c r="AQ9140" s="28"/>
      <c r="AR9140" s="97"/>
      <c r="AS9140" s="28"/>
      <c r="AT9140" s="28"/>
      <c r="AU9140" s="28"/>
      <c r="AV9140" s="28"/>
      <c r="AW9140" s="28"/>
      <c r="AX9140" s="28"/>
      <c r="AY9140" s="28"/>
      <c r="AZ9140" s="28"/>
      <c r="BA9140" s="28"/>
      <c r="BB9140" s="28"/>
      <c r="BC9140" s="28"/>
    </row>
    <row r="9141" spans="1:55" ht="14.25" customHeight="1">
      <c r="A9141" s="48"/>
      <c r="B9141" s="28"/>
      <c r="C9141" s="28"/>
      <c r="D9141" s="28"/>
      <c r="E9141" s="28"/>
      <c r="F9141" s="28"/>
      <c r="G9141" s="28"/>
      <c r="H9141" s="28"/>
      <c r="I9141" s="28"/>
      <c r="J9141" s="28"/>
      <c r="K9141" s="28"/>
      <c r="L9141" s="28"/>
      <c r="M9141" s="28"/>
      <c r="N9141" s="62"/>
      <c r="O9141" s="62"/>
      <c r="P9141" s="62"/>
      <c r="Q9141" s="62"/>
      <c r="R9141" s="62"/>
      <c r="S9141" s="62"/>
      <c r="U9141" s="28"/>
      <c r="V9141" s="28"/>
      <c r="W9141" s="28"/>
      <c r="Y9141" s="79"/>
      <c r="Z9141" s="28"/>
      <c r="AA9141" s="28"/>
      <c r="AB9141" s="28"/>
      <c r="AC9141" s="28"/>
      <c r="AD9141" s="28"/>
      <c r="AE9141" s="28"/>
      <c r="AF9141" s="28"/>
      <c r="AG9141" s="28"/>
      <c r="AH9141" s="28"/>
      <c r="AI9141" s="28"/>
      <c r="AO9141" s="28"/>
      <c r="AP9141" s="28"/>
      <c r="AQ9141" s="28"/>
      <c r="AR9141" s="97"/>
      <c r="AS9141" s="28"/>
      <c r="AT9141" s="28"/>
      <c r="AU9141" s="28"/>
      <c r="AV9141" s="28"/>
      <c r="AW9141" s="28"/>
      <c r="AX9141" s="28"/>
      <c r="AY9141" s="28"/>
      <c r="AZ9141" s="28"/>
      <c r="BA9141" s="28"/>
      <c r="BB9141" s="28"/>
      <c r="BC9141" s="28"/>
    </row>
    <row r="9142" spans="1:55" ht="14.25" customHeight="1">
      <c r="Q9142" s="62"/>
      <c r="R9142" s="62"/>
      <c r="S9142" s="62"/>
      <c r="Z9142" s="28"/>
      <c r="AA9142" s="28"/>
      <c r="AB9142" s="28"/>
      <c r="AH9142" s="28"/>
      <c r="AI9142" s="28"/>
      <c r="AO9142" s="28"/>
      <c r="AP9142" s="28"/>
      <c r="AQ9142" s="28"/>
      <c r="AR9142" s="97"/>
      <c r="AS9142" s="28"/>
      <c r="AT9142" s="28"/>
    </row>
    <row r="9143" spans="1:55" ht="14.25" customHeight="1">
      <c r="Q9143" s="62"/>
      <c r="R9143" s="62"/>
      <c r="S9143" s="62"/>
      <c r="T9143" s="48"/>
      <c r="Z9143" s="28"/>
      <c r="AA9143" s="28"/>
      <c r="AB9143" s="28"/>
      <c r="AH9143" s="28"/>
      <c r="AI9143" s="28"/>
      <c r="AJ9143" s="28"/>
      <c r="AK9143" s="28"/>
      <c r="AL9143" s="28"/>
      <c r="AM9143" s="28"/>
      <c r="AN9143" s="28"/>
      <c r="AO9143" s="28"/>
      <c r="AP9143" s="28"/>
      <c r="AQ9143" s="28"/>
      <c r="AR9143" s="97"/>
      <c r="AS9143" s="28"/>
      <c r="AT9143" s="28"/>
    </row>
    <row r="9144" spans="1:55" ht="14.25" customHeight="1">
      <c r="A9144" s="48"/>
      <c r="B9144" s="28"/>
      <c r="C9144" s="28"/>
      <c r="D9144" s="28"/>
      <c r="E9144" s="28"/>
      <c r="F9144" s="28"/>
      <c r="G9144" s="28"/>
      <c r="H9144" s="28"/>
      <c r="I9144" s="28"/>
      <c r="J9144" s="28"/>
      <c r="K9144" s="28"/>
      <c r="L9144" s="28"/>
      <c r="M9144" s="28"/>
      <c r="N9144" s="62"/>
      <c r="O9144" s="62"/>
      <c r="P9144" s="62"/>
      <c r="Q9144" s="62"/>
      <c r="R9144" s="62"/>
      <c r="S9144" s="62"/>
      <c r="T9144" s="48"/>
      <c r="U9144" s="28"/>
      <c r="V9144" s="28"/>
      <c r="W9144" s="28"/>
      <c r="Y9144" s="79"/>
      <c r="Z9144" s="28"/>
      <c r="AA9144" s="28"/>
      <c r="AB9144" s="28"/>
      <c r="AC9144" s="28"/>
      <c r="AD9144" s="28"/>
      <c r="AE9144" s="28"/>
      <c r="AF9144" s="28"/>
      <c r="AG9144" s="28"/>
      <c r="AH9144" s="28"/>
      <c r="AI9144" s="28"/>
      <c r="AJ9144" s="28"/>
      <c r="AK9144" s="28"/>
      <c r="AL9144" s="28"/>
      <c r="AM9144" s="28"/>
      <c r="AN9144" s="28"/>
      <c r="AO9144" s="28"/>
      <c r="AP9144" s="28"/>
      <c r="AQ9144" s="28"/>
      <c r="AR9144" s="97"/>
      <c r="AS9144" s="28"/>
      <c r="AT9144" s="28"/>
      <c r="AU9144" s="28"/>
      <c r="AV9144" s="28"/>
      <c r="AW9144" s="28"/>
      <c r="AX9144" s="28"/>
      <c r="AY9144" s="28"/>
      <c r="AZ9144" s="28"/>
      <c r="BA9144" s="28"/>
      <c r="BB9144" s="28"/>
      <c r="BC9144" s="28"/>
    </row>
    <row r="9145" spans="1:55" ht="14.25" customHeight="1">
      <c r="A9145" s="48"/>
      <c r="B9145" s="28"/>
      <c r="C9145" s="28"/>
      <c r="D9145" s="28"/>
      <c r="E9145" s="28"/>
      <c r="F9145" s="28"/>
      <c r="G9145" s="28"/>
      <c r="H9145" s="28"/>
      <c r="I9145" s="28"/>
      <c r="J9145" s="28"/>
      <c r="K9145" s="28"/>
      <c r="L9145" s="28"/>
      <c r="M9145" s="28"/>
      <c r="N9145" s="62"/>
      <c r="O9145" s="62"/>
      <c r="P9145" s="62"/>
      <c r="Q9145" s="62"/>
      <c r="R9145" s="62"/>
      <c r="S9145" s="62"/>
      <c r="T9145" s="48"/>
      <c r="U9145" s="28"/>
      <c r="V9145" s="28"/>
      <c r="W9145" s="28"/>
      <c r="Y9145" s="79"/>
      <c r="Z9145" s="28"/>
      <c r="AA9145" s="28"/>
      <c r="AB9145" s="28"/>
      <c r="AC9145" s="28"/>
      <c r="AD9145" s="28"/>
      <c r="AE9145" s="28"/>
      <c r="AF9145" s="28"/>
      <c r="AG9145" s="28"/>
      <c r="AH9145" s="28"/>
      <c r="AI9145" s="28"/>
      <c r="AJ9145" s="28"/>
      <c r="AK9145" s="28"/>
      <c r="AL9145" s="28"/>
      <c r="AM9145" s="28"/>
      <c r="AN9145" s="28"/>
      <c r="AO9145" s="28"/>
      <c r="AP9145" s="28"/>
      <c r="AQ9145" s="28"/>
      <c r="AR9145" s="97"/>
      <c r="AS9145" s="28"/>
      <c r="AT9145" s="28"/>
      <c r="AU9145" s="28"/>
      <c r="AV9145" s="28"/>
      <c r="AW9145" s="28"/>
      <c r="AX9145" s="28"/>
      <c r="AY9145" s="28"/>
      <c r="AZ9145" s="28"/>
      <c r="BA9145" s="28"/>
      <c r="BB9145" s="28"/>
      <c r="BC9145" s="28"/>
    </row>
    <row r="9146" spans="1:55" ht="14.25" customHeight="1">
      <c r="A9146" s="48"/>
      <c r="B9146" s="28"/>
      <c r="C9146" s="28"/>
      <c r="D9146" s="28"/>
      <c r="E9146" s="28"/>
      <c r="F9146" s="28"/>
      <c r="G9146" s="28"/>
      <c r="H9146" s="28"/>
      <c r="I9146" s="28"/>
      <c r="J9146" s="28"/>
      <c r="K9146" s="28"/>
      <c r="L9146" s="28"/>
      <c r="M9146" s="28"/>
      <c r="N9146" s="62"/>
      <c r="O9146" s="62"/>
      <c r="P9146" s="62"/>
      <c r="Q9146" s="62"/>
      <c r="R9146" s="62"/>
      <c r="S9146" s="62"/>
      <c r="T9146" s="48"/>
      <c r="U9146" s="28"/>
      <c r="V9146" s="28"/>
      <c r="W9146" s="28"/>
      <c r="Y9146" s="79"/>
      <c r="Z9146" s="28"/>
      <c r="AA9146" s="28"/>
      <c r="AB9146" s="28"/>
      <c r="AC9146" s="28"/>
      <c r="AD9146" s="28"/>
      <c r="AE9146" s="28"/>
      <c r="AF9146" s="28"/>
      <c r="AG9146" s="28"/>
      <c r="AH9146" s="28"/>
      <c r="AI9146" s="28"/>
      <c r="AJ9146" s="28"/>
      <c r="AK9146" s="28"/>
      <c r="AL9146" s="28"/>
      <c r="AM9146" s="28"/>
      <c r="AN9146" s="28"/>
      <c r="AO9146" s="28"/>
      <c r="AP9146" s="28"/>
      <c r="AQ9146" s="28"/>
      <c r="AR9146" s="97"/>
      <c r="AS9146" s="28"/>
      <c r="AT9146" s="28"/>
      <c r="AU9146" s="28"/>
      <c r="AV9146" s="28"/>
      <c r="AW9146" s="28"/>
      <c r="AX9146" s="28"/>
      <c r="AY9146" s="28"/>
      <c r="AZ9146" s="28"/>
      <c r="BA9146" s="28"/>
      <c r="BB9146" s="28"/>
      <c r="BC9146" s="28"/>
    </row>
    <row r="9147" spans="1:55" ht="14.25" customHeight="1">
      <c r="A9147" s="48"/>
      <c r="B9147" s="28"/>
      <c r="C9147" s="28"/>
      <c r="D9147" s="28"/>
      <c r="E9147" s="28"/>
      <c r="F9147" s="28"/>
      <c r="G9147" s="28"/>
      <c r="H9147" s="28"/>
      <c r="I9147" s="28"/>
      <c r="J9147" s="28"/>
      <c r="K9147" s="28"/>
      <c r="L9147" s="28"/>
      <c r="M9147" s="28"/>
      <c r="N9147" s="62"/>
      <c r="O9147" s="62"/>
      <c r="P9147" s="62"/>
      <c r="Q9147" s="62"/>
      <c r="R9147" s="62"/>
      <c r="S9147" s="62"/>
      <c r="T9147" s="48"/>
      <c r="U9147" s="28"/>
      <c r="V9147" s="28"/>
      <c r="W9147" s="28"/>
      <c r="Y9147" s="79"/>
      <c r="Z9147" s="28"/>
      <c r="AA9147" s="28"/>
      <c r="AB9147" s="28"/>
      <c r="AC9147" s="28"/>
      <c r="AD9147" s="28"/>
      <c r="AE9147" s="28"/>
      <c r="AF9147" s="28"/>
      <c r="AG9147" s="28"/>
      <c r="AH9147" s="28"/>
      <c r="AI9147" s="28"/>
      <c r="AJ9147" s="28"/>
      <c r="AK9147" s="28"/>
      <c r="AL9147" s="28"/>
      <c r="AM9147" s="28"/>
      <c r="AN9147" s="28"/>
      <c r="AO9147" s="28"/>
      <c r="AP9147" s="28"/>
      <c r="AQ9147" s="28"/>
      <c r="AR9147" s="97"/>
      <c r="AS9147" s="28"/>
      <c r="AT9147" s="28"/>
      <c r="AU9147" s="28"/>
      <c r="AV9147" s="28"/>
      <c r="AW9147" s="28"/>
      <c r="AX9147" s="28"/>
      <c r="AY9147" s="28"/>
      <c r="AZ9147" s="28"/>
      <c r="BA9147" s="28"/>
      <c r="BB9147" s="28"/>
      <c r="BC9147" s="28"/>
    </row>
    <row r="9148" spans="1:55" ht="14.25" customHeight="1">
      <c r="A9148" s="48"/>
      <c r="B9148" s="28"/>
      <c r="C9148" s="28"/>
      <c r="D9148" s="28"/>
      <c r="E9148" s="28"/>
      <c r="F9148" s="28"/>
      <c r="G9148" s="28"/>
      <c r="H9148" s="28"/>
      <c r="I9148" s="28"/>
      <c r="J9148" s="28"/>
      <c r="K9148" s="28"/>
      <c r="L9148" s="28"/>
      <c r="M9148" s="28"/>
      <c r="N9148" s="62"/>
      <c r="O9148" s="62"/>
      <c r="P9148" s="62"/>
      <c r="Q9148" s="62"/>
      <c r="R9148" s="62"/>
      <c r="S9148" s="62"/>
      <c r="T9148" s="48"/>
      <c r="U9148" s="28"/>
      <c r="V9148" s="28"/>
      <c r="W9148" s="28"/>
      <c r="Y9148" s="79"/>
      <c r="Z9148" s="28"/>
      <c r="AA9148" s="28"/>
      <c r="AB9148" s="28"/>
      <c r="AC9148" s="28"/>
      <c r="AD9148" s="28"/>
      <c r="AE9148" s="28"/>
      <c r="AF9148" s="28"/>
      <c r="AG9148" s="28"/>
      <c r="AH9148" s="28"/>
      <c r="AI9148" s="28"/>
      <c r="AJ9148" s="28"/>
      <c r="AK9148" s="28"/>
      <c r="AL9148" s="28"/>
      <c r="AM9148" s="28"/>
      <c r="AN9148" s="28"/>
      <c r="AO9148" s="28"/>
      <c r="AP9148" s="28"/>
      <c r="AQ9148" s="28"/>
      <c r="AR9148" s="97"/>
      <c r="AS9148" s="28"/>
      <c r="AT9148" s="28"/>
      <c r="AU9148" s="28"/>
      <c r="AV9148" s="28"/>
      <c r="AW9148" s="28"/>
      <c r="AX9148" s="28"/>
      <c r="AY9148" s="28"/>
      <c r="AZ9148" s="28"/>
      <c r="BA9148" s="28"/>
      <c r="BB9148" s="28"/>
      <c r="BC9148" s="28"/>
    </row>
    <row r="9149" spans="1:55" ht="14.25" customHeight="1">
      <c r="A9149" s="48"/>
      <c r="B9149" s="28"/>
      <c r="C9149" s="28"/>
      <c r="D9149" s="28"/>
      <c r="E9149" s="28"/>
      <c r="F9149" s="28"/>
      <c r="G9149" s="28"/>
      <c r="H9149" s="28"/>
      <c r="I9149" s="28"/>
      <c r="J9149" s="28"/>
      <c r="K9149" s="28"/>
      <c r="L9149" s="28"/>
      <c r="M9149" s="28"/>
      <c r="N9149" s="62"/>
      <c r="O9149" s="62"/>
      <c r="P9149" s="62"/>
      <c r="Q9149" s="62"/>
      <c r="R9149" s="62"/>
      <c r="S9149" s="62"/>
      <c r="T9149" s="48"/>
      <c r="U9149" s="28"/>
      <c r="V9149" s="28"/>
      <c r="W9149" s="28"/>
      <c r="Y9149" s="79"/>
      <c r="Z9149" s="28"/>
      <c r="AA9149" s="28"/>
      <c r="AB9149" s="28"/>
      <c r="AC9149" s="28"/>
      <c r="AD9149" s="28"/>
      <c r="AE9149" s="28"/>
      <c r="AF9149" s="28"/>
      <c r="AG9149" s="28"/>
      <c r="AH9149" s="28"/>
      <c r="AI9149" s="28"/>
      <c r="AJ9149" s="28"/>
      <c r="AK9149" s="28"/>
      <c r="AL9149" s="28"/>
      <c r="AM9149" s="28"/>
      <c r="AN9149" s="28"/>
      <c r="AO9149" s="28"/>
      <c r="AP9149" s="28"/>
      <c r="AQ9149" s="28"/>
      <c r="AR9149" s="97"/>
      <c r="AS9149" s="28"/>
      <c r="AT9149" s="28"/>
      <c r="AU9149" s="28"/>
      <c r="AV9149" s="28"/>
      <c r="AW9149" s="28"/>
      <c r="AX9149" s="28"/>
      <c r="AY9149" s="28"/>
      <c r="AZ9149" s="28"/>
      <c r="BA9149" s="28"/>
      <c r="BB9149" s="28"/>
      <c r="BC9149" s="28"/>
    </row>
    <row r="9150" spans="1:55" ht="14.25" customHeight="1">
      <c r="A9150" s="48"/>
      <c r="B9150" s="28"/>
      <c r="C9150" s="28"/>
      <c r="D9150" s="28"/>
      <c r="E9150" s="28"/>
      <c r="F9150" s="28"/>
      <c r="G9150" s="28"/>
      <c r="H9150" s="28"/>
      <c r="I9150" s="28"/>
      <c r="J9150" s="28"/>
      <c r="K9150" s="28"/>
      <c r="L9150" s="28"/>
      <c r="M9150" s="28"/>
      <c r="N9150" s="62"/>
      <c r="O9150" s="62"/>
      <c r="P9150" s="62"/>
      <c r="Q9150" s="62"/>
      <c r="R9150" s="62"/>
      <c r="S9150" s="62"/>
      <c r="T9150" s="48"/>
      <c r="U9150" s="28"/>
      <c r="V9150" s="28"/>
      <c r="W9150" s="28"/>
      <c r="Y9150" s="79"/>
      <c r="Z9150" s="28"/>
      <c r="AA9150" s="28"/>
      <c r="AB9150" s="28"/>
      <c r="AC9150" s="28"/>
      <c r="AD9150" s="28"/>
      <c r="AE9150" s="28"/>
      <c r="AF9150" s="28"/>
      <c r="AG9150" s="28"/>
      <c r="AH9150" s="28"/>
      <c r="AI9150" s="28"/>
      <c r="AJ9150" s="28"/>
      <c r="AK9150" s="28"/>
      <c r="AL9150" s="28"/>
      <c r="AM9150" s="28"/>
      <c r="AN9150" s="28"/>
      <c r="AO9150" s="28"/>
      <c r="AP9150" s="28"/>
      <c r="AQ9150" s="28"/>
      <c r="AR9150" s="97"/>
      <c r="AS9150" s="28"/>
      <c r="AT9150" s="28"/>
      <c r="AU9150" s="28"/>
      <c r="AV9150" s="28"/>
      <c r="AW9150" s="28"/>
      <c r="AX9150" s="28"/>
      <c r="AY9150" s="28"/>
      <c r="AZ9150" s="28"/>
      <c r="BA9150" s="28"/>
      <c r="BB9150" s="28"/>
      <c r="BC9150" s="28"/>
    </row>
    <row r="9151" spans="1:55" ht="14.25" customHeight="1">
      <c r="A9151" s="48"/>
      <c r="B9151" s="28"/>
      <c r="C9151" s="28"/>
      <c r="D9151" s="28"/>
      <c r="E9151" s="28"/>
      <c r="F9151" s="28"/>
      <c r="G9151" s="28"/>
      <c r="H9151" s="28"/>
      <c r="I9151" s="28"/>
      <c r="J9151" s="28"/>
      <c r="K9151" s="28"/>
      <c r="L9151" s="28"/>
      <c r="M9151" s="28"/>
      <c r="N9151" s="62"/>
      <c r="O9151" s="62"/>
      <c r="P9151" s="62"/>
      <c r="Q9151" s="62"/>
      <c r="R9151" s="62"/>
      <c r="S9151" s="62"/>
      <c r="T9151" s="48"/>
      <c r="U9151" s="28"/>
      <c r="V9151" s="28"/>
      <c r="W9151" s="28"/>
      <c r="Y9151" s="79"/>
      <c r="Z9151" s="28"/>
      <c r="AA9151" s="28"/>
      <c r="AB9151" s="28"/>
      <c r="AC9151" s="28"/>
      <c r="AD9151" s="28"/>
      <c r="AE9151" s="28"/>
      <c r="AF9151" s="28"/>
      <c r="AG9151" s="28"/>
      <c r="AH9151" s="28"/>
      <c r="AI9151" s="28"/>
      <c r="AJ9151" s="28"/>
      <c r="AK9151" s="28"/>
      <c r="AL9151" s="28"/>
      <c r="AM9151" s="28"/>
      <c r="AN9151" s="28"/>
      <c r="AO9151" s="28"/>
      <c r="AP9151" s="28"/>
      <c r="AQ9151" s="28"/>
      <c r="AR9151" s="97"/>
      <c r="AS9151" s="28"/>
      <c r="AT9151" s="28"/>
      <c r="AU9151" s="28"/>
      <c r="AV9151" s="28"/>
      <c r="AW9151" s="28"/>
      <c r="AX9151" s="28"/>
      <c r="AY9151" s="28"/>
      <c r="AZ9151" s="28"/>
      <c r="BA9151" s="28"/>
      <c r="BB9151" s="28"/>
      <c r="BC9151" s="28"/>
    </row>
    <row r="9152" spans="1:55" ht="14.25" customHeight="1">
      <c r="A9152" s="48"/>
      <c r="B9152" s="28"/>
      <c r="C9152" s="28"/>
      <c r="D9152" s="28"/>
      <c r="E9152" s="28"/>
      <c r="F9152" s="28"/>
      <c r="G9152" s="28"/>
      <c r="H9152" s="28"/>
      <c r="I9152" s="28"/>
      <c r="J9152" s="28"/>
      <c r="K9152" s="28"/>
      <c r="L9152" s="28"/>
      <c r="M9152" s="28"/>
      <c r="N9152" s="62"/>
      <c r="O9152" s="62"/>
      <c r="P9152" s="62"/>
      <c r="Q9152" s="62"/>
      <c r="R9152" s="62"/>
      <c r="S9152" s="62"/>
      <c r="T9152" s="48"/>
      <c r="U9152" s="28"/>
      <c r="V9152" s="28"/>
      <c r="W9152" s="28"/>
      <c r="Y9152" s="79"/>
      <c r="Z9152" s="28"/>
      <c r="AA9152" s="28"/>
      <c r="AB9152" s="28"/>
      <c r="AC9152" s="28"/>
      <c r="AD9152" s="28"/>
      <c r="AE9152" s="28"/>
      <c r="AF9152" s="28"/>
      <c r="AG9152" s="28"/>
      <c r="AH9152" s="28"/>
      <c r="AI9152" s="28"/>
      <c r="AJ9152" s="28"/>
      <c r="AK9152" s="28"/>
      <c r="AL9152" s="28"/>
      <c r="AM9152" s="28"/>
      <c r="AN9152" s="28"/>
      <c r="AO9152" s="28"/>
      <c r="AP9152" s="28"/>
      <c r="AQ9152" s="28"/>
      <c r="AR9152" s="97"/>
      <c r="AS9152" s="28"/>
      <c r="AT9152" s="28"/>
      <c r="AU9152" s="28"/>
      <c r="AV9152" s="28"/>
      <c r="AW9152" s="28"/>
      <c r="AX9152" s="28"/>
      <c r="AY9152" s="28"/>
      <c r="AZ9152" s="28"/>
      <c r="BA9152" s="28"/>
      <c r="BB9152" s="28"/>
      <c r="BC9152" s="28"/>
    </row>
    <row r="9153" spans="1:55" ht="14.25" customHeight="1">
      <c r="A9153" s="48"/>
      <c r="B9153" s="28"/>
      <c r="C9153" s="28"/>
      <c r="D9153" s="28"/>
      <c r="E9153" s="28"/>
      <c r="F9153" s="28"/>
      <c r="G9153" s="28"/>
      <c r="H9153" s="28"/>
      <c r="I9153" s="28"/>
      <c r="J9153" s="28"/>
      <c r="K9153" s="28"/>
      <c r="L9153" s="28"/>
      <c r="M9153" s="28"/>
      <c r="N9153" s="62"/>
      <c r="O9153" s="62"/>
      <c r="P9153" s="62"/>
      <c r="Q9153" s="62"/>
      <c r="R9153" s="62"/>
      <c r="S9153" s="62"/>
      <c r="T9153" s="48"/>
      <c r="U9153" s="28"/>
      <c r="V9153" s="28"/>
      <c r="W9153" s="28"/>
      <c r="Y9153" s="79"/>
      <c r="Z9153" s="28"/>
      <c r="AA9153" s="28"/>
      <c r="AB9153" s="28"/>
      <c r="AC9153" s="28"/>
      <c r="AD9153" s="28"/>
      <c r="AE9153" s="28"/>
      <c r="AF9153" s="28"/>
      <c r="AG9153" s="28"/>
      <c r="AH9153" s="28"/>
      <c r="AI9153" s="28"/>
      <c r="AJ9153" s="28"/>
      <c r="AK9153" s="28"/>
      <c r="AL9153" s="28"/>
      <c r="AM9153" s="28"/>
      <c r="AN9153" s="28"/>
      <c r="AO9153" s="28"/>
      <c r="AP9153" s="28"/>
      <c r="AQ9153" s="28"/>
      <c r="AR9153" s="97"/>
      <c r="AS9153" s="28"/>
      <c r="AT9153" s="28"/>
      <c r="AU9153" s="28"/>
      <c r="AV9153" s="28"/>
      <c r="AW9153" s="28"/>
      <c r="AX9153" s="28"/>
      <c r="AY9153" s="28"/>
      <c r="AZ9153" s="28"/>
      <c r="BA9153" s="28"/>
      <c r="BB9153" s="28"/>
      <c r="BC9153" s="28"/>
    </row>
    <row r="9154" spans="1:55" ht="14.25" customHeight="1">
      <c r="A9154" s="48"/>
      <c r="B9154" s="28"/>
      <c r="C9154" s="28"/>
      <c r="D9154" s="28"/>
      <c r="E9154" s="28"/>
      <c r="F9154" s="28"/>
      <c r="G9154" s="28"/>
      <c r="H9154" s="28"/>
      <c r="I9154" s="28"/>
      <c r="J9154" s="28"/>
      <c r="K9154" s="28"/>
      <c r="L9154" s="28"/>
      <c r="M9154" s="28"/>
      <c r="N9154" s="62"/>
      <c r="O9154" s="62"/>
      <c r="P9154" s="62"/>
      <c r="Q9154" s="62"/>
      <c r="R9154" s="62"/>
      <c r="S9154" s="62"/>
      <c r="T9154" s="48"/>
      <c r="U9154" s="28"/>
      <c r="V9154" s="28"/>
      <c r="W9154" s="28"/>
      <c r="Y9154" s="79"/>
      <c r="Z9154" s="28"/>
      <c r="AA9154" s="28"/>
      <c r="AB9154" s="28"/>
      <c r="AC9154" s="28"/>
      <c r="AD9154" s="28"/>
      <c r="AE9154" s="28"/>
      <c r="AF9154" s="28"/>
      <c r="AG9154" s="28"/>
      <c r="AH9154" s="28"/>
      <c r="AI9154" s="28"/>
      <c r="AJ9154" s="28"/>
      <c r="AK9154" s="28"/>
      <c r="AL9154" s="28"/>
      <c r="AM9154" s="28"/>
      <c r="AN9154" s="28"/>
      <c r="AO9154" s="28"/>
      <c r="AP9154" s="28"/>
      <c r="AQ9154" s="28"/>
      <c r="AR9154" s="97"/>
      <c r="AS9154" s="28"/>
      <c r="AT9154" s="28"/>
      <c r="AU9154" s="28"/>
      <c r="AV9154" s="28"/>
      <c r="AW9154" s="28"/>
      <c r="AX9154" s="28"/>
      <c r="AY9154" s="28"/>
      <c r="AZ9154" s="28"/>
      <c r="BA9154" s="28"/>
      <c r="BB9154" s="28"/>
      <c r="BC9154" s="28"/>
    </row>
    <row r="9155" spans="1:55" ht="14.25" customHeight="1">
      <c r="A9155" s="48"/>
      <c r="B9155" s="28"/>
      <c r="C9155" s="28"/>
      <c r="D9155" s="28"/>
      <c r="E9155" s="28"/>
      <c r="F9155" s="28"/>
      <c r="G9155" s="28"/>
      <c r="H9155" s="28"/>
      <c r="I9155" s="28"/>
      <c r="J9155" s="28"/>
      <c r="K9155" s="28"/>
      <c r="L9155" s="28"/>
      <c r="M9155" s="28"/>
      <c r="N9155" s="62"/>
      <c r="O9155" s="62"/>
      <c r="P9155" s="62"/>
      <c r="Q9155" s="62"/>
      <c r="R9155" s="62"/>
      <c r="S9155" s="62"/>
      <c r="T9155" s="48"/>
      <c r="U9155" s="28"/>
      <c r="V9155" s="28"/>
      <c r="W9155" s="28"/>
      <c r="Y9155" s="79"/>
      <c r="Z9155" s="28"/>
      <c r="AA9155" s="28"/>
      <c r="AB9155" s="28"/>
      <c r="AC9155" s="28"/>
      <c r="AD9155" s="28"/>
      <c r="AE9155" s="28"/>
      <c r="AF9155" s="28"/>
      <c r="AG9155" s="28"/>
      <c r="AH9155" s="28"/>
      <c r="AI9155" s="28"/>
      <c r="AJ9155" s="28"/>
      <c r="AK9155" s="28"/>
      <c r="AL9155" s="28"/>
      <c r="AM9155" s="28"/>
      <c r="AN9155" s="28"/>
      <c r="AO9155" s="28"/>
      <c r="AP9155" s="28"/>
      <c r="AQ9155" s="28"/>
      <c r="AR9155" s="97"/>
      <c r="AS9155" s="28"/>
      <c r="AT9155" s="28"/>
      <c r="AU9155" s="28"/>
      <c r="AV9155" s="28"/>
      <c r="AW9155" s="28"/>
      <c r="AX9155" s="28"/>
      <c r="AY9155" s="28"/>
      <c r="AZ9155" s="28"/>
      <c r="BA9155" s="28"/>
      <c r="BB9155" s="28"/>
      <c r="BC9155" s="28"/>
    </row>
    <row r="9156" spans="1:55" ht="14.25" customHeight="1">
      <c r="A9156" s="48"/>
      <c r="B9156" s="28"/>
      <c r="C9156" s="28"/>
      <c r="D9156" s="28"/>
      <c r="E9156" s="28"/>
      <c r="F9156" s="28"/>
      <c r="G9156" s="28"/>
      <c r="H9156" s="28"/>
      <c r="I9156" s="28"/>
      <c r="J9156" s="28"/>
      <c r="K9156" s="28"/>
      <c r="L9156" s="28"/>
      <c r="M9156" s="28"/>
      <c r="N9156" s="62"/>
      <c r="O9156" s="62"/>
      <c r="P9156" s="62"/>
      <c r="Q9156" s="62"/>
      <c r="R9156" s="62"/>
      <c r="S9156" s="62"/>
      <c r="T9156" s="48"/>
      <c r="U9156" s="28"/>
      <c r="V9156" s="28"/>
      <c r="W9156" s="28"/>
      <c r="Y9156" s="79"/>
      <c r="Z9156" s="28"/>
      <c r="AA9156" s="28"/>
      <c r="AB9156" s="28"/>
      <c r="AC9156" s="28"/>
      <c r="AD9156" s="28"/>
      <c r="AE9156" s="28"/>
      <c r="AF9156" s="28"/>
      <c r="AG9156" s="28"/>
      <c r="AH9156" s="28"/>
      <c r="AI9156" s="28"/>
      <c r="AJ9156" s="28"/>
      <c r="AK9156" s="28"/>
      <c r="AL9156" s="28"/>
      <c r="AM9156" s="28"/>
      <c r="AN9156" s="28"/>
      <c r="AO9156" s="28"/>
      <c r="AP9156" s="28"/>
      <c r="AQ9156" s="28"/>
      <c r="AR9156" s="97"/>
      <c r="AS9156" s="28"/>
      <c r="AT9156" s="28"/>
      <c r="AU9156" s="28"/>
      <c r="AV9156" s="28"/>
      <c r="AW9156" s="28"/>
      <c r="AX9156" s="28"/>
      <c r="AY9156" s="28"/>
      <c r="AZ9156" s="28"/>
      <c r="BA9156" s="28"/>
      <c r="BB9156" s="28"/>
      <c r="BC9156" s="28"/>
    </row>
    <row r="9157" spans="1:55" ht="14.25" customHeight="1">
      <c r="A9157" s="48"/>
      <c r="B9157" s="28"/>
      <c r="C9157" s="28"/>
      <c r="D9157" s="28"/>
      <c r="E9157" s="28"/>
      <c r="F9157" s="28"/>
      <c r="G9157" s="28"/>
      <c r="H9157" s="28"/>
      <c r="I9157" s="28"/>
      <c r="J9157" s="28"/>
      <c r="K9157" s="28"/>
      <c r="L9157" s="28"/>
      <c r="M9157" s="28"/>
      <c r="N9157" s="62"/>
      <c r="O9157" s="62"/>
      <c r="P9157" s="62"/>
      <c r="Q9157" s="62"/>
      <c r="R9157" s="62"/>
      <c r="S9157" s="62"/>
      <c r="T9157" s="48"/>
      <c r="U9157" s="28"/>
      <c r="V9157" s="28"/>
      <c r="W9157" s="28"/>
      <c r="Y9157" s="79"/>
      <c r="Z9157" s="28"/>
      <c r="AA9157" s="28"/>
      <c r="AB9157" s="28"/>
      <c r="AC9157" s="28"/>
      <c r="AD9157" s="28"/>
      <c r="AE9157" s="28"/>
      <c r="AF9157" s="28"/>
      <c r="AG9157" s="28"/>
      <c r="AH9157" s="28"/>
      <c r="AI9157" s="28"/>
      <c r="AJ9157" s="28"/>
      <c r="AK9157" s="28"/>
      <c r="AL9157" s="28"/>
      <c r="AM9157" s="28"/>
      <c r="AN9157" s="28"/>
      <c r="AO9157" s="28"/>
      <c r="AP9157" s="28"/>
      <c r="AQ9157" s="28"/>
      <c r="AR9157" s="97"/>
      <c r="AS9157" s="28"/>
      <c r="AT9157" s="28"/>
      <c r="AU9157" s="28"/>
      <c r="AV9157" s="28"/>
      <c r="AW9157" s="28"/>
      <c r="AX9157" s="28"/>
      <c r="AY9157" s="28"/>
      <c r="AZ9157" s="28"/>
      <c r="BA9157" s="28"/>
      <c r="BB9157" s="28"/>
      <c r="BC9157" s="28"/>
    </row>
    <row r="9158" spans="1:55" ht="14.25" customHeight="1">
      <c r="A9158" s="48"/>
      <c r="B9158" s="28"/>
      <c r="C9158" s="28"/>
      <c r="D9158" s="28"/>
      <c r="E9158" s="28"/>
      <c r="F9158" s="28"/>
      <c r="G9158" s="28"/>
      <c r="H9158" s="28"/>
      <c r="I9158" s="28"/>
      <c r="J9158" s="28"/>
      <c r="K9158" s="28"/>
      <c r="L9158" s="28"/>
      <c r="M9158" s="28"/>
      <c r="N9158" s="62"/>
      <c r="O9158" s="62"/>
      <c r="P9158" s="62"/>
      <c r="Q9158" s="62"/>
      <c r="R9158" s="62"/>
      <c r="S9158" s="62"/>
      <c r="T9158" s="48"/>
      <c r="U9158" s="28"/>
      <c r="V9158" s="28"/>
      <c r="W9158" s="28"/>
      <c r="Y9158" s="79"/>
      <c r="Z9158" s="28"/>
      <c r="AA9158" s="28"/>
      <c r="AB9158" s="28"/>
      <c r="AC9158" s="28"/>
      <c r="AD9158" s="28"/>
      <c r="AE9158" s="28"/>
      <c r="AF9158" s="28"/>
      <c r="AG9158" s="28"/>
      <c r="AH9158" s="28"/>
      <c r="AI9158" s="28"/>
      <c r="AJ9158" s="28"/>
      <c r="AK9158" s="28"/>
      <c r="AL9158" s="28"/>
      <c r="AM9158" s="28"/>
      <c r="AN9158" s="28"/>
      <c r="AO9158" s="28"/>
      <c r="AP9158" s="28"/>
      <c r="AQ9158" s="28"/>
      <c r="AR9158" s="97"/>
      <c r="AS9158" s="28"/>
      <c r="AT9158" s="28"/>
      <c r="AU9158" s="28"/>
      <c r="AV9158" s="28"/>
      <c r="AW9158" s="28"/>
      <c r="AX9158" s="28"/>
      <c r="AY9158" s="28"/>
      <c r="AZ9158" s="28"/>
      <c r="BA9158" s="28"/>
      <c r="BB9158" s="28"/>
      <c r="BC9158" s="28"/>
    </row>
    <row r="9159" spans="1:55" ht="14.25" customHeight="1">
      <c r="A9159" s="48"/>
      <c r="B9159" s="28"/>
      <c r="C9159" s="28"/>
      <c r="D9159" s="28"/>
      <c r="E9159" s="28"/>
      <c r="F9159" s="28"/>
      <c r="G9159" s="28"/>
      <c r="H9159" s="28"/>
      <c r="I9159" s="28"/>
      <c r="J9159" s="28"/>
      <c r="K9159" s="28"/>
      <c r="L9159" s="28"/>
      <c r="M9159" s="28"/>
      <c r="N9159" s="62"/>
      <c r="O9159" s="62"/>
      <c r="P9159" s="62"/>
      <c r="Q9159" s="62"/>
      <c r="R9159" s="62"/>
      <c r="S9159" s="62"/>
      <c r="T9159" s="48"/>
      <c r="U9159" s="28"/>
      <c r="V9159" s="28"/>
      <c r="W9159" s="28"/>
      <c r="Y9159" s="79"/>
      <c r="Z9159" s="28"/>
      <c r="AA9159" s="28"/>
      <c r="AB9159" s="28"/>
      <c r="AC9159" s="28"/>
      <c r="AD9159" s="28"/>
      <c r="AE9159" s="28"/>
      <c r="AF9159" s="28"/>
      <c r="AG9159" s="28"/>
      <c r="AH9159" s="28"/>
      <c r="AI9159" s="28"/>
      <c r="AJ9159" s="28"/>
      <c r="AK9159" s="28"/>
      <c r="AL9159" s="28"/>
      <c r="AM9159" s="28"/>
      <c r="AN9159" s="28"/>
      <c r="AO9159" s="28"/>
      <c r="AP9159" s="28"/>
      <c r="AQ9159" s="28"/>
      <c r="AR9159" s="97"/>
      <c r="AS9159" s="28"/>
      <c r="AT9159" s="28"/>
      <c r="AU9159" s="28"/>
      <c r="AV9159" s="28"/>
      <c r="AW9159" s="28"/>
      <c r="AX9159" s="28"/>
      <c r="AY9159" s="28"/>
      <c r="AZ9159" s="28"/>
      <c r="BA9159" s="28"/>
      <c r="BB9159" s="28"/>
      <c r="BC9159" s="28"/>
    </row>
    <row r="9160" spans="1:55" ht="14.25" customHeight="1">
      <c r="A9160" s="48"/>
      <c r="B9160" s="28"/>
      <c r="C9160" s="28"/>
      <c r="D9160" s="28"/>
      <c r="E9160" s="28"/>
      <c r="F9160" s="28"/>
      <c r="G9160" s="28"/>
      <c r="H9160" s="28"/>
      <c r="I9160" s="28"/>
      <c r="J9160" s="28"/>
      <c r="K9160" s="28"/>
      <c r="L9160" s="28"/>
      <c r="M9160" s="28"/>
      <c r="N9160" s="62"/>
      <c r="O9160" s="62"/>
      <c r="P9160" s="62"/>
      <c r="Q9160" s="62"/>
      <c r="R9160" s="62"/>
      <c r="S9160" s="62"/>
      <c r="T9160" s="48"/>
      <c r="U9160" s="28"/>
      <c r="V9160" s="28"/>
      <c r="W9160" s="28"/>
      <c r="Y9160" s="79"/>
      <c r="Z9160" s="28"/>
      <c r="AA9160" s="28"/>
      <c r="AB9160" s="28"/>
      <c r="AC9160" s="28"/>
      <c r="AD9160" s="28"/>
      <c r="AE9160" s="28"/>
      <c r="AF9160" s="28"/>
      <c r="AG9160" s="28"/>
      <c r="AH9160" s="28"/>
      <c r="AI9160" s="28"/>
      <c r="AJ9160" s="28"/>
      <c r="AK9160" s="28"/>
      <c r="AL9160" s="28"/>
      <c r="AM9160" s="28"/>
      <c r="AN9160" s="28"/>
      <c r="AO9160" s="28"/>
      <c r="AP9160" s="28"/>
      <c r="AQ9160" s="28"/>
      <c r="AR9160" s="97"/>
      <c r="AS9160" s="28"/>
      <c r="AT9160" s="28"/>
      <c r="AU9160" s="28"/>
      <c r="AV9160" s="28"/>
      <c r="AW9160" s="28"/>
      <c r="AX9160" s="28"/>
      <c r="AY9160" s="28"/>
      <c r="AZ9160" s="28"/>
      <c r="BA9160" s="28"/>
      <c r="BB9160" s="28"/>
      <c r="BC9160" s="28"/>
    </row>
    <row r="9161" spans="1:55" ht="14.25" customHeight="1">
      <c r="A9161" s="48"/>
      <c r="B9161" s="28"/>
      <c r="C9161" s="28"/>
      <c r="D9161" s="28"/>
      <c r="E9161" s="28"/>
      <c r="F9161" s="28"/>
      <c r="G9161" s="28"/>
      <c r="H9161" s="28"/>
      <c r="I9161" s="28"/>
      <c r="J9161" s="28"/>
      <c r="K9161" s="28"/>
      <c r="L9161" s="28"/>
      <c r="M9161" s="28"/>
      <c r="N9161" s="62"/>
      <c r="O9161" s="62"/>
      <c r="P9161" s="62"/>
      <c r="Q9161" s="62"/>
      <c r="R9161" s="62"/>
      <c r="S9161" s="62"/>
      <c r="T9161" s="48"/>
      <c r="U9161" s="28"/>
      <c r="V9161" s="28"/>
      <c r="W9161" s="28"/>
      <c r="Y9161" s="79"/>
      <c r="Z9161" s="28"/>
      <c r="AA9161" s="28"/>
      <c r="AB9161" s="28"/>
      <c r="AC9161" s="28"/>
      <c r="AD9161" s="28"/>
      <c r="AE9161" s="28"/>
      <c r="AF9161" s="28"/>
      <c r="AG9161" s="28"/>
      <c r="AH9161" s="28"/>
      <c r="AI9161" s="28"/>
      <c r="AJ9161" s="28"/>
      <c r="AK9161" s="28"/>
      <c r="AL9161" s="28"/>
      <c r="AM9161" s="28"/>
      <c r="AN9161" s="28"/>
      <c r="AO9161" s="28"/>
      <c r="AP9161" s="28"/>
      <c r="AQ9161" s="28"/>
      <c r="AR9161" s="97"/>
      <c r="AS9161" s="28"/>
      <c r="AT9161" s="28"/>
      <c r="AU9161" s="28"/>
      <c r="AV9161" s="28"/>
      <c r="AW9161" s="28"/>
      <c r="AX9161" s="28"/>
      <c r="AY9161" s="28"/>
      <c r="AZ9161" s="28"/>
      <c r="BA9161" s="28"/>
      <c r="BB9161" s="28"/>
      <c r="BC9161" s="28"/>
    </row>
    <row r="9162" spans="1:55" ht="14.25" customHeight="1">
      <c r="A9162" s="48"/>
      <c r="B9162" s="28"/>
      <c r="C9162" s="28"/>
      <c r="D9162" s="28"/>
      <c r="E9162" s="28"/>
      <c r="F9162" s="28"/>
      <c r="G9162" s="28"/>
      <c r="H9162" s="28"/>
      <c r="I9162" s="28"/>
      <c r="J9162" s="28"/>
      <c r="K9162" s="28"/>
      <c r="L9162" s="28"/>
      <c r="M9162" s="28"/>
      <c r="N9162" s="62"/>
      <c r="O9162" s="62"/>
      <c r="P9162" s="62"/>
      <c r="Q9162" s="62"/>
      <c r="R9162" s="62"/>
      <c r="S9162" s="62"/>
      <c r="T9162" s="48"/>
      <c r="U9162" s="28"/>
      <c r="V9162" s="28"/>
      <c r="W9162" s="28"/>
      <c r="Y9162" s="79"/>
      <c r="Z9162" s="28"/>
      <c r="AA9162" s="28"/>
      <c r="AB9162" s="28"/>
      <c r="AC9162" s="28"/>
      <c r="AD9162" s="28"/>
      <c r="AE9162" s="28"/>
      <c r="AF9162" s="28"/>
      <c r="AG9162" s="28"/>
      <c r="AH9162" s="28"/>
      <c r="AI9162" s="28"/>
      <c r="AJ9162" s="28"/>
      <c r="AK9162" s="28"/>
      <c r="AL9162" s="28"/>
      <c r="AM9162" s="28"/>
      <c r="AN9162" s="28"/>
      <c r="AO9162" s="28"/>
      <c r="AP9162" s="28"/>
      <c r="AQ9162" s="28"/>
      <c r="AR9162" s="97"/>
      <c r="AS9162" s="28"/>
      <c r="AT9162" s="28"/>
      <c r="AU9162" s="28"/>
      <c r="AV9162" s="28"/>
      <c r="AW9162" s="28"/>
      <c r="AX9162" s="28"/>
      <c r="AY9162" s="28"/>
      <c r="AZ9162" s="28"/>
      <c r="BA9162" s="28"/>
      <c r="BB9162" s="28"/>
      <c r="BC9162" s="28"/>
    </row>
    <row r="9163" spans="1:55" ht="14.25" customHeight="1">
      <c r="A9163" s="48"/>
      <c r="B9163" s="28"/>
      <c r="C9163" s="28"/>
      <c r="D9163" s="28"/>
      <c r="E9163" s="28"/>
      <c r="F9163" s="28"/>
      <c r="G9163" s="28"/>
      <c r="H9163" s="28"/>
      <c r="I9163" s="28"/>
      <c r="J9163" s="28"/>
      <c r="K9163" s="28"/>
      <c r="L9163" s="28"/>
      <c r="M9163" s="28"/>
      <c r="N9163" s="62"/>
      <c r="O9163" s="62"/>
      <c r="P9163" s="62"/>
      <c r="Q9163" s="62"/>
      <c r="R9163" s="62"/>
      <c r="S9163" s="62"/>
      <c r="T9163" s="48"/>
      <c r="U9163" s="28"/>
      <c r="V9163" s="28"/>
      <c r="W9163" s="28"/>
      <c r="Y9163" s="79"/>
      <c r="Z9163" s="28"/>
      <c r="AA9163" s="28"/>
      <c r="AB9163" s="28"/>
      <c r="AC9163" s="28"/>
      <c r="AD9163" s="28"/>
      <c r="AE9163" s="28"/>
      <c r="AF9163" s="28"/>
      <c r="AG9163" s="28"/>
      <c r="AH9163" s="28"/>
      <c r="AI9163" s="28"/>
      <c r="AJ9163" s="28"/>
      <c r="AK9163" s="28"/>
      <c r="AL9163" s="28"/>
      <c r="AM9163" s="28"/>
      <c r="AN9163" s="28"/>
      <c r="AO9163" s="28"/>
      <c r="AP9163" s="28"/>
      <c r="AQ9163" s="28"/>
      <c r="AR9163" s="97"/>
      <c r="AS9163" s="28"/>
      <c r="AT9163" s="28"/>
      <c r="AU9163" s="28"/>
      <c r="AV9163" s="28"/>
      <c r="AW9163" s="28"/>
      <c r="AX9163" s="28"/>
      <c r="AY9163" s="28"/>
      <c r="AZ9163" s="28"/>
      <c r="BA9163" s="28"/>
      <c r="BB9163" s="28"/>
      <c r="BC9163" s="28"/>
    </row>
    <row r="9164" spans="1:55" ht="14.25" customHeight="1">
      <c r="A9164" s="48"/>
      <c r="B9164" s="28"/>
      <c r="C9164" s="28"/>
      <c r="D9164" s="28"/>
      <c r="E9164" s="28"/>
      <c r="F9164" s="28"/>
      <c r="G9164" s="28"/>
      <c r="H9164" s="28"/>
      <c r="I9164" s="28"/>
      <c r="J9164" s="28"/>
      <c r="K9164" s="28"/>
      <c r="L9164" s="28"/>
      <c r="M9164" s="28"/>
      <c r="N9164" s="62"/>
      <c r="O9164" s="62"/>
      <c r="P9164" s="62"/>
      <c r="Q9164" s="62"/>
      <c r="R9164" s="62"/>
      <c r="S9164" s="62"/>
      <c r="T9164" s="48"/>
      <c r="U9164" s="28"/>
      <c r="V9164" s="28"/>
      <c r="W9164" s="28"/>
      <c r="Y9164" s="79"/>
      <c r="Z9164" s="28"/>
      <c r="AA9164" s="28"/>
      <c r="AB9164" s="28"/>
      <c r="AC9164" s="28"/>
      <c r="AD9164" s="28"/>
      <c r="AE9164" s="28"/>
      <c r="AF9164" s="28"/>
      <c r="AG9164" s="28"/>
      <c r="AH9164" s="28"/>
      <c r="AI9164" s="28"/>
      <c r="AJ9164" s="28"/>
      <c r="AK9164" s="28"/>
      <c r="AL9164" s="28"/>
      <c r="AM9164" s="28"/>
      <c r="AN9164" s="28"/>
      <c r="AO9164" s="28"/>
      <c r="AP9164" s="28"/>
      <c r="AQ9164" s="28"/>
      <c r="AR9164" s="97"/>
      <c r="AS9164" s="28"/>
      <c r="AT9164" s="28"/>
      <c r="AU9164" s="28"/>
      <c r="AV9164" s="28"/>
      <c r="AW9164" s="28"/>
      <c r="AX9164" s="28"/>
      <c r="AY9164" s="28"/>
      <c r="AZ9164" s="28"/>
      <c r="BA9164" s="28"/>
      <c r="BB9164" s="28"/>
      <c r="BC9164" s="28"/>
    </row>
    <row r="9165" spans="1:55" ht="14.25" customHeight="1">
      <c r="A9165" s="48"/>
      <c r="B9165" s="28"/>
      <c r="C9165" s="28"/>
      <c r="D9165" s="28"/>
      <c r="E9165" s="28"/>
      <c r="F9165" s="28"/>
      <c r="G9165" s="28"/>
      <c r="H9165" s="28"/>
      <c r="I9165" s="28"/>
      <c r="J9165" s="28"/>
      <c r="K9165" s="28"/>
      <c r="L9165" s="28"/>
      <c r="M9165" s="28"/>
      <c r="N9165" s="62"/>
      <c r="O9165" s="62"/>
      <c r="P9165" s="62"/>
      <c r="Q9165" s="62"/>
      <c r="R9165" s="62"/>
      <c r="S9165" s="62"/>
      <c r="T9165" s="48"/>
      <c r="U9165" s="28"/>
      <c r="V9165" s="28"/>
      <c r="W9165" s="28"/>
      <c r="Y9165" s="79"/>
      <c r="Z9165" s="28"/>
      <c r="AA9165" s="28"/>
      <c r="AB9165" s="28"/>
      <c r="AC9165" s="28"/>
      <c r="AD9165" s="28"/>
      <c r="AE9165" s="28"/>
      <c r="AF9165" s="28"/>
      <c r="AG9165" s="28"/>
      <c r="AH9165" s="28"/>
      <c r="AI9165" s="28"/>
      <c r="AJ9165" s="28"/>
      <c r="AK9165" s="28"/>
      <c r="AL9165" s="28"/>
      <c r="AM9165" s="28"/>
      <c r="AN9165" s="28"/>
      <c r="AO9165" s="28"/>
      <c r="AP9165" s="28"/>
      <c r="AQ9165" s="28"/>
      <c r="AR9165" s="97"/>
      <c r="AS9165" s="28"/>
      <c r="AT9165" s="28"/>
      <c r="AU9165" s="28"/>
      <c r="AV9165" s="28"/>
      <c r="AW9165" s="28"/>
      <c r="AX9165" s="28"/>
      <c r="AY9165" s="28"/>
      <c r="AZ9165" s="28"/>
      <c r="BA9165" s="28"/>
      <c r="BB9165" s="28"/>
      <c r="BC9165" s="28"/>
    </row>
    <row r="9166" spans="1:55" ht="14.25" customHeight="1">
      <c r="A9166" s="48"/>
      <c r="B9166" s="28"/>
      <c r="C9166" s="28"/>
      <c r="D9166" s="28"/>
      <c r="E9166" s="28"/>
      <c r="F9166" s="28"/>
      <c r="G9166" s="28"/>
      <c r="H9166" s="28"/>
      <c r="I9166" s="28"/>
      <c r="J9166" s="28"/>
      <c r="K9166" s="28"/>
      <c r="L9166" s="28"/>
      <c r="M9166" s="28"/>
      <c r="N9166" s="62"/>
      <c r="O9166" s="62"/>
      <c r="P9166" s="62"/>
      <c r="Q9166" s="62"/>
      <c r="R9166" s="62"/>
      <c r="S9166" s="62"/>
      <c r="T9166" s="48"/>
      <c r="U9166" s="28"/>
      <c r="V9166" s="28"/>
      <c r="W9166" s="28"/>
      <c r="Y9166" s="79"/>
      <c r="Z9166" s="28"/>
      <c r="AA9166" s="28"/>
      <c r="AB9166" s="28"/>
      <c r="AC9166" s="28"/>
      <c r="AD9166" s="28"/>
      <c r="AE9166" s="28"/>
      <c r="AF9166" s="28"/>
      <c r="AG9166" s="28"/>
      <c r="AH9166" s="28"/>
      <c r="AI9166" s="28"/>
      <c r="AJ9166" s="28"/>
      <c r="AK9166" s="28"/>
      <c r="AL9166" s="28"/>
      <c r="AM9166" s="28"/>
      <c r="AN9166" s="28"/>
      <c r="AO9166" s="28"/>
      <c r="AP9166" s="28"/>
      <c r="AQ9166" s="28"/>
      <c r="AR9166" s="97"/>
      <c r="AS9166" s="28"/>
      <c r="AT9166" s="28"/>
      <c r="AU9166" s="28"/>
      <c r="AV9166" s="28"/>
      <c r="AW9166" s="28"/>
      <c r="AX9166" s="28"/>
      <c r="AY9166" s="28"/>
      <c r="AZ9166" s="28"/>
      <c r="BA9166" s="28"/>
      <c r="BB9166" s="28"/>
      <c r="BC9166" s="28"/>
    </row>
    <row r="9167" spans="1:55" ht="14.25" customHeight="1">
      <c r="A9167" s="48"/>
      <c r="B9167" s="28"/>
      <c r="C9167" s="28"/>
      <c r="D9167" s="28"/>
      <c r="E9167" s="28"/>
      <c r="F9167" s="28"/>
      <c r="G9167" s="28"/>
      <c r="H9167" s="28"/>
      <c r="I9167" s="28"/>
      <c r="J9167" s="28"/>
      <c r="K9167" s="28"/>
      <c r="L9167" s="28"/>
      <c r="M9167" s="28"/>
      <c r="N9167" s="62"/>
      <c r="O9167" s="62"/>
      <c r="P9167" s="62"/>
      <c r="Q9167" s="62"/>
      <c r="R9167" s="62"/>
      <c r="S9167" s="62"/>
      <c r="T9167" s="48"/>
      <c r="U9167" s="28"/>
      <c r="V9167" s="28"/>
      <c r="W9167" s="28"/>
      <c r="Y9167" s="79"/>
      <c r="Z9167" s="28"/>
      <c r="AA9167" s="28"/>
      <c r="AB9167" s="28"/>
      <c r="AC9167" s="28"/>
      <c r="AD9167" s="28"/>
      <c r="AE9167" s="28"/>
      <c r="AF9167" s="28"/>
      <c r="AG9167" s="28"/>
      <c r="AH9167" s="28"/>
      <c r="AI9167" s="28"/>
      <c r="AJ9167" s="28"/>
      <c r="AK9167" s="28"/>
      <c r="AL9167" s="28"/>
      <c r="AM9167" s="28"/>
      <c r="AN9167" s="28"/>
      <c r="AO9167" s="28"/>
      <c r="AP9167" s="28"/>
      <c r="AQ9167" s="28"/>
      <c r="AR9167" s="97"/>
      <c r="AS9167" s="28"/>
      <c r="AT9167" s="28"/>
      <c r="AU9167" s="28"/>
      <c r="AV9167" s="28"/>
      <c r="AW9167" s="28"/>
      <c r="AX9167" s="28"/>
      <c r="AY9167" s="28"/>
      <c r="AZ9167" s="28"/>
      <c r="BA9167" s="28"/>
      <c r="BB9167" s="28"/>
      <c r="BC9167" s="28"/>
    </row>
    <row r="9168" spans="1:55" ht="14.25" customHeight="1">
      <c r="A9168" s="48"/>
      <c r="B9168" s="28"/>
      <c r="C9168" s="28"/>
      <c r="D9168" s="28"/>
      <c r="E9168" s="28"/>
      <c r="F9168" s="28"/>
      <c r="G9168" s="28"/>
      <c r="H9168" s="28"/>
      <c r="I9168" s="28"/>
      <c r="J9168" s="28"/>
      <c r="K9168" s="28"/>
      <c r="L9168" s="28"/>
      <c r="M9168" s="28"/>
      <c r="N9168" s="62"/>
      <c r="O9168" s="62"/>
      <c r="P9168" s="62"/>
      <c r="Q9168" s="62"/>
      <c r="R9168" s="62"/>
      <c r="S9168" s="62"/>
      <c r="T9168" s="48"/>
      <c r="U9168" s="28"/>
      <c r="V9168" s="28"/>
      <c r="W9168" s="28"/>
      <c r="Y9168" s="79"/>
      <c r="Z9168" s="28"/>
      <c r="AA9168" s="28"/>
      <c r="AB9168" s="28"/>
      <c r="AC9168" s="28"/>
      <c r="AD9168" s="28"/>
      <c r="AE9168" s="28"/>
      <c r="AF9168" s="28"/>
      <c r="AG9168" s="28"/>
      <c r="AH9168" s="28"/>
      <c r="AI9168" s="28"/>
      <c r="AJ9168" s="28"/>
      <c r="AK9168" s="28"/>
      <c r="AL9168" s="28"/>
      <c r="AM9168" s="28"/>
      <c r="AN9168" s="28"/>
      <c r="AO9168" s="28"/>
      <c r="AP9168" s="28"/>
      <c r="AQ9168" s="28"/>
      <c r="AR9168" s="97"/>
      <c r="AS9168" s="28"/>
      <c r="AT9168" s="28"/>
      <c r="AU9168" s="28"/>
      <c r="AV9168" s="28"/>
      <c r="AW9168" s="28"/>
      <c r="AX9168" s="28"/>
      <c r="AY9168" s="28"/>
      <c r="AZ9168" s="28"/>
      <c r="BA9168" s="28"/>
      <c r="BB9168" s="28"/>
      <c r="BC9168" s="28"/>
    </row>
    <row r="9169" spans="1:55" ht="14.25" customHeight="1">
      <c r="A9169" s="48"/>
      <c r="B9169" s="28"/>
      <c r="C9169" s="28"/>
      <c r="D9169" s="28"/>
      <c r="E9169" s="28"/>
      <c r="F9169" s="28"/>
      <c r="G9169" s="28"/>
      <c r="H9169" s="28"/>
      <c r="I9169" s="28"/>
      <c r="J9169" s="28"/>
      <c r="K9169" s="28"/>
      <c r="L9169" s="28"/>
      <c r="M9169" s="28"/>
      <c r="N9169" s="62"/>
      <c r="O9169" s="62"/>
      <c r="P9169" s="62"/>
      <c r="Q9169" s="62"/>
      <c r="R9169" s="62"/>
      <c r="S9169" s="62"/>
      <c r="T9169" s="48"/>
      <c r="U9169" s="28"/>
      <c r="V9169" s="28"/>
      <c r="W9169" s="28"/>
      <c r="Y9169" s="79"/>
      <c r="Z9169" s="28"/>
      <c r="AA9169" s="28"/>
      <c r="AB9169" s="28"/>
      <c r="AC9169" s="28"/>
      <c r="AD9169" s="28"/>
      <c r="AE9169" s="28"/>
      <c r="AF9169" s="28"/>
      <c r="AG9169" s="28"/>
      <c r="AH9169" s="28"/>
      <c r="AI9169" s="28"/>
      <c r="AJ9169" s="28"/>
      <c r="AK9169" s="28"/>
      <c r="AL9169" s="28"/>
      <c r="AM9169" s="28"/>
      <c r="AN9169" s="28"/>
      <c r="AO9169" s="28"/>
      <c r="AP9169" s="28"/>
      <c r="AQ9169" s="28"/>
      <c r="AR9169" s="97"/>
      <c r="AS9169" s="28"/>
      <c r="AT9169" s="28"/>
      <c r="AU9169" s="28"/>
      <c r="AV9169" s="28"/>
      <c r="AW9169" s="28"/>
      <c r="AX9169" s="28"/>
      <c r="AY9169" s="28"/>
      <c r="AZ9169" s="28"/>
      <c r="BA9169" s="28"/>
      <c r="BB9169" s="28"/>
      <c r="BC9169" s="28"/>
    </row>
    <row r="9170" spans="1:55" ht="14.25" customHeight="1">
      <c r="A9170" s="48"/>
      <c r="B9170" s="28"/>
      <c r="C9170" s="28"/>
      <c r="D9170" s="28"/>
      <c r="E9170" s="28"/>
      <c r="F9170" s="28"/>
      <c r="G9170" s="28"/>
      <c r="H9170" s="28"/>
      <c r="I9170" s="28"/>
      <c r="J9170" s="28"/>
      <c r="K9170" s="28"/>
      <c r="L9170" s="28"/>
      <c r="M9170" s="28"/>
      <c r="N9170" s="62"/>
      <c r="O9170" s="62"/>
      <c r="P9170" s="62"/>
      <c r="Q9170" s="62"/>
      <c r="R9170" s="62"/>
      <c r="S9170" s="62"/>
      <c r="T9170" s="48"/>
      <c r="U9170" s="28"/>
      <c r="V9170" s="28"/>
      <c r="W9170" s="28"/>
      <c r="Y9170" s="79"/>
      <c r="Z9170" s="28"/>
      <c r="AA9170" s="28"/>
      <c r="AB9170" s="28"/>
      <c r="AC9170" s="28"/>
      <c r="AD9170" s="28"/>
      <c r="AE9170" s="28"/>
      <c r="AF9170" s="28"/>
      <c r="AG9170" s="28"/>
      <c r="AH9170" s="28"/>
      <c r="AI9170" s="28"/>
      <c r="AJ9170" s="28"/>
      <c r="AK9170" s="28"/>
      <c r="AL9170" s="28"/>
      <c r="AM9170" s="28"/>
      <c r="AN9170" s="28"/>
      <c r="AO9170" s="28"/>
      <c r="AP9170" s="28"/>
      <c r="AQ9170" s="28"/>
      <c r="AR9170" s="97"/>
      <c r="AS9170" s="28"/>
      <c r="AT9170" s="28"/>
      <c r="AU9170" s="28"/>
      <c r="AV9170" s="28"/>
      <c r="AW9170" s="28"/>
      <c r="AX9170" s="28"/>
      <c r="AY9170" s="28"/>
      <c r="AZ9170" s="28"/>
      <c r="BA9170" s="28"/>
      <c r="BB9170" s="28"/>
      <c r="BC9170" s="28"/>
    </row>
    <row r="9171" spans="1:55" ht="14.25" customHeight="1">
      <c r="A9171" s="48"/>
      <c r="B9171" s="28"/>
      <c r="C9171" s="28"/>
      <c r="D9171" s="28"/>
      <c r="E9171" s="28"/>
      <c r="F9171" s="28"/>
      <c r="G9171" s="28"/>
      <c r="H9171" s="28"/>
      <c r="I9171" s="28"/>
      <c r="J9171" s="28"/>
      <c r="K9171" s="28"/>
      <c r="L9171" s="28"/>
      <c r="M9171" s="28"/>
      <c r="N9171" s="62"/>
      <c r="O9171" s="62"/>
      <c r="P9171" s="62"/>
      <c r="Q9171" s="62"/>
      <c r="R9171" s="62"/>
      <c r="S9171" s="62"/>
      <c r="T9171" s="48"/>
      <c r="U9171" s="28"/>
      <c r="V9171" s="28"/>
      <c r="W9171" s="28"/>
      <c r="Y9171" s="79"/>
      <c r="Z9171" s="28"/>
      <c r="AA9171" s="28"/>
      <c r="AB9171" s="28"/>
      <c r="AC9171" s="28"/>
      <c r="AD9171" s="28"/>
      <c r="AE9171" s="28"/>
      <c r="AF9171" s="28"/>
      <c r="AG9171" s="28"/>
      <c r="AH9171" s="28"/>
      <c r="AI9171" s="28"/>
      <c r="AJ9171" s="28"/>
      <c r="AK9171" s="28"/>
      <c r="AL9171" s="28"/>
      <c r="AM9171" s="28"/>
      <c r="AN9171" s="28"/>
      <c r="AO9171" s="28"/>
      <c r="AP9171" s="28"/>
      <c r="AQ9171" s="28"/>
      <c r="AR9171" s="97"/>
      <c r="AS9171" s="28"/>
      <c r="AT9171" s="28"/>
      <c r="AU9171" s="28"/>
      <c r="AV9171" s="28"/>
      <c r="AW9171" s="28"/>
      <c r="AX9171" s="28"/>
      <c r="AY9171" s="28"/>
      <c r="AZ9171" s="28"/>
      <c r="BA9171" s="28"/>
      <c r="BB9171" s="28"/>
      <c r="BC9171" s="28"/>
    </row>
    <row r="9172" spans="1:55" ht="14.25" customHeight="1">
      <c r="A9172" s="48"/>
      <c r="B9172" s="28"/>
      <c r="C9172" s="28"/>
      <c r="D9172" s="28"/>
      <c r="E9172" s="28"/>
      <c r="F9172" s="28"/>
      <c r="G9172" s="28"/>
      <c r="H9172" s="28"/>
      <c r="I9172" s="28"/>
      <c r="J9172" s="28"/>
      <c r="K9172" s="28"/>
      <c r="L9172" s="28"/>
      <c r="M9172" s="28"/>
      <c r="N9172" s="62"/>
      <c r="O9172" s="62"/>
      <c r="P9172" s="62"/>
      <c r="Q9172" s="62"/>
      <c r="R9172" s="62"/>
      <c r="S9172" s="62"/>
      <c r="T9172" s="48"/>
      <c r="U9172" s="28"/>
      <c r="V9172" s="28"/>
      <c r="W9172" s="28"/>
      <c r="Y9172" s="79"/>
      <c r="Z9172" s="28"/>
      <c r="AA9172" s="28"/>
      <c r="AB9172" s="28"/>
      <c r="AC9172" s="28"/>
      <c r="AD9172" s="28"/>
      <c r="AE9172" s="28"/>
      <c r="AF9172" s="28"/>
      <c r="AG9172" s="28"/>
      <c r="AH9172" s="28"/>
      <c r="AI9172" s="28"/>
      <c r="AJ9172" s="28"/>
      <c r="AK9172" s="28"/>
      <c r="AL9172" s="28"/>
      <c r="AM9172" s="28"/>
      <c r="AN9172" s="28"/>
      <c r="AO9172" s="28"/>
      <c r="AP9172" s="28"/>
      <c r="AQ9172" s="28"/>
      <c r="AR9172" s="97"/>
      <c r="AS9172" s="28"/>
      <c r="AT9172" s="28"/>
      <c r="AU9172" s="28"/>
      <c r="AV9172" s="28"/>
      <c r="AW9172" s="28"/>
      <c r="AX9172" s="28"/>
      <c r="AY9172" s="28"/>
      <c r="AZ9172" s="28"/>
      <c r="BA9172" s="28"/>
      <c r="BB9172" s="28"/>
      <c r="BC9172" s="28"/>
    </row>
    <row r="9173" spans="1:55" ht="14.25" customHeight="1">
      <c r="A9173" s="48"/>
      <c r="B9173" s="28"/>
      <c r="C9173" s="28"/>
      <c r="D9173" s="28"/>
      <c r="E9173" s="28"/>
      <c r="F9173" s="28"/>
      <c r="G9173" s="28"/>
      <c r="H9173" s="28"/>
      <c r="I9173" s="28"/>
      <c r="J9173" s="28"/>
      <c r="K9173" s="28"/>
      <c r="L9173" s="28"/>
      <c r="M9173" s="28"/>
      <c r="N9173" s="62"/>
      <c r="O9173" s="62"/>
      <c r="P9173" s="62"/>
      <c r="Q9173" s="62"/>
      <c r="R9173" s="62"/>
      <c r="S9173" s="62"/>
      <c r="T9173" s="48"/>
      <c r="U9173" s="28"/>
      <c r="V9173" s="28"/>
      <c r="W9173" s="28"/>
      <c r="Y9173" s="79"/>
      <c r="Z9173" s="28"/>
      <c r="AA9173" s="28"/>
      <c r="AB9173" s="28"/>
      <c r="AC9173" s="28"/>
      <c r="AD9173" s="28"/>
      <c r="AE9173" s="28"/>
      <c r="AF9173" s="28"/>
      <c r="AG9173" s="28"/>
      <c r="AH9173" s="28"/>
      <c r="AI9173" s="28"/>
      <c r="AJ9173" s="28"/>
      <c r="AK9173" s="28"/>
      <c r="AL9173" s="28"/>
      <c r="AM9173" s="28"/>
      <c r="AN9173" s="28"/>
      <c r="AO9173" s="28"/>
      <c r="AP9173" s="28"/>
      <c r="AQ9173" s="28"/>
      <c r="AR9173" s="97"/>
      <c r="AS9173" s="28"/>
      <c r="AT9173" s="28"/>
      <c r="AU9173" s="28"/>
      <c r="AV9173" s="28"/>
      <c r="AW9173" s="28"/>
      <c r="AX9173" s="28"/>
      <c r="AY9173" s="28"/>
      <c r="AZ9173" s="28"/>
      <c r="BA9173" s="28"/>
      <c r="BB9173" s="28"/>
      <c r="BC9173" s="28"/>
    </row>
    <row r="9174" spans="1:55" ht="14.25" customHeight="1">
      <c r="A9174" s="48"/>
      <c r="B9174" s="28"/>
      <c r="C9174" s="28"/>
      <c r="D9174" s="28"/>
      <c r="E9174" s="28"/>
      <c r="F9174" s="28"/>
      <c r="G9174" s="28"/>
      <c r="H9174" s="28"/>
      <c r="I9174" s="28"/>
      <c r="J9174" s="28"/>
      <c r="K9174" s="28"/>
      <c r="L9174" s="28"/>
      <c r="M9174" s="28"/>
      <c r="N9174" s="62"/>
      <c r="O9174" s="62"/>
      <c r="P9174" s="62"/>
      <c r="Q9174" s="62"/>
      <c r="R9174" s="62"/>
      <c r="S9174" s="62"/>
      <c r="T9174" s="48"/>
      <c r="U9174" s="28"/>
      <c r="V9174" s="28"/>
      <c r="W9174" s="28"/>
      <c r="Y9174" s="79"/>
      <c r="Z9174" s="28"/>
      <c r="AA9174" s="28"/>
      <c r="AB9174" s="28"/>
      <c r="AC9174" s="28"/>
      <c r="AD9174" s="28"/>
      <c r="AE9174" s="28"/>
      <c r="AF9174" s="28"/>
      <c r="AG9174" s="28"/>
      <c r="AH9174" s="28"/>
      <c r="AI9174" s="28"/>
      <c r="AJ9174" s="28"/>
      <c r="AK9174" s="28"/>
      <c r="AL9174" s="28"/>
      <c r="AM9174" s="28"/>
      <c r="AN9174" s="28"/>
      <c r="AO9174" s="28"/>
      <c r="AP9174" s="28"/>
      <c r="AQ9174" s="28"/>
      <c r="AR9174" s="97"/>
      <c r="AS9174" s="28"/>
      <c r="AT9174" s="28"/>
      <c r="AU9174" s="28"/>
      <c r="AV9174" s="28"/>
      <c r="AW9174" s="28"/>
      <c r="AX9174" s="28"/>
      <c r="AY9174" s="28"/>
      <c r="AZ9174" s="28"/>
      <c r="BA9174" s="28"/>
      <c r="BB9174" s="28"/>
      <c r="BC9174" s="28"/>
    </row>
    <row r="9175" spans="1:55" ht="14.25" customHeight="1">
      <c r="A9175" s="48"/>
      <c r="B9175" s="28"/>
      <c r="C9175" s="28"/>
      <c r="D9175" s="28"/>
      <c r="E9175" s="28"/>
      <c r="F9175" s="28"/>
      <c r="G9175" s="28"/>
      <c r="H9175" s="28"/>
      <c r="I9175" s="28"/>
      <c r="J9175" s="28"/>
      <c r="K9175" s="28"/>
      <c r="L9175" s="28"/>
      <c r="M9175" s="28"/>
      <c r="N9175" s="62"/>
      <c r="O9175" s="62"/>
      <c r="P9175" s="62"/>
      <c r="Q9175" s="62"/>
      <c r="R9175" s="62"/>
      <c r="S9175" s="62"/>
      <c r="T9175" s="48"/>
      <c r="U9175" s="28"/>
      <c r="V9175" s="28"/>
      <c r="W9175" s="28"/>
      <c r="Y9175" s="79"/>
      <c r="Z9175" s="28"/>
      <c r="AA9175" s="28"/>
      <c r="AB9175" s="28"/>
      <c r="AC9175" s="28"/>
      <c r="AD9175" s="28"/>
      <c r="AE9175" s="28"/>
      <c r="AF9175" s="28"/>
      <c r="AG9175" s="28"/>
      <c r="AH9175" s="28"/>
      <c r="AI9175" s="28"/>
      <c r="AJ9175" s="28"/>
      <c r="AK9175" s="28"/>
      <c r="AL9175" s="28"/>
      <c r="AM9175" s="28"/>
      <c r="AN9175" s="28"/>
      <c r="AO9175" s="28"/>
      <c r="AP9175" s="28"/>
      <c r="AQ9175" s="28"/>
      <c r="AR9175" s="97"/>
      <c r="AS9175" s="28"/>
      <c r="AT9175" s="28"/>
      <c r="AU9175" s="28"/>
      <c r="AV9175" s="28"/>
      <c r="AW9175" s="28"/>
      <c r="AX9175" s="28"/>
      <c r="AY9175" s="28"/>
      <c r="AZ9175" s="28"/>
      <c r="BA9175" s="28"/>
      <c r="BB9175" s="28"/>
      <c r="BC9175" s="28"/>
    </row>
    <row r="9176" spans="1:55" ht="14.25" customHeight="1">
      <c r="A9176" s="48"/>
      <c r="B9176" s="28"/>
      <c r="C9176" s="28"/>
      <c r="D9176" s="28"/>
      <c r="E9176" s="28"/>
      <c r="F9176" s="28"/>
      <c r="G9176" s="28"/>
      <c r="H9176" s="28"/>
      <c r="I9176" s="28"/>
      <c r="J9176" s="28"/>
      <c r="K9176" s="28"/>
      <c r="L9176" s="28"/>
      <c r="M9176" s="28"/>
      <c r="N9176" s="62"/>
      <c r="O9176" s="62"/>
      <c r="P9176" s="62"/>
      <c r="Q9176" s="62"/>
      <c r="R9176" s="62"/>
      <c r="S9176" s="62"/>
      <c r="T9176" s="48"/>
      <c r="U9176" s="28"/>
      <c r="V9176" s="28"/>
      <c r="W9176" s="28"/>
      <c r="Y9176" s="79"/>
      <c r="Z9176" s="28"/>
      <c r="AA9176" s="28"/>
      <c r="AB9176" s="28"/>
      <c r="AC9176" s="28"/>
      <c r="AD9176" s="28"/>
      <c r="AE9176" s="28"/>
      <c r="AF9176" s="28"/>
      <c r="AG9176" s="28"/>
      <c r="AH9176" s="28"/>
      <c r="AI9176" s="28"/>
      <c r="AJ9176" s="28"/>
      <c r="AK9176" s="28"/>
      <c r="AL9176" s="28"/>
      <c r="AM9176" s="28"/>
      <c r="AN9176" s="28"/>
      <c r="AO9176" s="28"/>
      <c r="AP9176" s="28"/>
      <c r="AQ9176" s="28"/>
      <c r="AR9176" s="97"/>
      <c r="AS9176" s="28"/>
      <c r="AT9176" s="28"/>
      <c r="AU9176" s="28"/>
      <c r="AV9176" s="28"/>
      <c r="AW9176" s="28"/>
      <c r="AX9176" s="28"/>
      <c r="AY9176" s="28"/>
      <c r="AZ9176" s="28"/>
      <c r="BA9176" s="28"/>
      <c r="BB9176" s="28"/>
      <c r="BC9176" s="28"/>
    </row>
    <row r="9177" spans="1:55" ht="14.25" customHeight="1">
      <c r="A9177" s="48"/>
      <c r="B9177" s="28"/>
      <c r="C9177" s="28"/>
      <c r="D9177" s="28"/>
      <c r="E9177" s="28"/>
      <c r="F9177" s="28"/>
      <c r="G9177" s="28"/>
      <c r="H9177" s="28"/>
      <c r="I9177" s="28"/>
      <c r="J9177" s="28"/>
      <c r="K9177" s="28"/>
      <c r="L9177" s="28"/>
      <c r="M9177" s="28"/>
      <c r="N9177" s="62"/>
      <c r="O9177" s="62"/>
      <c r="P9177" s="62"/>
      <c r="Q9177" s="62"/>
      <c r="R9177" s="62"/>
      <c r="S9177" s="62"/>
      <c r="T9177" s="48"/>
      <c r="U9177" s="28"/>
      <c r="V9177" s="28"/>
      <c r="W9177" s="28"/>
      <c r="Y9177" s="79"/>
      <c r="Z9177" s="28"/>
      <c r="AA9177" s="28"/>
      <c r="AB9177" s="28"/>
      <c r="AC9177" s="28"/>
      <c r="AD9177" s="28"/>
      <c r="AE9177" s="28"/>
      <c r="AF9177" s="28"/>
      <c r="AG9177" s="28"/>
      <c r="AH9177" s="28"/>
      <c r="AI9177" s="28"/>
      <c r="AJ9177" s="28"/>
      <c r="AK9177" s="28"/>
      <c r="AL9177" s="28"/>
      <c r="AM9177" s="28"/>
      <c r="AN9177" s="28"/>
      <c r="AO9177" s="28"/>
      <c r="AP9177" s="28"/>
      <c r="AQ9177" s="28"/>
      <c r="AR9177" s="97"/>
      <c r="AS9177" s="28"/>
      <c r="AT9177" s="28"/>
      <c r="AU9177" s="28"/>
      <c r="AV9177" s="28"/>
      <c r="AW9177" s="28"/>
      <c r="AX9177" s="28"/>
      <c r="AY9177" s="28"/>
      <c r="AZ9177" s="28"/>
      <c r="BA9177" s="28"/>
      <c r="BB9177" s="28"/>
      <c r="BC9177" s="28"/>
    </row>
    <row r="9178" spans="1:55" ht="14.25" customHeight="1">
      <c r="A9178" s="48"/>
      <c r="B9178" s="28"/>
      <c r="C9178" s="28"/>
      <c r="D9178" s="28"/>
      <c r="E9178" s="28"/>
      <c r="F9178" s="28"/>
      <c r="G9178" s="28"/>
      <c r="H9178" s="28"/>
      <c r="I9178" s="28"/>
      <c r="J9178" s="28"/>
      <c r="K9178" s="28"/>
      <c r="L9178" s="28"/>
      <c r="M9178" s="28"/>
      <c r="N9178" s="62"/>
      <c r="O9178" s="62"/>
      <c r="P9178" s="62"/>
      <c r="Q9178" s="62"/>
      <c r="R9178" s="62"/>
      <c r="S9178" s="62"/>
      <c r="T9178" s="48"/>
      <c r="U9178" s="28"/>
      <c r="V9178" s="28"/>
      <c r="W9178" s="28"/>
      <c r="Y9178" s="79"/>
      <c r="Z9178" s="28"/>
      <c r="AA9178" s="28"/>
      <c r="AB9178" s="28"/>
      <c r="AC9178" s="28"/>
      <c r="AD9178" s="28"/>
      <c r="AE9178" s="28"/>
      <c r="AF9178" s="28"/>
      <c r="AG9178" s="28"/>
      <c r="AH9178" s="28"/>
      <c r="AI9178" s="28"/>
      <c r="AJ9178" s="28"/>
      <c r="AK9178" s="28"/>
      <c r="AL9178" s="28"/>
      <c r="AM9178" s="28"/>
      <c r="AN9178" s="28"/>
      <c r="AO9178" s="28"/>
      <c r="AP9178" s="28"/>
      <c r="AQ9178" s="28"/>
      <c r="AR9178" s="97"/>
      <c r="AS9178" s="28"/>
      <c r="AT9178" s="28"/>
      <c r="AU9178" s="28"/>
      <c r="AV9178" s="28"/>
      <c r="AW9178" s="28"/>
      <c r="AX9178" s="28"/>
      <c r="AY9178" s="28"/>
      <c r="AZ9178" s="28"/>
      <c r="BA9178" s="28"/>
      <c r="BB9178" s="28"/>
      <c r="BC9178" s="28"/>
    </row>
    <row r="9179" spans="1:55" ht="14.25" customHeight="1">
      <c r="A9179" s="48"/>
      <c r="B9179" s="28"/>
      <c r="C9179" s="28"/>
      <c r="D9179" s="28"/>
      <c r="E9179" s="28"/>
      <c r="F9179" s="28"/>
      <c r="G9179" s="28"/>
      <c r="H9179" s="28"/>
      <c r="I9179" s="28"/>
      <c r="J9179" s="28"/>
      <c r="K9179" s="28"/>
      <c r="L9179" s="28"/>
      <c r="M9179" s="28"/>
      <c r="N9179" s="62"/>
      <c r="O9179" s="62"/>
      <c r="P9179" s="62"/>
      <c r="Q9179" s="62"/>
      <c r="R9179" s="62"/>
      <c r="S9179" s="62"/>
      <c r="T9179" s="48"/>
      <c r="U9179" s="28"/>
      <c r="V9179" s="28"/>
      <c r="W9179" s="28"/>
      <c r="Y9179" s="79"/>
      <c r="Z9179" s="28"/>
      <c r="AA9179" s="28"/>
      <c r="AB9179" s="28"/>
      <c r="AC9179" s="28"/>
      <c r="AD9179" s="28"/>
      <c r="AE9179" s="28"/>
      <c r="AF9179" s="28"/>
      <c r="AG9179" s="28"/>
      <c r="AH9179" s="28"/>
      <c r="AI9179" s="28"/>
      <c r="AJ9179" s="28"/>
      <c r="AK9179" s="28"/>
      <c r="AL9179" s="28"/>
      <c r="AM9179" s="28"/>
      <c r="AN9179" s="28"/>
      <c r="AO9179" s="28"/>
      <c r="AP9179" s="28"/>
      <c r="AQ9179" s="28"/>
      <c r="AR9179" s="97"/>
      <c r="AS9179" s="28"/>
      <c r="AT9179" s="28"/>
      <c r="AU9179" s="28"/>
      <c r="AV9179" s="28"/>
      <c r="AW9179" s="28"/>
      <c r="AX9179" s="28"/>
      <c r="AY9179" s="28"/>
      <c r="AZ9179" s="28"/>
      <c r="BA9179" s="28"/>
      <c r="BB9179" s="28"/>
      <c r="BC9179" s="28"/>
    </row>
    <row r="9180" spans="1:55" ht="14.25" customHeight="1">
      <c r="A9180" s="48"/>
      <c r="B9180" s="28"/>
      <c r="C9180" s="28"/>
      <c r="D9180" s="28"/>
      <c r="E9180" s="28"/>
      <c r="F9180" s="28"/>
      <c r="G9180" s="28"/>
      <c r="H9180" s="28"/>
      <c r="I9180" s="28"/>
      <c r="J9180" s="28"/>
      <c r="K9180" s="28"/>
      <c r="L9180" s="28"/>
      <c r="M9180" s="28"/>
      <c r="N9180" s="62"/>
      <c r="O9180" s="62"/>
      <c r="P9180" s="62"/>
      <c r="Q9180" s="62"/>
      <c r="R9180" s="62"/>
      <c r="S9180" s="62"/>
      <c r="T9180" s="48"/>
      <c r="U9180" s="28"/>
      <c r="V9180" s="28"/>
      <c r="W9180" s="28"/>
      <c r="Y9180" s="79"/>
      <c r="Z9180" s="28"/>
      <c r="AA9180" s="28"/>
      <c r="AB9180" s="28"/>
      <c r="AC9180" s="28"/>
      <c r="AD9180" s="28"/>
      <c r="AE9180" s="28"/>
      <c r="AF9180" s="28"/>
      <c r="AG9180" s="28"/>
      <c r="AH9180" s="28"/>
      <c r="AI9180" s="28"/>
      <c r="AJ9180" s="28"/>
      <c r="AK9180" s="28"/>
      <c r="AL9180" s="28"/>
      <c r="AM9180" s="28"/>
      <c r="AN9180" s="28"/>
      <c r="AO9180" s="28"/>
      <c r="AP9180" s="28"/>
      <c r="AQ9180" s="28"/>
      <c r="AR9180" s="97"/>
      <c r="AS9180" s="28"/>
      <c r="AT9180" s="28"/>
      <c r="AU9180" s="28"/>
      <c r="AV9180" s="28"/>
      <c r="AW9180" s="28"/>
      <c r="AX9180" s="28"/>
      <c r="AY9180" s="28"/>
      <c r="AZ9180" s="28"/>
      <c r="BA9180" s="28"/>
      <c r="BB9180" s="28"/>
      <c r="BC9180" s="28"/>
    </row>
    <row r="9181" spans="1:55" ht="14.25" customHeight="1">
      <c r="A9181" s="48"/>
      <c r="B9181" s="28"/>
      <c r="C9181" s="28"/>
      <c r="D9181" s="28"/>
      <c r="E9181" s="28"/>
      <c r="F9181" s="28"/>
      <c r="G9181" s="28"/>
      <c r="H9181" s="28"/>
      <c r="I9181" s="28"/>
      <c r="J9181" s="28"/>
      <c r="K9181" s="28"/>
      <c r="L9181" s="28"/>
      <c r="M9181" s="28"/>
      <c r="N9181" s="62"/>
      <c r="O9181" s="62"/>
      <c r="P9181" s="62"/>
      <c r="Q9181" s="62"/>
      <c r="R9181" s="62"/>
      <c r="S9181" s="62"/>
      <c r="T9181" s="48"/>
      <c r="U9181" s="28"/>
      <c r="V9181" s="28"/>
      <c r="W9181" s="28"/>
      <c r="Y9181" s="79"/>
      <c r="Z9181" s="28"/>
      <c r="AA9181" s="28"/>
      <c r="AB9181" s="28"/>
      <c r="AC9181" s="28"/>
      <c r="AD9181" s="28"/>
      <c r="AE9181" s="28"/>
      <c r="AF9181" s="28"/>
      <c r="AG9181" s="28"/>
      <c r="AH9181" s="28"/>
      <c r="AI9181" s="28"/>
      <c r="AJ9181" s="28"/>
      <c r="AK9181" s="28"/>
      <c r="AL9181" s="28"/>
      <c r="AM9181" s="28"/>
      <c r="AN9181" s="28"/>
      <c r="AO9181" s="28"/>
      <c r="AP9181" s="28"/>
      <c r="AQ9181" s="28"/>
      <c r="AR9181" s="97"/>
      <c r="AS9181" s="28"/>
      <c r="AT9181" s="28"/>
      <c r="AU9181" s="28"/>
      <c r="AV9181" s="28"/>
      <c r="AW9181" s="28"/>
      <c r="AX9181" s="28"/>
      <c r="AY9181" s="28"/>
      <c r="AZ9181" s="28"/>
      <c r="BA9181" s="28"/>
      <c r="BB9181" s="28"/>
      <c r="BC9181" s="28"/>
    </row>
    <row r="9182" spans="1:55" ht="14.25" customHeight="1">
      <c r="A9182" s="48"/>
      <c r="B9182" s="28"/>
      <c r="C9182" s="28"/>
      <c r="D9182" s="28"/>
      <c r="E9182" s="28"/>
      <c r="F9182" s="28"/>
      <c r="G9182" s="28"/>
      <c r="H9182" s="28"/>
      <c r="I9182" s="28"/>
      <c r="J9182" s="28"/>
      <c r="K9182" s="28"/>
      <c r="L9182" s="28"/>
      <c r="M9182" s="28"/>
      <c r="N9182" s="62"/>
      <c r="O9182" s="62"/>
      <c r="P9182" s="62"/>
      <c r="Q9182" s="62"/>
      <c r="R9182" s="62"/>
      <c r="S9182" s="62"/>
      <c r="T9182" s="48"/>
      <c r="U9182" s="28"/>
      <c r="V9182" s="28"/>
      <c r="W9182" s="28"/>
      <c r="Y9182" s="79"/>
      <c r="Z9182" s="28"/>
      <c r="AA9182" s="28"/>
      <c r="AB9182" s="28"/>
      <c r="AC9182" s="28"/>
      <c r="AD9182" s="28"/>
      <c r="AE9182" s="28"/>
      <c r="AF9182" s="28"/>
      <c r="AG9182" s="28"/>
      <c r="AH9182" s="28"/>
      <c r="AI9182" s="28"/>
      <c r="AJ9182" s="28"/>
      <c r="AK9182" s="28"/>
      <c r="AL9182" s="28"/>
      <c r="AM9182" s="28"/>
      <c r="AN9182" s="28"/>
      <c r="AO9182" s="28"/>
      <c r="AP9182" s="28"/>
      <c r="AQ9182" s="28"/>
      <c r="AR9182" s="97"/>
      <c r="AS9182" s="28"/>
      <c r="AT9182" s="28"/>
      <c r="AU9182" s="28"/>
      <c r="AV9182" s="28"/>
      <c r="AW9182" s="28"/>
      <c r="AX9182" s="28"/>
      <c r="AY9182" s="28"/>
      <c r="AZ9182" s="28"/>
      <c r="BA9182" s="28"/>
      <c r="BB9182" s="28"/>
      <c r="BC9182" s="28"/>
    </row>
    <row r="9183" spans="1:55" ht="14.25" customHeight="1">
      <c r="A9183" s="48"/>
      <c r="B9183" s="28"/>
      <c r="C9183" s="28"/>
      <c r="D9183" s="28"/>
      <c r="E9183" s="28"/>
      <c r="F9183" s="28"/>
      <c r="G9183" s="28"/>
      <c r="H9183" s="28"/>
      <c r="I9183" s="28"/>
      <c r="J9183" s="28"/>
      <c r="K9183" s="28"/>
      <c r="L9183" s="28"/>
      <c r="M9183" s="28"/>
      <c r="N9183" s="62"/>
      <c r="O9183" s="62"/>
      <c r="P9183" s="62"/>
      <c r="Q9183" s="62"/>
      <c r="R9183" s="62"/>
      <c r="S9183" s="62"/>
      <c r="T9183" s="48"/>
      <c r="U9183" s="28"/>
      <c r="V9183" s="28"/>
      <c r="W9183" s="28"/>
      <c r="Y9183" s="79"/>
      <c r="Z9183" s="28"/>
      <c r="AA9183" s="28"/>
      <c r="AB9183" s="28"/>
      <c r="AC9183" s="28"/>
      <c r="AD9183" s="28"/>
      <c r="AE9183" s="28"/>
      <c r="AF9183" s="28"/>
      <c r="AG9183" s="28"/>
      <c r="AH9183" s="28"/>
      <c r="AI9183" s="28"/>
      <c r="AJ9183" s="28"/>
      <c r="AK9183" s="28"/>
      <c r="AL9183" s="28"/>
      <c r="AM9183" s="28"/>
      <c r="AN9183" s="28"/>
      <c r="AO9183" s="28"/>
      <c r="AP9183" s="28"/>
      <c r="AQ9183" s="28"/>
      <c r="AR9183" s="97"/>
      <c r="AS9183" s="28"/>
      <c r="AT9183" s="28"/>
      <c r="AU9183" s="28"/>
      <c r="AV9183" s="28"/>
      <c r="AW9183" s="28"/>
      <c r="AX9183" s="28"/>
      <c r="AY9183" s="28"/>
      <c r="AZ9183" s="28"/>
      <c r="BA9183" s="28"/>
      <c r="BB9183" s="28"/>
      <c r="BC9183" s="28"/>
    </row>
    <row r="9184" spans="1:55" ht="14.25" customHeight="1">
      <c r="A9184" s="48"/>
      <c r="B9184" s="28"/>
      <c r="C9184" s="28"/>
      <c r="D9184" s="28"/>
      <c r="E9184" s="28"/>
      <c r="F9184" s="28"/>
      <c r="G9184" s="28"/>
      <c r="H9184" s="28"/>
      <c r="I9184" s="28"/>
      <c r="J9184" s="28"/>
      <c r="K9184" s="28"/>
      <c r="L9184" s="28"/>
      <c r="M9184" s="28"/>
      <c r="N9184" s="62"/>
      <c r="O9184" s="62"/>
      <c r="P9184" s="62"/>
      <c r="Q9184" s="62"/>
      <c r="R9184" s="62"/>
      <c r="S9184" s="62"/>
      <c r="T9184" s="48"/>
      <c r="U9184" s="28"/>
      <c r="V9184" s="28"/>
      <c r="W9184" s="28"/>
      <c r="Y9184" s="79"/>
      <c r="Z9184" s="28"/>
      <c r="AA9184" s="28"/>
      <c r="AB9184" s="28"/>
      <c r="AC9184" s="28"/>
      <c r="AD9184" s="28"/>
      <c r="AE9184" s="28"/>
      <c r="AF9184" s="28"/>
      <c r="AG9184" s="28"/>
      <c r="AH9184" s="28"/>
      <c r="AI9184" s="28"/>
      <c r="AJ9184" s="28"/>
      <c r="AK9184" s="28"/>
      <c r="AL9184" s="28"/>
      <c r="AM9184" s="28"/>
      <c r="AN9184" s="28"/>
      <c r="AO9184" s="28"/>
      <c r="AP9184" s="28"/>
      <c r="AQ9184" s="28"/>
      <c r="AR9184" s="97"/>
      <c r="AS9184" s="28"/>
      <c r="AT9184" s="28"/>
      <c r="AU9184" s="28"/>
      <c r="AV9184" s="28"/>
      <c r="AW9184" s="28"/>
      <c r="AX9184" s="28"/>
      <c r="AY9184" s="28"/>
      <c r="AZ9184" s="28"/>
      <c r="BA9184" s="28"/>
      <c r="BB9184" s="28"/>
      <c r="BC9184" s="28"/>
    </row>
    <row r="9185" spans="1:55" ht="14.25" customHeight="1">
      <c r="A9185" s="48"/>
      <c r="B9185" s="28"/>
      <c r="C9185" s="28"/>
      <c r="D9185" s="28"/>
      <c r="E9185" s="28"/>
      <c r="F9185" s="28"/>
      <c r="G9185" s="28"/>
      <c r="H9185" s="28"/>
      <c r="I9185" s="28"/>
      <c r="J9185" s="28"/>
      <c r="K9185" s="28"/>
      <c r="L9185" s="28"/>
      <c r="M9185" s="28"/>
      <c r="N9185" s="62"/>
      <c r="O9185" s="62"/>
      <c r="P9185" s="62"/>
      <c r="Q9185" s="62"/>
      <c r="R9185" s="62"/>
      <c r="S9185" s="62"/>
      <c r="T9185" s="48"/>
      <c r="U9185" s="28"/>
      <c r="V9185" s="28"/>
      <c r="W9185" s="28"/>
      <c r="Y9185" s="79"/>
      <c r="Z9185" s="28"/>
      <c r="AA9185" s="28"/>
      <c r="AB9185" s="28"/>
      <c r="AC9185" s="28"/>
      <c r="AD9185" s="28"/>
      <c r="AE9185" s="28"/>
      <c r="AF9185" s="28"/>
      <c r="AG9185" s="28"/>
      <c r="AH9185" s="28"/>
      <c r="AI9185" s="28"/>
      <c r="AJ9185" s="28"/>
      <c r="AK9185" s="28"/>
      <c r="AL9185" s="28"/>
      <c r="AM9185" s="28"/>
      <c r="AN9185" s="28"/>
      <c r="AO9185" s="28"/>
      <c r="AP9185" s="28"/>
      <c r="AQ9185" s="28"/>
      <c r="AR9185" s="97"/>
      <c r="AS9185" s="28"/>
      <c r="AT9185" s="28"/>
      <c r="AU9185" s="28"/>
      <c r="AV9185" s="28"/>
      <c r="AW9185" s="28"/>
      <c r="AX9185" s="28"/>
      <c r="AY9185" s="28"/>
      <c r="AZ9185" s="28"/>
      <c r="BA9185" s="28"/>
      <c r="BB9185" s="28"/>
      <c r="BC9185" s="28"/>
    </row>
    <row r="9186" spans="1:55" ht="14.25" customHeight="1">
      <c r="A9186" s="48"/>
      <c r="B9186" s="28"/>
      <c r="C9186" s="28"/>
      <c r="D9186" s="28"/>
      <c r="E9186" s="28"/>
      <c r="F9186" s="28"/>
      <c r="G9186" s="28"/>
      <c r="H9186" s="28"/>
      <c r="I9186" s="28"/>
      <c r="J9186" s="28"/>
      <c r="K9186" s="28"/>
      <c r="L9186" s="28"/>
      <c r="M9186" s="28"/>
      <c r="N9186" s="62"/>
      <c r="O9186" s="62"/>
      <c r="P9186" s="62"/>
      <c r="Q9186" s="62"/>
      <c r="R9186" s="62"/>
      <c r="S9186" s="62"/>
      <c r="T9186" s="48"/>
      <c r="U9186" s="28"/>
      <c r="V9186" s="28"/>
      <c r="W9186" s="28"/>
      <c r="Y9186" s="79"/>
      <c r="Z9186" s="28"/>
      <c r="AA9186" s="28"/>
      <c r="AB9186" s="28"/>
      <c r="AC9186" s="28"/>
      <c r="AD9186" s="28"/>
      <c r="AE9186" s="28"/>
      <c r="AF9186" s="28"/>
      <c r="AG9186" s="28"/>
      <c r="AH9186" s="28"/>
      <c r="AI9186" s="28"/>
      <c r="AJ9186" s="28"/>
      <c r="AK9186" s="28"/>
      <c r="AL9186" s="28"/>
      <c r="AM9186" s="28"/>
      <c r="AN9186" s="28"/>
      <c r="AO9186" s="28"/>
      <c r="AP9186" s="28"/>
      <c r="AQ9186" s="28"/>
      <c r="AR9186" s="97"/>
      <c r="AS9186" s="28"/>
      <c r="AT9186" s="28"/>
      <c r="AU9186" s="28"/>
      <c r="AV9186" s="28"/>
      <c r="AW9186" s="28"/>
      <c r="AX9186" s="28"/>
      <c r="AY9186" s="28"/>
      <c r="AZ9186" s="28"/>
      <c r="BA9186" s="28"/>
      <c r="BB9186" s="28"/>
      <c r="BC9186" s="28"/>
    </row>
    <row r="9187" spans="1:55" ht="14.25" customHeight="1">
      <c r="A9187" s="48"/>
      <c r="B9187" s="28"/>
      <c r="C9187" s="28"/>
      <c r="D9187" s="28"/>
      <c r="E9187" s="28"/>
      <c r="F9187" s="28"/>
      <c r="G9187" s="28"/>
      <c r="H9187" s="28"/>
      <c r="I9187" s="28"/>
      <c r="J9187" s="28"/>
      <c r="K9187" s="28"/>
      <c r="L9187" s="28"/>
      <c r="M9187" s="28"/>
      <c r="N9187" s="62"/>
      <c r="O9187" s="62"/>
      <c r="P9187" s="62"/>
      <c r="Q9187" s="62"/>
      <c r="R9187" s="62"/>
      <c r="S9187" s="62"/>
      <c r="T9187" s="48"/>
      <c r="U9187" s="28"/>
      <c r="V9187" s="28"/>
      <c r="W9187" s="28"/>
      <c r="Y9187" s="79"/>
      <c r="Z9187" s="28"/>
      <c r="AA9187" s="28"/>
      <c r="AB9187" s="28"/>
      <c r="AC9187" s="28"/>
      <c r="AD9187" s="28"/>
      <c r="AE9187" s="28"/>
      <c r="AF9187" s="28"/>
      <c r="AG9187" s="28"/>
      <c r="AH9187" s="28"/>
      <c r="AI9187" s="28"/>
      <c r="AJ9187" s="28"/>
      <c r="AK9187" s="28"/>
      <c r="AL9187" s="28"/>
      <c r="AM9187" s="28"/>
      <c r="AN9187" s="28"/>
      <c r="AO9187" s="28"/>
      <c r="AP9187" s="28"/>
      <c r="AQ9187" s="28"/>
      <c r="AR9187" s="97"/>
      <c r="AS9187" s="28"/>
      <c r="AT9187" s="28"/>
      <c r="AU9187" s="28"/>
      <c r="AV9187" s="28"/>
      <c r="AW9187" s="28"/>
      <c r="AX9187" s="28"/>
      <c r="AY9187" s="28"/>
      <c r="AZ9187" s="28"/>
      <c r="BA9187" s="28"/>
      <c r="BB9187" s="28"/>
      <c r="BC9187" s="28"/>
    </row>
    <row r="9188" spans="1:55" ht="14.25" customHeight="1">
      <c r="A9188" s="48"/>
      <c r="B9188" s="28"/>
      <c r="C9188" s="28"/>
      <c r="D9188" s="28"/>
      <c r="E9188" s="28"/>
      <c r="F9188" s="28"/>
      <c r="G9188" s="28"/>
      <c r="H9188" s="28"/>
      <c r="I9188" s="28"/>
      <c r="J9188" s="28"/>
      <c r="K9188" s="28"/>
      <c r="L9188" s="28"/>
      <c r="M9188" s="28"/>
      <c r="N9188" s="62"/>
      <c r="O9188" s="62"/>
      <c r="P9188" s="62"/>
      <c r="Q9188" s="62"/>
      <c r="R9188" s="62"/>
      <c r="S9188" s="62"/>
      <c r="T9188" s="48"/>
      <c r="U9188" s="28"/>
      <c r="V9188" s="28"/>
      <c r="W9188" s="28"/>
      <c r="Y9188" s="79"/>
      <c r="Z9188" s="28"/>
      <c r="AA9188" s="28"/>
      <c r="AB9188" s="28"/>
      <c r="AC9188" s="28"/>
      <c r="AD9188" s="28"/>
      <c r="AE9188" s="28"/>
      <c r="AF9188" s="28"/>
      <c r="AG9188" s="28"/>
      <c r="AH9188" s="28"/>
      <c r="AI9188" s="28"/>
      <c r="AJ9188" s="28"/>
      <c r="AK9188" s="28"/>
      <c r="AL9188" s="28"/>
      <c r="AM9188" s="28"/>
      <c r="AN9188" s="28"/>
      <c r="AO9188" s="28"/>
      <c r="AP9188" s="28"/>
      <c r="AQ9188" s="28"/>
      <c r="AR9188" s="97"/>
      <c r="AS9188" s="28"/>
      <c r="AT9188" s="28"/>
      <c r="AU9188" s="28"/>
      <c r="AV9188" s="28"/>
      <c r="AW9188" s="28"/>
      <c r="AX9188" s="28"/>
      <c r="AY9188" s="28"/>
      <c r="AZ9188" s="28"/>
      <c r="BA9188" s="28"/>
      <c r="BB9188" s="28"/>
      <c r="BC9188" s="28"/>
    </row>
    <row r="9189" spans="1:55" ht="14.25" customHeight="1">
      <c r="A9189" s="48"/>
      <c r="B9189" s="28"/>
      <c r="C9189" s="28"/>
      <c r="D9189" s="28"/>
      <c r="E9189" s="28"/>
      <c r="F9189" s="28"/>
      <c r="G9189" s="28"/>
      <c r="H9189" s="28"/>
      <c r="I9189" s="28"/>
      <c r="J9189" s="28"/>
      <c r="K9189" s="28"/>
      <c r="L9189" s="28"/>
      <c r="M9189" s="28"/>
      <c r="N9189" s="62"/>
      <c r="O9189" s="62"/>
      <c r="P9189" s="62"/>
      <c r="Q9189" s="62"/>
      <c r="R9189" s="62"/>
      <c r="S9189" s="62"/>
      <c r="T9189" s="48"/>
      <c r="U9189" s="28"/>
      <c r="V9189" s="28"/>
      <c r="W9189" s="28"/>
      <c r="Y9189" s="79"/>
      <c r="Z9189" s="28"/>
      <c r="AA9189" s="28"/>
      <c r="AB9189" s="28"/>
      <c r="AC9189" s="28"/>
      <c r="AD9189" s="28"/>
      <c r="AE9189" s="28"/>
      <c r="AF9189" s="28"/>
      <c r="AG9189" s="28"/>
      <c r="AH9189" s="28"/>
      <c r="AI9189" s="28"/>
      <c r="AJ9189" s="28"/>
      <c r="AK9189" s="28"/>
      <c r="AL9189" s="28"/>
      <c r="AM9189" s="28"/>
      <c r="AN9189" s="28"/>
      <c r="AO9189" s="28"/>
      <c r="AP9189" s="28"/>
      <c r="AQ9189" s="28"/>
      <c r="AR9189" s="97"/>
      <c r="AS9189" s="28"/>
      <c r="AT9189" s="28"/>
      <c r="AU9189" s="28"/>
      <c r="AV9189" s="28"/>
      <c r="AW9189" s="28"/>
      <c r="AX9189" s="28"/>
      <c r="AY9189" s="28"/>
      <c r="AZ9189" s="28"/>
      <c r="BA9189" s="28"/>
      <c r="BB9189" s="28"/>
      <c r="BC9189" s="28"/>
    </row>
    <row r="9190" spans="1:55" ht="14.25" customHeight="1">
      <c r="A9190" s="48"/>
      <c r="B9190" s="28"/>
      <c r="C9190" s="28"/>
      <c r="D9190" s="28"/>
      <c r="E9190" s="28"/>
      <c r="F9190" s="28"/>
      <c r="G9190" s="28"/>
      <c r="H9190" s="28"/>
      <c r="I9190" s="28"/>
      <c r="J9190" s="28"/>
      <c r="K9190" s="28"/>
      <c r="L9190" s="28"/>
      <c r="M9190" s="28"/>
      <c r="N9190" s="62"/>
      <c r="O9190" s="62"/>
      <c r="P9190" s="62"/>
      <c r="Q9190" s="62"/>
      <c r="R9190" s="62"/>
      <c r="S9190" s="62"/>
      <c r="T9190" s="48"/>
      <c r="U9190" s="28"/>
      <c r="V9190" s="28"/>
      <c r="W9190" s="28"/>
      <c r="Y9190" s="79"/>
      <c r="Z9190" s="28"/>
      <c r="AA9190" s="28"/>
      <c r="AB9190" s="28"/>
      <c r="AC9190" s="28"/>
      <c r="AD9190" s="28"/>
      <c r="AE9190" s="28"/>
      <c r="AF9190" s="28"/>
      <c r="AG9190" s="28"/>
      <c r="AH9190" s="28"/>
      <c r="AI9190" s="28"/>
      <c r="AJ9190" s="28"/>
      <c r="AK9190" s="28"/>
      <c r="AL9190" s="28"/>
      <c r="AM9190" s="28"/>
      <c r="AN9190" s="28"/>
      <c r="AO9190" s="28"/>
      <c r="AP9190" s="28"/>
      <c r="AQ9190" s="28"/>
      <c r="AR9190" s="97"/>
      <c r="AS9190" s="28"/>
      <c r="AT9190" s="28"/>
      <c r="AU9190" s="28"/>
      <c r="AV9190" s="28"/>
      <c r="AW9190" s="28"/>
      <c r="AX9190" s="28"/>
      <c r="AY9190" s="28"/>
      <c r="AZ9190" s="28"/>
      <c r="BA9190" s="28"/>
      <c r="BB9190" s="28"/>
      <c r="BC9190" s="28"/>
    </row>
    <row r="9191" spans="1:55" ht="14.25" customHeight="1">
      <c r="A9191" s="48"/>
      <c r="B9191" s="28"/>
      <c r="C9191" s="28"/>
      <c r="D9191" s="28"/>
      <c r="E9191" s="28"/>
      <c r="F9191" s="28"/>
      <c r="G9191" s="28"/>
      <c r="H9191" s="28"/>
      <c r="I9191" s="28"/>
      <c r="J9191" s="28"/>
      <c r="K9191" s="28"/>
      <c r="L9191" s="28"/>
      <c r="M9191" s="28"/>
      <c r="N9191" s="62"/>
      <c r="O9191" s="62"/>
      <c r="P9191" s="62"/>
      <c r="Q9191" s="62"/>
      <c r="R9191" s="62"/>
      <c r="S9191" s="62"/>
      <c r="T9191" s="48"/>
      <c r="U9191" s="28"/>
      <c r="V9191" s="28"/>
      <c r="W9191" s="28"/>
      <c r="Y9191" s="79"/>
      <c r="Z9191" s="28"/>
      <c r="AA9191" s="28"/>
      <c r="AB9191" s="28"/>
      <c r="AC9191" s="28"/>
      <c r="AD9191" s="28"/>
      <c r="AE9191" s="28"/>
      <c r="AF9191" s="28"/>
      <c r="AG9191" s="28"/>
      <c r="AH9191" s="28"/>
      <c r="AI9191" s="28"/>
      <c r="AJ9191" s="28"/>
      <c r="AK9191" s="28"/>
      <c r="AL9191" s="28"/>
      <c r="AM9191" s="28"/>
      <c r="AN9191" s="28"/>
      <c r="AO9191" s="28"/>
      <c r="AP9191" s="28"/>
      <c r="AQ9191" s="28"/>
      <c r="AR9191" s="97"/>
      <c r="AS9191" s="28"/>
      <c r="AT9191" s="28"/>
      <c r="AU9191" s="28"/>
      <c r="AV9191" s="28"/>
      <c r="AW9191" s="28"/>
      <c r="AX9191" s="28"/>
      <c r="AY9191" s="28"/>
      <c r="AZ9191" s="28"/>
      <c r="BA9191" s="28"/>
      <c r="BB9191" s="28"/>
      <c r="BC9191" s="28"/>
    </row>
    <row r="9192" spans="1:55" ht="14.25" customHeight="1">
      <c r="A9192" s="48"/>
      <c r="B9192" s="28"/>
      <c r="C9192" s="28"/>
      <c r="D9192" s="28"/>
      <c r="E9192" s="28"/>
      <c r="F9192" s="28"/>
      <c r="G9192" s="28"/>
      <c r="H9192" s="28"/>
      <c r="I9192" s="28"/>
      <c r="J9192" s="28"/>
      <c r="K9192" s="28"/>
      <c r="L9192" s="28"/>
      <c r="M9192" s="28"/>
      <c r="N9192" s="62"/>
      <c r="O9192" s="62"/>
      <c r="P9192" s="62"/>
      <c r="Q9192" s="62"/>
      <c r="R9192" s="62"/>
      <c r="S9192" s="62"/>
      <c r="T9192" s="48"/>
      <c r="U9192" s="28"/>
      <c r="V9192" s="28"/>
      <c r="W9192" s="28"/>
      <c r="Y9192" s="79"/>
      <c r="Z9192" s="28"/>
      <c r="AA9192" s="28"/>
      <c r="AB9192" s="28"/>
      <c r="AC9192" s="28"/>
      <c r="AD9192" s="28"/>
      <c r="AE9192" s="28"/>
      <c r="AF9192" s="28"/>
      <c r="AG9192" s="28"/>
      <c r="AH9192" s="28"/>
      <c r="AI9192" s="28"/>
      <c r="AJ9192" s="28"/>
      <c r="AK9192" s="28"/>
      <c r="AL9192" s="28"/>
      <c r="AM9192" s="28"/>
      <c r="AN9192" s="28"/>
      <c r="AO9192" s="28"/>
      <c r="AP9192" s="28"/>
      <c r="AQ9192" s="28"/>
      <c r="AR9192" s="97"/>
      <c r="AS9192" s="28"/>
      <c r="AT9192" s="28"/>
      <c r="AU9192" s="28"/>
      <c r="AV9192" s="28"/>
      <c r="AW9192" s="28"/>
      <c r="AX9192" s="28"/>
      <c r="AY9192" s="28"/>
      <c r="AZ9192" s="28"/>
      <c r="BA9192" s="28"/>
      <c r="BB9192" s="28"/>
      <c r="BC9192" s="28"/>
    </row>
    <row r="9193" spans="1:55" ht="14.25" customHeight="1">
      <c r="A9193" s="48"/>
      <c r="B9193" s="28"/>
      <c r="C9193" s="28"/>
      <c r="D9193" s="28"/>
      <c r="E9193" s="28"/>
      <c r="F9193" s="28"/>
      <c r="G9193" s="28"/>
      <c r="H9193" s="28"/>
      <c r="I9193" s="28"/>
      <c r="J9193" s="28"/>
      <c r="K9193" s="28"/>
      <c r="L9193" s="28"/>
      <c r="M9193" s="28"/>
      <c r="N9193" s="62"/>
      <c r="O9193" s="62"/>
      <c r="P9193" s="62"/>
      <c r="Q9193" s="62"/>
      <c r="R9193" s="62"/>
      <c r="S9193" s="62"/>
      <c r="T9193" s="48"/>
      <c r="U9193" s="28"/>
      <c r="V9193" s="28"/>
      <c r="W9193" s="28"/>
      <c r="Y9193" s="79"/>
      <c r="Z9193" s="28"/>
      <c r="AA9193" s="28"/>
      <c r="AB9193" s="28"/>
      <c r="AC9193" s="28"/>
      <c r="AD9193" s="28"/>
      <c r="AE9193" s="28"/>
      <c r="AF9193" s="28"/>
      <c r="AG9193" s="28"/>
      <c r="AH9193" s="28"/>
      <c r="AI9193" s="28"/>
      <c r="AJ9193" s="28"/>
      <c r="AK9193" s="28"/>
      <c r="AL9193" s="28"/>
      <c r="AM9193" s="28"/>
      <c r="AN9193" s="28"/>
      <c r="AO9193" s="28"/>
      <c r="AP9193" s="28"/>
      <c r="AQ9193" s="28"/>
      <c r="AR9193" s="97"/>
      <c r="AS9193" s="28"/>
      <c r="AT9193" s="28"/>
      <c r="AU9193" s="28"/>
      <c r="AV9193" s="28"/>
      <c r="AW9193" s="28"/>
      <c r="AX9193" s="28"/>
      <c r="AY9193" s="28"/>
      <c r="AZ9193" s="28"/>
      <c r="BA9193" s="28"/>
      <c r="BB9193" s="28"/>
      <c r="BC9193" s="28"/>
    </row>
    <row r="9194" spans="1:55" ht="14.25" customHeight="1">
      <c r="A9194" s="48"/>
      <c r="B9194" s="28"/>
      <c r="C9194" s="28"/>
      <c r="D9194" s="28"/>
      <c r="E9194" s="28"/>
      <c r="F9194" s="28"/>
      <c r="G9194" s="28"/>
      <c r="H9194" s="28"/>
      <c r="I9194" s="28"/>
      <c r="J9194" s="28"/>
      <c r="K9194" s="28"/>
      <c r="L9194" s="28"/>
      <c r="M9194" s="28"/>
      <c r="N9194" s="62"/>
      <c r="O9194" s="62"/>
      <c r="P9194" s="62"/>
      <c r="Q9194" s="62"/>
      <c r="R9194" s="62"/>
      <c r="S9194" s="62"/>
      <c r="T9194" s="48"/>
      <c r="U9194" s="28"/>
      <c r="V9194" s="28"/>
      <c r="W9194" s="28"/>
      <c r="Y9194" s="79"/>
      <c r="Z9194" s="28"/>
      <c r="AA9194" s="28"/>
      <c r="AB9194" s="28"/>
      <c r="AC9194" s="28"/>
      <c r="AD9194" s="28"/>
      <c r="AE9194" s="28"/>
      <c r="AF9194" s="28"/>
      <c r="AG9194" s="28"/>
      <c r="AH9194" s="28"/>
      <c r="AI9194" s="28"/>
      <c r="AJ9194" s="28"/>
      <c r="AK9194" s="28"/>
      <c r="AL9194" s="28"/>
      <c r="AM9194" s="28"/>
      <c r="AN9194" s="28"/>
      <c r="AO9194" s="28"/>
      <c r="AP9194" s="28"/>
      <c r="AQ9194" s="28"/>
      <c r="AR9194" s="97"/>
      <c r="AS9194" s="28"/>
      <c r="AT9194" s="28"/>
      <c r="AU9194" s="28"/>
      <c r="AV9194" s="28"/>
      <c r="AW9194" s="28"/>
      <c r="AX9194" s="28"/>
      <c r="AY9194" s="28"/>
      <c r="AZ9194" s="28"/>
      <c r="BA9194" s="28"/>
      <c r="BB9194" s="28"/>
      <c r="BC9194" s="28"/>
    </row>
    <row r="9195" spans="1:55" ht="14.25" customHeight="1">
      <c r="A9195" s="48"/>
      <c r="B9195" s="28"/>
      <c r="C9195" s="28"/>
      <c r="D9195" s="28"/>
      <c r="E9195" s="28"/>
      <c r="F9195" s="28"/>
      <c r="G9195" s="28"/>
      <c r="H9195" s="28"/>
      <c r="I9195" s="28"/>
      <c r="J9195" s="28"/>
      <c r="K9195" s="28"/>
      <c r="L9195" s="28"/>
      <c r="M9195" s="28"/>
      <c r="N9195" s="62"/>
      <c r="O9195" s="62"/>
      <c r="P9195" s="62"/>
      <c r="Q9195" s="62"/>
      <c r="R9195" s="62"/>
      <c r="S9195" s="62"/>
      <c r="T9195" s="48"/>
      <c r="U9195" s="28"/>
      <c r="V9195" s="28"/>
      <c r="W9195" s="28"/>
      <c r="Y9195" s="79"/>
      <c r="Z9195" s="28"/>
      <c r="AA9195" s="28"/>
      <c r="AB9195" s="28"/>
      <c r="AC9195" s="28"/>
      <c r="AD9195" s="28"/>
      <c r="AE9195" s="28"/>
      <c r="AF9195" s="28"/>
      <c r="AG9195" s="28"/>
      <c r="AH9195" s="28"/>
      <c r="AI9195" s="28"/>
      <c r="AJ9195" s="28"/>
      <c r="AK9195" s="28"/>
      <c r="AL9195" s="28"/>
      <c r="AM9195" s="28"/>
      <c r="AN9195" s="28"/>
      <c r="AO9195" s="28"/>
      <c r="AP9195" s="28"/>
      <c r="AQ9195" s="28"/>
      <c r="AR9195" s="97"/>
      <c r="AS9195" s="28"/>
      <c r="AT9195" s="28"/>
      <c r="AU9195" s="28"/>
      <c r="AV9195" s="28"/>
      <c r="AW9195" s="28"/>
      <c r="AX9195" s="28"/>
      <c r="AY9195" s="28"/>
      <c r="AZ9195" s="28"/>
      <c r="BA9195" s="28"/>
      <c r="BB9195" s="28"/>
      <c r="BC9195" s="28"/>
    </row>
    <row r="9196" spans="1:55" ht="14.25" customHeight="1">
      <c r="A9196" s="48"/>
      <c r="B9196" s="28"/>
      <c r="C9196" s="28"/>
      <c r="D9196" s="28"/>
      <c r="E9196" s="28"/>
      <c r="F9196" s="28"/>
      <c r="G9196" s="28"/>
      <c r="H9196" s="28"/>
      <c r="I9196" s="28"/>
      <c r="J9196" s="28"/>
      <c r="K9196" s="28"/>
      <c r="L9196" s="28"/>
      <c r="M9196" s="28"/>
      <c r="N9196" s="62"/>
      <c r="O9196" s="62"/>
      <c r="P9196" s="62"/>
      <c r="Q9196" s="62"/>
      <c r="R9196" s="62"/>
      <c r="S9196" s="62"/>
      <c r="T9196" s="48"/>
      <c r="U9196" s="28"/>
      <c r="V9196" s="28"/>
      <c r="W9196" s="28"/>
      <c r="Y9196" s="79"/>
      <c r="Z9196" s="28"/>
      <c r="AA9196" s="28"/>
      <c r="AB9196" s="28"/>
      <c r="AC9196" s="28"/>
      <c r="AD9196" s="28"/>
      <c r="AE9196" s="28"/>
      <c r="AF9196" s="28"/>
      <c r="AG9196" s="28"/>
      <c r="AH9196" s="28"/>
      <c r="AI9196" s="28"/>
      <c r="AJ9196" s="28"/>
      <c r="AK9196" s="28"/>
      <c r="AL9196" s="28"/>
      <c r="AM9196" s="28"/>
      <c r="AN9196" s="28"/>
      <c r="AO9196" s="28"/>
      <c r="AP9196" s="28"/>
      <c r="AQ9196" s="28"/>
      <c r="AR9196" s="97"/>
      <c r="AS9196" s="28"/>
      <c r="AT9196" s="28"/>
      <c r="AU9196" s="28"/>
      <c r="AV9196" s="28"/>
      <c r="AW9196" s="28"/>
      <c r="AX9196" s="28"/>
      <c r="AY9196" s="28"/>
      <c r="AZ9196" s="28"/>
      <c r="BA9196" s="28"/>
      <c r="BB9196" s="28"/>
      <c r="BC9196" s="28"/>
    </row>
    <row r="9197" spans="1:55" ht="14.25" customHeight="1">
      <c r="A9197" s="48"/>
      <c r="B9197" s="28"/>
      <c r="C9197" s="28"/>
      <c r="D9197" s="28"/>
      <c r="E9197" s="28"/>
      <c r="F9197" s="28"/>
      <c r="G9197" s="28"/>
      <c r="H9197" s="28"/>
      <c r="I9197" s="28"/>
      <c r="J9197" s="28"/>
      <c r="K9197" s="28"/>
      <c r="L9197" s="28"/>
      <c r="M9197" s="28"/>
      <c r="N9197" s="62"/>
      <c r="O9197" s="62"/>
      <c r="P9197" s="62"/>
      <c r="Q9197" s="62"/>
      <c r="R9197" s="62"/>
      <c r="S9197" s="62"/>
      <c r="T9197" s="48"/>
      <c r="U9197" s="28"/>
      <c r="V9197" s="28"/>
      <c r="W9197" s="28"/>
      <c r="Y9197" s="79"/>
      <c r="Z9197" s="28"/>
      <c r="AA9197" s="28"/>
      <c r="AB9197" s="28"/>
      <c r="AC9197" s="28"/>
      <c r="AD9197" s="28"/>
      <c r="AE9197" s="28"/>
      <c r="AF9197" s="28"/>
      <c r="AG9197" s="28"/>
      <c r="AH9197" s="28"/>
      <c r="AI9197" s="28"/>
      <c r="AJ9197" s="28"/>
      <c r="AK9197" s="28"/>
      <c r="AL9197" s="28"/>
      <c r="AM9197" s="28"/>
      <c r="AN9197" s="28"/>
      <c r="AO9197" s="28"/>
      <c r="AP9197" s="28"/>
      <c r="AQ9197" s="28"/>
      <c r="AR9197" s="97"/>
      <c r="AS9197" s="28"/>
      <c r="AT9197" s="28"/>
      <c r="AU9197" s="28"/>
      <c r="AV9197" s="28"/>
      <c r="AW9197" s="28"/>
      <c r="AX9197" s="28"/>
      <c r="AY9197" s="28"/>
      <c r="AZ9197" s="28"/>
      <c r="BA9197" s="28"/>
      <c r="BB9197" s="28"/>
      <c r="BC9197" s="28"/>
    </row>
    <row r="9198" spans="1:55" ht="14.25" customHeight="1">
      <c r="A9198" s="48"/>
      <c r="B9198" s="28"/>
      <c r="C9198" s="28"/>
      <c r="D9198" s="28"/>
      <c r="E9198" s="28"/>
      <c r="F9198" s="28"/>
      <c r="G9198" s="28"/>
      <c r="H9198" s="28"/>
      <c r="I9198" s="28"/>
      <c r="J9198" s="28"/>
      <c r="K9198" s="28"/>
      <c r="L9198" s="28"/>
      <c r="M9198" s="28"/>
      <c r="N9198" s="62"/>
      <c r="O9198" s="62"/>
      <c r="P9198" s="62"/>
      <c r="Q9198" s="62"/>
      <c r="R9198" s="62"/>
      <c r="S9198" s="62"/>
      <c r="T9198" s="48"/>
      <c r="U9198" s="28"/>
      <c r="V9198" s="28"/>
      <c r="W9198" s="28"/>
      <c r="Y9198" s="79"/>
      <c r="Z9198" s="28"/>
      <c r="AA9198" s="28"/>
      <c r="AB9198" s="28"/>
      <c r="AC9198" s="28"/>
      <c r="AD9198" s="28"/>
      <c r="AE9198" s="28"/>
      <c r="AF9198" s="28"/>
      <c r="AG9198" s="28"/>
      <c r="AH9198" s="28"/>
      <c r="AI9198" s="28"/>
      <c r="AJ9198" s="28"/>
      <c r="AK9198" s="28"/>
      <c r="AL9198" s="28"/>
      <c r="AM9198" s="28"/>
      <c r="AN9198" s="28"/>
      <c r="AO9198" s="28"/>
      <c r="AP9198" s="28"/>
      <c r="AQ9198" s="28"/>
      <c r="AR9198" s="97"/>
      <c r="AS9198" s="28"/>
      <c r="AT9198" s="28"/>
      <c r="AU9198" s="28"/>
      <c r="AV9198" s="28"/>
      <c r="AW9198" s="28"/>
      <c r="AX9198" s="28"/>
      <c r="AY9198" s="28"/>
      <c r="AZ9198" s="28"/>
      <c r="BA9198" s="28"/>
      <c r="BB9198" s="28"/>
      <c r="BC9198" s="28"/>
    </row>
    <row r="9199" spans="1:55" ht="14.25" customHeight="1">
      <c r="A9199" s="48"/>
      <c r="B9199" s="28"/>
      <c r="C9199" s="28"/>
      <c r="D9199" s="28"/>
      <c r="E9199" s="28"/>
      <c r="F9199" s="28"/>
      <c r="G9199" s="28"/>
      <c r="H9199" s="28"/>
      <c r="I9199" s="28"/>
      <c r="J9199" s="28"/>
      <c r="K9199" s="28"/>
      <c r="L9199" s="28"/>
      <c r="M9199" s="28"/>
      <c r="N9199" s="62"/>
      <c r="O9199" s="62"/>
      <c r="P9199" s="62"/>
      <c r="Q9199" s="62"/>
      <c r="R9199" s="62"/>
      <c r="S9199" s="62"/>
      <c r="T9199" s="48"/>
      <c r="U9199" s="28"/>
      <c r="V9199" s="28"/>
      <c r="W9199" s="28"/>
      <c r="Y9199" s="79"/>
      <c r="Z9199" s="28"/>
      <c r="AA9199" s="28"/>
      <c r="AB9199" s="28"/>
      <c r="AC9199" s="28"/>
      <c r="AD9199" s="28"/>
      <c r="AE9199" s="28"/>
      <c r="AF9199" s="28"/>
      <c r="AG9199" s="28"/>
      <c r="AH9199" s="28"/>
      <c r="AI9199" s="28"/>
      <c r="AJ9199" s="28"/>
      <c r="AK9199" s="28"/>
      <c r="AL9199" s="28"/>
      <c r="AM9199" s="28"/>
      <c r="AN9199" s="28"/>
      <c r="AO9199" s="28"/>
      <c r="AP9199" s="28"/>
      <c r="AQ9199" s="28"/>
      <c r="AR9199" s="97"/>
      <c r="AS9199" s="28"/>
      <c r="AT9199" s="28"/>
      <c r="AU9199" s="28"/>
      <c r="AV9199" s="28"/>
      <c r="AW9199" s="28"/>
      <c r="AX9199" s="28"/>
      <c r="AY9199" s="28"/>
      <c r="AZ9199" s="28"/>
      <c r="BA9199" s="28"/>
      <c r="BB9199" s="28"/>
      <c r="BC9199" s="28"/>
    </row>
    <row r="9200" spans="1:55" ht="14.25" customHeight="1">
      <c r="A9200" s="48"/>
      <c r="B9200" s="28"/>
      <c r="C9200" s="28"/>
      <c r="D9200" s="28"/>
      <c r="E9200" s="28"/>
      <c r="F9200" s="28"/>
      <c r="G9200" s="28"/>
      <c r="H9200" s="28"/>
      <c r="I9200" s="28"/>
      <c r="J9200" s="28"/>
      <c r="K9200" s="28"/>
      <c r="L9200" s="28"/>
      <c r="M9200" s="28"/>
      <c r="N9200" s="62"/>
      <c r="O9200" s="62"/>
      <c r="P9200" s="62"/>
      <c r="Q9200" s="62"/>
      <c r="R9200" s="62"/>
      <c r="S9200" s="62"/>
      <c r="T9200" s="48"/>
      <c r="U9200" s="28"/>
      <c r="V9200" s="28"/>
      <c r="W9200" s="28"/>
      <c r="Y9200" s="79"/>
      <c r="Z9200" s="28"/>
      <c r="AA9200" s="28"/>
      <c r="AB9200" s="28"/>
      <c r="AC9200" s="28"/>
      <c r="AD9200" s="28"/>
      <c r="AE9200" s="28"/>
      <c r="AF9200" s="28"/>
      <c r="AG9200" s="28"/>
      <c r="AH9200" s="28"/>
      <c r="AI9200" s="28"/>
      <c r="AJ9200" s="28"/>
      <c r="AK9200" s="28"/>
      <c r="AL9200" s="28"/>
      <c r="AM9200" s="28"/>
      <c r="AN9200" s="28"/>
      <c r="AO9200" s="28"/>
      <c r="AP9200" s="28"/>
      <c r="AQ9200" s="28"/>
      <c r="AR9200" s="97"/>
      <c r="AS9200" s="28"/>
      <c r="AT9200" s="28"/>
      <c r="AU9200" s="28"/>
      <c r="AV9200" s="28"/>
      <c r="AW9200" s="28"/>
      <c r="AX9200" s="28"/>
      <c r="AY9200" s="28"/>
      <c r="AZ9200" s="28"/>
      <c r="BA9200" s="28"/>
      <c r="BB9200" s="28"/>
      <c r="BC9200" s="28"/>
    </row>
    <row r="9201" spans="1:55" ht="14.25" customHeight="1">
      <c r="A9201" s="48"/>
      <c r="B9201" s="28"/>
      <c r="C9201" s="28"/>
      <c r="D9201" s="28"/>
      <c r="E9201" s="28"/>
      <c r="F9201" s="28"/>
      <c r="G9201" s="28"/>
      <c r="H9201" s="28"/>
      <c r="I9201" s="28"/>
      <c r="J9201" s="28"/>
      <c r="K9201" s="28"/>
      <c r="L9201" s="28"/>
      <c r="M9201" s="28"/>
      <c r="N9201" s="62"/>
      <c r="O9201" s="62"/>
      <c r="P9201" s="62"/>
      <c r="Q9201" s="62"/>
      <c r="R9201" s="62"/>
      <c r="S9201" s="62"/>
      <c r="T9201" s="48"/>
      <c r="U9201" s="28"/>
      <c r="V9201" s="28"/>
      <c r="W9201" s="28"/>
      <c r="Y9201" s="79"/>
      <c r="Z9201" s="28"/>
      <c r="AA9201" s="28"/>
      <c r="AB9201" s="28"/>
      <c r="AC9201" s="28"/>
      <c r="AD9201" s="28"/>
      <c r="AE9201" s="28"/>
      <c r="AF9201" s="28"/>
      <c r="AG9201" s="28"/>
      <c r="AH9201" s="28"/>
      <c r="AI9201" s="28"/>
      <c r="AJ9201" s="28"/>
      <c r="AK9201" s="28"/>
      <c r="AL9201" s="28"/>
      <c r="AM9201" s="28"/>
      <c r="AN9201" s="28"/>
      <c r="AO9201" s="28"/>
      <c r="AP9201" s="28"/>
      <c r="AQ9201" s="28"/>
      <c r="AR9201" s="97"/>
      <c r="AS9201" s="28"/>
      <c r="AT9201" s="28"/>
      <c r="AU9201" s="28"/>
      <c r="AV9201" s="28"/>
      <c r="AW9201" s="28"/>
      <c r="AX9201" s="28"/>
      <c r="AY9201" s="28"/>
      <c r="AZ9201" s="28"/>
      <c r="BA9201" s="28"/>
      <c r="BB9201" s="28"/>
      <c r="BC9201" s="28"/>
    </row>
    <row r="9202" spans="1:55" ht="14.25" customHeight="1">
      <c r="A9202" s="48"/>
      <c r="B9202" s="28"/>
      <c r="C9202" s="28"/>
      <c r="D9202" s="28"/>
      <c r="E9202" s="28"/>
      <c r="F9202" s="28"/>
      <c r="G9202" s="28"/>
      <c r="H9202" s="28"/>
      <c r="I9202" s="28"/>
      <c r="J9202" s="28"/>
      <c r="K9202" s="28"/>
      <c r="L9202" s="28"/>
      <c r="M9202" s="28"/>
      <c r="N9202" s="62"/>
      <c r="O9202" s="62"/>
      <c r="P9202" s="62"/>
      <c r="Q9202" s="62"/>
      <c r="R9202" s="62"/>
      <c r="S9202" s="62"/>
      <c r="T9202" s="48"/>
      <c r="U9202" s="28"/>
      <c r="V9202" s="28"/>
      <c r="W9202" s="28"/>
      <c r="Y9202" s="79"/>
      <c r="Z9202" s="28"/>
      <c r="AA9202" s="28"/>
      <c r="AB9202" s="28"/>
      <c r="AC9202" s="28"/>
      <c r="AD9202" s="28"/>
      <c r="AE9202" s="28"/>
      <c r="AF9202" s="28"/>
      <c r="AG9202" s="28"/>
      <c r="AH9202" s="28"/>
      <c r="AI9202" s="28"/>
      <c r="AJ9202" s="28"/>
      <c r="AK9202" s="28"/>
      <c r="AL9202" s="28"/>
      <c r="AM9202" s="28"/>
      <c r="AN9202" s="28"/>
      <c r="AO9202" s="28"/>
      <c r="AP9202" s="28"/>
      <c r="AQ9202" s="28"/>
      <c r="AR9202" s="97"/>
      <c r="AS9202" s="28"/>
      <c r="AT9202" s="28"/>
      <c r="AU9202" s="28"/>
      <c r="AV9202" s="28"/>
      <c r="AW9202" s="28"/>
      <c r="AX9202" s="28"/>
      <c r="AY9202" s="28"/>
      <c r="AZ9202" s="28"/>
      <c r="BA9202" s="28"/>
      <c r="BB9202" s="28"/>
      <c r="BC9202" s="28"/>
    </row>
    <row r="9203" spans="1:55" ht="14.25" customHeight="1">
      <c r="A9203" s="48"/>
      <c r="B9203" s="28"/>
      <c r="C9203" s="28"/>
      <c r="D9203" s="28"/>
      <c r="E9203" s="28"/>
      <c r="F9203" s="28"/>
      <c r="G9203" s="28"/>
      <c r="H9203" s="28"/>
      <c r="I9203" s="28"/>
      <c r="J9203" s="28"/>
      <c r="K9203" s="28"/>
      <c r="L9203" s="28"/>
      <c r="M9203" s="28"/>
      <c r="N9203" s="62"/>
      <c r="O9203" s="62"/>
      <c r="P9203" s="62"/>
      <c r="Q9203" s="62"/>
      <c r="R9203" s="62"/>
      <c r="S9203" s="62"/>
      <c r="T9203" s="48"/>
      <c r="U9203" s="28"/>
      <c r="V9203" s="28"/>
      <c r="W9203" s="28"/>
      <c r="Y9203" s="79"/>
      <c r="Z9203" s="28"/>
      <c r="AA9203" s="28"/>
      <c r="AB9203" s="28"/>
      <c r="AC9203" s="28"/>
      <c r="AD9203" s="28"/>
      <c r="AE9203" s="28"/>
      <c r="AF9203" s="28"/>
      <c r="AG9203" s="28"/>
      <c r="AH9203" s="28"/>
      <c r="AI9203" s="28"/>
      <c r="AJ9203" s="28"/>
      <c r="AK9203" s="28"/>
      <c r="AL9203" s="28"/>
      <c r="AM9203" s="28"/>
      <c r="AN9203" s="28"/>
      <c r="AO9203" s="28"/>
      <c r="AP9203" s="28"/>
      <c r="AQ9203" s="28"/>
      <c r="AR9203" s="97"/>
      <c r="AS9203" s="28"/>
      <c r="AT9203" s="28"/>
      <c r="AU9203" s="28"/>
      <c r="AV9203" s="28"/>
      <c r="AW9203" s="28"/>
      <c r="AX9203" s="28"/>
      <c r="AY9203" s="28"/>
      <c r="AZ9203" s="28"/>
      <c r="BA9203" s="28"/>
      <c r="BB9203" s="28"/>
      <c r="BC9203" s="28"/>
    </row>
    <row r="9204" spans="1:55" ht="14.25" customHeight="1">
      <c r="A9204" s="48"/>
      <c r="B9204" s="28"/>
      <c r="C9204" s="28"/>
      <c r="D9204" s="28"/>
      <c r="E9204" s="28"/>
      <c r="F9204" s="28"/>
      <c r="G9204" s="28"/>
      <c r="H9204" s="28"/>
      <c r="I9204" s="28"/>
      <c r="J9204" s="28"/>
      <c r="K9204" s="28"/>
      <c r="L9204" s="28"/>
      <c r="M9204" s="28"/>
      <c r="N9204" s="62"/>
      <c r="O9204" s="62"/>
      <c r="P9204" s="62"/>
      <c r="Q9204" s="62"/>
      <c r="R9204" s="62"/>
      <c r="S9204" s="62"/>
      <c r="T9204" s="48"/>
      <c r="U9204" s="28"/>
      <c r="V9204" s="28"/>
      <c r="W9204" s="28"/>
      <c r="Y9204" s="79"/>
      <c r="Z9204" s="28"/>
      <c r="AA9204" s="28"/>
      <c r="AB9204" s="28"/>
      <c r="AC9204" s="28"/>
      <c r="AD9204" s="28"/>
      <c r="AE9204" s="28"/>
      <c r="AF9204" s="28"/>
      <c r="AG9204" s="28"/>
      <c r="AH9204" s="28"/>
      <c r="AI9204" s="28"/>
      <c r="AJ9204" s="28"/>
      <c r="AK9204" s="28"/>
      <c r="AL9204" s="28"/>
      <c r="AM9204" s="28"/>
      <c r="AN9204" s="28"/>
      <c r="AO9204" s="28"/>
      <c r="AP9204" s="28"/>
      <c r="AQ9204" s="28"/>
      <c r="AR9204" s="97"/>
      <c r="AS9204" s="28"/>
      <c r="AT9204" s="28"/>
      <c r="AU9204" s="28"/>
      <c r="AV9204" s="28"/>
      <c r="AW9204" s="28"/>
      <c r="AX9204" s="28"/>
      <c r="AY9204" s="28"/>
      <c r="AZ9204" s="28"/>
      <c r="BA9204" s="28"/>
      <c r="BB9204" s="28"/>
      <c r="BC9204" s="28"/>
    </row>
    <row r="9205" spans="1:55" ht="14.25" customHeight="1">
      <c r="A9205" s="48"/>
      <c r="B9205" s="28"/>
      <c r="C9205" s="28"/>
      <c r="D9205" s="28"/>
      <c r="E9205" s="28"/>
      <c r="F9205" s="28"/>
      <c r="G9205" s="28"/>
      <c r="H9205" s="28"/>
      <c r="I9205" s="28"/>
      <c r="J9205" s="28"/>
      <c r="K9205" s="28"/>
      <c r="L9205" s="28"/>
      <c r="M9205" s="28"/>
      <c r="N9205" s="62"/>
      <c r="O9205" s="62"/>
      <c r="P9205" s="62"/>
      <c r="Q9205" s="62"/>
      <c r="R9205" s="62"/>
      <c r="S9205" s="62"/>
      <c r="T9205" s="48"/>
      <c r="U9205" s="28"/>
      <c r="V9205" s="28"/>
      <c r="W9205" s="28"/>
      <c r="Y9205" s="79"/>
      <c r="Z9205" s="28"/>
      <c r="AA9205" s="28"/>
      <c r="AB9205" s="28"/>
      <c r="AC9205" s="28"/>
      <c r="AD9205" s="28"/>
      <c r="AE9205" s="28"/>
      <c r="AF9205" s="28"/>
      <c r="AG9205" s="28"/>
      <c r="AH9205" s="28"/>
      <c r="AI9205" s="28"/>
      <c r="AJ9205" s="28"/>
      <c r="AK9205" s="28"/>
      <c r="AL9205" s="28"/>
      <c r="AM9205" s="28"/>
      <c r="AN9205" s="28"/>
      <c r="AO9205" s="28"/>
      <c r="AP9205" s="28"/>
      <c r="AQ9205" s="28"/>
      <c r="AR9205" s="97"/>
      <c r="AS9205" s="28"/>
      <c r="AT9205" s="28"/>
      <c r="AU9205" s="28"/>
      <c r="AV9205" s="28"/>
      <c r="AW9205" s="28"/>
      <c r="AX9205" s="28"/>
      <c r="AY9205" s="28"/>
      <c r="AZ9205" s="28"/>
      <c r="BA9205" s="28"/>
      <c r="BB9205" s="28"/>
      <c r="BC9205" s="28"/>
    </row>
    <row r="9206" spans="1:55" ht="14.25" customHeight="1">
      <c r="A9206" s="48"/>
      <c r="B9206" s="28"/>
      <c r="C9206" s="28"/>
      <c r="D9206" s="28"/>
      <c r="E9206" s="28"/>
      <c r="F9206" s="28"/>
      <c r="G9206" s="28"/>
      <c r="H9206" s="28"/>
      <c r="I9206" s="28"/>
      <c r="J9206" s="28"/>
      <c r="K9206" s="28"/>
      <c r="L9206" s="28"/>
      <c r="M9206" s="28"/>
      <c r="N9206" s="62"/>
      <c r="O9206" s="62"/>
      <c r="P9206" s="62"/>
      <c r="Q9206" s="62"/>
      <c r="R9206" s="62"/>
      <c r="S9206" s="62"/>
      <c r="T9206" s="48"/>
      <c r="U9206" s="28"/>
      <c r="V9206" s="28"/>
      <c r="W9206" s="28"/>
      <c r="Y9206" s="79"/>
      <c r="Z9206" s="28"/>
      <c r="AA9206" s="28"/>
      <c r="AB9206" s="28"/>
      <c r="AC9206" s="28"/>
      <c r="AD9206" s="28"/>
      <c r="AE9206" s="28"/>
      <c r="AF9206" s="28"/>
      <c r="AG9206" s="28"/>
      <c r="AH9206" s="28"/>
      <c r="AI9206" s="28"/>
      <c r="AJ9206" s="28"/>
      <c r="AK9206" s="28"/>
      <c r="AL9206" s="28"/>
      <c r="AM9206" s="28"/>
      <c r="AN9206" s="28"/>
      <c r="AO9206" s="28"/>
      <c r="AP9206" s="28"/>
      <c r="AQ9206" s="28"/>
      <c r="AR9206" s="97"/>
      <c r="AS9206" s="28"/>
      <c r="AT9206" s="28"/>
      <c r="AU9206" s="28"/>
      <c r="AV9206" s="28"/>
      <c r="AW9206" s="28"/>
      <c r="AX9206" s="28"/>
      <c r="AY9206" s="28"/>
      <c r="AZ9206" s="28"/>
      <c r="BA9206" s="28"/>
      <c r="BB9206" s="28"/>
      <c r="BC9206" s="28"/>
    </row>
    <row r="9207" spans="1:55" ht="14.25" customHeight="1">
      <c r="A9207" s="48"/>
      <c r="B9207" s="28"/>
      <c r="C9207" s="28"/>
      <c r="D9207" s="28"/>
      <c r="E9207" s="28"/>
      <c r="F9207" s="28"/>
      <c r="G9207" s="28"/>
      <c r="H9207" s="28"/>
      <c r="I9207" s="28"/>
      <c r="J9207" s="28"/>
      <c r="K9207" s="28"/>
      <c r="L9207" s="28"/>
      <c r="M9207" s="28"/>
      <c r="N9207" s="62"/>
      <c r="O9207" s="62"/>
      <c r="P9207" s="62"/>
      <c r="Q9207" s="62"/>
      <c r="R9207" s="62"/>
      <c r="S9207" s="62"/>
      <c r="T9207" s="48"/>
      <c r="U9207" s="28"/>
      <c r="V9207" s="28"/>
      <c r="W9207" s="28"/>
      <c r="Y9207" s="79"/>
      <c r="Z9207" s="28"/>
      <c r="AA9207" s="28"/>
      <c r="AB9207" s="28"/>
      <c r="AC9207" s="28"/>
      <c r="AD9207" s="28"/>
      <c r="AE9207" s="28"/>
      <c r="AF9207" s="28"/>
      <c r="AG9207" s="28"/>
      <c r="AH9207" s="28"/>
      <c r="AI9207" s="28"/>
      <c r="AJ9207" s="28"/>
      <c r="AK9207" s="28"/>
      <c r="AL9207" s="28"/>
      <c r="AM9207" s="28"/>
      <c r="AN9207" s="28"/>
      <c r="AO9207" s="28"/>
      <c r="AP9207" s="28"/>
      <c r="AQ9207" s="28"/>
      <c r="AR9207" s="97"/>
      <c r="AS9207" s="28"/>
      <c r="AT9207" s="28"/>
      <c r="AU9207" s="28"/>
      <c r="AV9207" s="28"/>
      <c r="AW9207" s="28"/>
      <c r="AX9207" s="28"/>
      <c r="AY9207" s="28"/>
      <c r="AZ9207" s="28"/>
      <c r="BA9207" s="28"/>
      <c r="BB9207" s="28"/>
      <c r="BC9207" s="28"/>
    </row>
    <row r="9208" spans="1:55" ht="14.25" customHeight="1">
      <c r="A9208" s="48"/>
      <c r="B9208" s="28"/>
      <c r="C9208" s="28"/>
      <c r="D9208" s="28"/>
      <c r="E9208" s="28"/>
      <c r="F9208" s="28"/>
      <c r="G9208" s="28"/>
      <c r="H9208" s="28"/>
      <c r="I9208" s="28"/>
      <c r="J9208" s="28"/>
      <c r="K9208" s="28"/>
      <c r="L9208" s="28"/>
      <c r="M9208" s="28"/>
      <c r="N9208" s="62"/>
      <c r="O9208" s="62"/>
      <c r="P9208" s="62"/>
      <c r="Q9208" s="62"/>
      <c r="R9208" s="62"/>
      <c r="S9208" s="62"/>
      <c r="T9208" s="48"/>
      <c r="U9208" s="28"/>
      <c r="V9208" s="28"/>
      <c r="W9208" s="28"/>
      <c r="Y9208" s="79"/>
      <c r="Z9208" s="28"/>
      <c r="AA9208" s="28"/>
      <c r="AB9208" s="28"/>
      <c r="AC9208" s="28"/>
      <c r="AD9208" s="28"/>
      <c r="AE9208" s="28"/>
      <c r="AF9208" s="28"/>
      <c r="AG9208" s="28"/>
      <c r="AH9208" s="28"/>
      <c r="AI9208" s="28"/>
      <c r="AJ9208" s="28"/>
      <c r="AK9208" s="28"/>
      <c r="AL9208" s="28"/>
      <c r="AM9208" s="28"/>
      <c r="AN9208" s="28"/>
      <c r="AO9208" s="28"/>
      <c r="AP9208" s="28"/>
      <c r="AQ9208" s="28"/>
      <c r="AR9208" s="97"/>
      <c r="AS9208" s="28"/>
      <c r="AT9208" s="28"/>
      <c r="AU9208" s="28"/>
      <c r="AV9208" s="28"/>
      <c r="AW9208" s="28"/>
      <c r="AX9208" s="28"/>
      <c r="AY9208" s="28"/>
      <c r="AZ9208" s="28"/>
      <c r="BA9208" s="28"/>
      <c r="BB9208" s="28"/>
      <c r="BC9208" s="28"/>
    </row>
    <row r="9209" spans="1:55" ht="14.25" customHeight="1">
      <c r="A9209" s="48"/>
      <c r="B9209" s="28"/>
      <c r="C9209" s="28"/>
      <c r="D9209" s="28"/>
      <c r="E9209" s="28"/>
      <c r="F9209" s="28"/>
      <c r="G9209" s="28"/>
      <c r="H9209" s="28"/>
      <c r="I9209" s="28"/>
      <c r="J9209" s="28"/>
      <c r="K9209" s="28"/>
      <c r="L9209" s="28"/>
      <c r="M9209" s="28"/>
      <c r="N9209" s="62"/>
      <c r="O9209" s="62"/>
      <c r="P9209" s="62"/>
      <c r="Q9209" s="62"/>
      <c r="R9209" s="62"/>
      <c r="S9209" s="62"/>
      <c r="T9209" s="48"/>
      <c r="U9209" s="28"/>
      <c r="V9209" s="28"/>
      <c r="W9209" s="28"/>
      <c r="Y9209" s="79"/>
      <c r="Z9209" s="28"/>
      <c r="AA9209" s="28"/>
      <c r="AB9209" s="28"/>
      <c r="AC9209" s="28"/>
      <c r="AD9209" s="28"/>
      <c r="AE9209" s="28"/>
      <c r="AF9209" s="28"/>
      <c r="AG9209" s="28"/>
      <c r="AH9209" s="28"/>
      <c r="AI9209" s="28"/>
      <c r="AJ9209" s="28"/>
      <c r="AK9209" s="28"/>
      <c r="AL9209" s="28"/>
      <c r="AM9209" s="28"/>
      <c r="AN9209" s="28"/>
      <c r="AO9209" s="28"/>
      <c r="AP9209" s="28"/>
      <c r="AQ9209" s="28"/>
      <c r="AR9209" s="97"/>
      <c r="AS9209" s="28"/>
      <c r="AT9209" s="28"/>
      <c r="AU9209" s="28"/>
      <c r="AV9209" s="28"/>
      <c r="AW9209" s="28"/>
      <c r="AX9209" s="28"/>
      <c r="AY9209" s="28"/>
      <c r="AZ9209" s="28"/>
      <c r="BA9209" s="28"/>
      <c r="BB9209" s="28"/>
      <c r="BC9209" s="28"/>
    </row>
    <row r="9210" spans="1:55" ht="14.25" customHeight="1">
      <c r="A9210" s="48"/>
      <c r="B9210" s="28"/>
      <c r="C9210" s="28"/>
      <c r="D9210" s="28"/>
      <c r="E9210" s="28"/>
      <c r="F9210" s="28"/>
      <c r="G9210" s="28"/>
      <c r="H9210" s="28"/>
      <c r="I9210" s="28"/>
      <c r="J9210" s="28"/>
      <c r="K9210" s="28"/>
      <c r="L9210" s="28"/>
      <c r="M9210" s="28"/>
      <c r="N9210" s="62"/>
      <c r="O9210" s="62"/>
      <c r="P9210" s="62"/>
      <c r="Q9210" s="62"/>
      <c r="R9210" s="62"/>
      <c r="S9210" s="62"/>
      <c r="T9210" s="48"/>
      <c r="U9210" s="28"/>
      <c r="V9210" s="28"/>
      <c r="W9210" s="28"/>
      <c r="Y9210" s="79"/>
      <c r="Z9210" s="28"/>
      <c r="AA9210" s="28"/>
      <c r="AB9210" s="28"/>
      <c r="AC9210" s="28"/>
      <c r="AD9210" s="28"/>
      <c r="AE9210" s="28"/>
      <c r="AF9210" s="28"/>
      <c r="AG9210" s="28"/>
      <c r="AH9210" s="28"/>
      <c r="AI9210" s="28"/>
      <c r="AJ9210" s="28"/>
      <c r="AK9210" s="28"/>
      <c r="AL9210" s="28"/>
      <c r="AM9210" s="28"/>
      <c r="AN9210" s="28"/>
      <c r="AO9210" s="28"/>
      <c r="AP9210" s="28"/>
      <c r="AQ9210" s="28"/>
      <c r="AR9210" s="97"/>
      <c r="AS9210" s="28"/>
      <c r="AT9210" s="28"/>
      <c r="AU9210" s="28"/>
      <c r="AV9210" s="28"/>
      <c r="AW9210" s="28"/>
      <c r="AX9210" s="28"/>
      <c r="AY9210" s="28"/>
      <c r="AZ9210" s="28"/>
      <c r="BA9210" s="28"/>
      <c r="BB9210" s="28"/>
      <c r="BC9210" s="28"/>
    </row>
    <row r="9211" spans="1:55" ht="14.25" customHeight="1">
      <c r="A9211" s="48"/>
      <c r="B9211" s="28"/>
      <c r="C9211" s="28"/>
      <c r="D9211" s="28"/>
      <c r="E9211" s="28"/>
      <c r="F9211" s="28"/>
      <c r="G9211" s="28"/>
      <c r="H9211" s="28"/>
      <c r="I9211" s="28"/>
      <c r="J9211" s="28"/>
      <c r="K9211" s="28"/>
      <c r="L9211" s="28"/>
      <c r="M9211" s="28"/>
      <c r="N9211" s="62"/>
      <c r="O9211" s="62"/>
      <c r="P9211" s="62"/>
      <c r="Q9211" s="62"/>
      <c r="R9211" s="62"/>
      <c r="S9211" s="62"/>
      <c r="T9211" s="48"/>
      <c r="U9211" s="28"/>
      <c r="V9211" s="28"/>
      <c r="W9211" s="28"/>
      <c r="Y9211" s="79"/>
      <c r="Z9211" s="28"/>
      <c r="AA9211" s="28"/>
      <c r="AB9211" s="28"/>
      <c r="AC9211" s="28"/>
      <c r="AD9211" s="28"/>
      <c r="AE9211" s="28"/>
      <c r="AF9211" s="28"/>
      <c r="AG9211" s="28"/>
      <c r="AH9211" s="28"/>
      <c r="AI9211" s="28"/>
      <c r="AJ9211" s="28"/>
      <c r="AK9211" s="28"/>
      <c r="AL9211" s="28"/>
      <c r="AM9211" s="28"/>
      <c r="AN9211" s="28"/>
      <c r="AO9211" s="28"/>
      <c r="AP9211" s="28"/>
      <c r="AQ9211" s="28"/>
      <c r="AR9211" s="97"/>
      <c r="AS9211" s="28"/>
      <c r="AT9211" s="28"/>
      <c r="AU9211" s="28"/>
      <c r="AV9211" s="28"/>
      <c r="AW9211" s="28"/>
      <c r="AX9211" s="28"/>
      <c r="AY9211" s="28"/>
      <c r="AZ9211" s="28"/>
      <c r="BA9211" s="28"/>
      <c r="BB9211" s="28"/>
      <c r="BC9211" s="28"/>
    </row>
    <row r="9212" spans="1:55" ht="14.25" customHeight="1">
      <c r="A9212" s="48"/>
      <c r="B9212" s="28"/>
      <c r="C9212" s="28"/>
      <c r="D9212" s="28"/>
      <c r="E9212" s="28"/>
      <c r="F9212" s="28"/>
      <c r="G9212" s="28"/>
      <c r="H9212" s="28"/>
      <c r="I9212" s="28"/>
      <c r="J9212" s="28"/>
      <c r="K9212" s="28"/>
      <c r="L9212" s="28"/>
      <c r="M9212" s="28"/>
      <c r="N9212" s="62"/>
      <c r="O9212" s="62"/>
      <c r="P9212" s="62"/>
      <c r="Q9212" s="62"/>
      <c r="R9212" s="62"/>
      <c r="S9212" s="62"/>
      <c r="T9212" s="48"/>
      <c r="U9212" s="28"/>
      <c r="V9212" s="28"/>
      <c r="W9212" s="28"/>
      <c r="Y9212" s="79"/>
      <c r="Z9212" s="28"/>
      <c r="AA9212" s="28"/>
      <c r="AB9212" s="28"/>
      <c r="AC9212" s="28"/>
      <c r="AD9212" s="28"/>
      <c r="AE9212" s="28"/>
      <c r="AF9212" s="28"/>
      <c r="AG9212" s="28"/>
      <c r="AH9212" s="28"/>
      <c r="AI9212" s="28"/>
      <c r="AJ9212" s="28"/>
      <c r="AK9212" s="28"/>
      <c r="AL9212" s="28"/>
      <c r="AM9212" s="28"/>
      <c r="AN9212" s="28"/>
      <c r="AO9212" s="28"/>
      <c r="AP9212" s="28"/>
      <c r="AQ9212" s="28"/>
      <c r="AR9212" s="97"/>
      <c r="AS9212" s="28"/>
      <c r="AT9212" s="28"/>
      <c r="AU9212" s="28"/>
      <c r="AV9212" s="28"/>
      <c r="AW9212" s="28"/>
      <c r="AX9212" s="28"/>
      <c r="AY9212" s="28"/>
      <c r="AZ9212" s="28"/>
      <c r="BA9212" s="28"/>
      <c r="BB9212" s="28"/>
      <c r="BC9212" s="28"/>
    </row>
    <row r="9213" spans="1:55" ht="14.25" customHeight="1">
      <c r="A9213" s="48"/>
      <c r="B9213" s="28"/>
      <c r="C9213" s="28"/>
      <c r="D9213" s="28"/>
      <c r="E9213" s="28"/>
      <c r="F9213" s="28"/>
      <c r="G9213" s="28"/>
      <c r="H9213" s="28"/>
      <c r="I9213" s="28"/>
      <c r="J9213" s="28"/>
      <c r="K9213" s="28"/>
      <c r="L9213" s="28"/>
      <c r="M9213" s="28"/>
      <c r="N9213" s="62"/>
      <c r="O9213" s="62"/>
      <c r="P9213" s="62"/>
      <c r="Q9213" s="62"/>
      <c r="R9213" s="62"/>
      <c r="S9213" s="62"/>
      <c r="T9213" s="48"/>
      <c r="U9213" s="28"/>
      <c r="V9213" s="28"/>
      <c r="W9213" s="28"/>
      <c r="Y9213" s="79"/>
      <c r="Z9213" s="28"/>
      <c r="AA9213" s="28"/>
      <c r="AB9213" s="28"/>
      <c r="AC9213" s="28"/>
      <c r="AD9213" s="28"/>
      <c r="AE9213" s="28"/>
      <c r="AF9213" s="28"/>
      <c r="AG9213" s="28"/>
      <c r="AH9213" s="28"/>
      <c r="AI9213" s="28"/>
      <c r="AJ9213" s="28"/>
      <c r="AK9213" s="28"/>
      <c r="AL9213" s="28"/>
      <c r="AM9213" s="28"/>
      <c r="AN9213" s="28"/>
      <c r="AO9213" s="28"/>
      <c r="AP9213" s="28"/>
      <c r="AQ9213" s="28"/>
      <c r="AR9213" s="97"/>
      <c r="AS9213" s="28"/>
      <c r="AT9213" s="28"/>
      <c r="AU9213" s="28"/>
      <c r="AV9213" s="28"/>
      <c r="AW9213" s="28"/>
      <c r="AX9213" s="28"/>
      <c r="AY9213" s="28"/>
      <c r="AZ9213" s="28"/>
      <c r="BA9213" s="28"/>
      <c r="BB9213" s="28"/>
      <c r="BC9213" s="28"/>
    </row>
    <row r="9214" spans="1:55" ht="14.25" customHeight="1">
      <c r="A9214" s="48"/>
      <c r="B9214" s="28"/>
      <c r="C9214" s="28"/>
      <c r="D9214" s="28"/>
      <c r="E9214" s="28"/>
      <c r="F9214" s="28"/>
      <c r="G9214" s="28"/>
      <c r="H9214" s="28"/>
      <c r="I9214" s="28"/>
      <c r="J9214" s="28"/>
      <c r="K9214" s="28"/>
      <c r="L9214" s="28"/>
      <c r="M9214" s="28"/>
      <c r="N9214" s="62"/>
      <c r="O9214" s="62"/>
      <c r="P9214" s="62"/>
      <c r="Q9214" s="62"/>
      <c r="R9214" s="62"/>
      <c r="S9214" s="62"/>
      <c r="T9214" s="48"/>
      <c r="U9214" s="28"/>
      <c r="V9214" s="28"/>
      <c r="W9214" s="28"/>
      <c r="Y9214" s="79"/>
      <c r="Z9214" s="28"/>
      <c r="AA9214" s="28"/>
      <c r="AB9214" s="28"/>
      <c r="AC9214" s="28"/>
      <c r="AD9214" s="28"/>
      <c r="AE9214" s="28"/>
      <c r="AF9214" s="28"/>
      <c r="AG9214" s="28"/>
      <c r="AH9214" s="28"/>
      <c r="AI9214" s="28"/>
      <c r="AJ9214" s="28"/>
      <c r="AK9214" s="28"/>
      <c r="AL9214" s="28"/>
      <c r="AM9214" s="28"/>
      <c r="AN9214" s="28"/>
      <c r="AO9214" s="28"/>
      <c r="AP9214" s="28"/>
      <c r="AQ9214" s="28"/>
      <c r="AR9214" s="97"/>
      <c r="AS9214" s="28"/>
      <c r="AT9214" s="28"/>
      <c r="AU9214" s="28"/>
      <c r="AV9214" s="28"/>
      <c r="AW9214" s="28"/>
      <c r="AX9214" s="28"/>
      <c r="AY9214" s="28"/>
      <c r="AZ9214" s="28"/>
      <c r="BA9214" s="28"/>
      <c r="BB9214" s="28"/>
      <c r="BC9214" s="28"/>
    </row>
    <row r="9215" spans="1:55" ht="14.25" customHeight="1">
      <c r="A9215" s="48"/>
      <c r="B9215" s="28"/>
      <c r="C9215" s="28"/>
      <c r="D9215" s="28"/>
      <c r="E9215" s="28"/>
      <c r="F9215" s="28"/>
      <c r="G9215" s="28"/>
      <c r="H9215" s="28"/>
      <c r="I9215" s="28"/>
      <c r="J9215" s="28"/>
      <c r="K9215" s="28"/>
      <c r="L9215" s="28"/>
      <c r="M9215" s="28"/>
      <c r="N9215" s="62"/>
      <c r="O9215" s="62"/>
      <c r="P9215" s="62"/>
      <c r="Q9215" s="62"/>
      <c r="R9215" s="62"/>
      <c r="S9215" s="62"/>
      <c r="T9215" s="48"/>
      <c r="U9215" s="28"/>
      <c r="V9215" s="28"/>
      <c r="W9215" s="28"/>
      <c r="Y9215" s="79"/>
      <c r="Z9215" s="28"/>
      <c r="AA9215" s="28"/>
      <c r="AB9215" s="28"/>
      <c r="AC9215" s="28"/>
      <c r="AD9215" s="28"/>
      <c r="AE9215" s="28"/>
      <c r="AF9215" s="28"/>
      <c r="AG9215" s="28"/>
      <c r="AH9215" s="28"/>
      <c r="AI9215" s="28"/>
      <c r="AJ9215" s="28"/>
      <c r="AK9215" s="28"/>
      <c r="AL9215" s="28"/>
      <c r="AM9215" s="28"/>
      <c r="AN9215" s="28"/>
      <c r="AO9215" s="28"/>
      <c r="AP9215" s="28"/>
      <c r="AQ9215" s="28"/>
      <c r="AR9215" s="97"/>
      <c r="AS9215" s="28"/>
      <c r="AT9215" s="28"/>
      <c r="AU9215" s="28"/>
      <c r="AV9215" s="28"/>
      <c r="AW9215" s="28"/>
      <c r="AX9215" s="28"/>
      <c r="AY9215" s="28"/>
      <c r="AZ9215" s="28"/>
      <c r="BA9215" s="28"/>
      <c r="BB9215" s="28"/>
      <c r="BC9215" s="28"/>
    </row>
    <row r="9216" spans="1:55" ht="14.25" customHeight="1">
      <c r="A9216" s="48"/>
      <c r="B9216" s="28"/>
      <c r="C9216" s="28"/>
      <c r="D9216" s="28"/>
      <c r="E9216" s="28"/>
      <c r="F9216" s="28"/>
      <c r="G9216" s="28"/>
      <c r="H9216" s="28"/>
      <c r="I9216" s="28"/>
      <c r="J9216" s="28"/>
      <c r="K9216" s="28"/>
      <c r="L9216" s="28"/>
      <c r="M9216" s="28"/>
      <c r="N9216" s="62"/>
      <c r="O9216" s="62"/>
      <c r="P9216" s="62"/>
      <c r="Q9216" s="62"/>
      <c r="R9216" s="62"/>
      <c r="S9216" s="62"/>
      <c r="T9216" s="48"/>
      <c r="U9216" s="28"/>
      <c r="V9216" s="28"/>
      <c r="W9216" s="28"/>
      <c r="Y9216" s="79"/>
      <c r="Z9216" s="28"/>
      <c r="AA9216" s="28"/>
      <c r="AB9216" s="28"/>
      <c r="AC9216" s="28"/>
      <c r="AD9216" s="28"/>
      <c r="AE9216" s="28"/>
      <c r="AF9216" s="28"/>
      <c r="AG9216" s="28"/>
      <c r="AH9216" s="28"/>
      <c r="AI9216" s="28"/>
      <c r="AJ9216" s="28"/>
      <c r="AK9216" s="28"/>
      <c r="AL9216" s="28"/>
      <c r="AM9216" s="28"/>
      <c r="AN9216" s="28"/>
      <c r="AO9216" s="28"/>
      <c r="AP9216" s="28"/>
      <c r="AQ9216" s="28"/>
      <c r="AR9216" s="97"/>
      <c r="AS9216" s="28"/>
      <c r="AT9216" s="28"/>
      <c r="AU9216" s="28"/>
      <c r="AV9216" s="28"/>
      <c r="AW9216" s="28"/>
      <c r="AX9216" s="28"/>
      <c r="AY9216" s="28"/>
      <c r="AZ9216" s="28"/>
      <c r="BA9216" s="28"/>
      <c r="BB9216" s="28"/>
      <c r="BC9216" s="28"/>
    </row>
    <row r="9217" spans="1:55" ht="14.25" customHeight="1">
      <c r="A9217" s="48"/>
      <c r="B9217" s="28"/>
      <c r="C9217" s="28"/>
      <c r="D9217" s="28"/>
      <c r="E9217" s="28"/>
      <c r="F9217" s="28"/>
      <c r="G9217" s="28"/>
      <c r="H9217" s="28"/>
      <c r="I9217" s="28"/>
      <c r="J9217" s="28"/>
      <c r="K9217" s="28"/>
      <c r="L9217" s="28"/>
      <c r="M9217" s="28"/>
      <c r="N9217" s="62"/>
      <c r="O9217" s="62"/>
      <c r="P9217" s="62"/>
      <c r="Q9217" s="62"/>
      <c r="R9217" s="62"/>
      <c r="S9217" s="62"/>
      <c r="T9217" s="48"/>
      <c r="U9217" s="28"/>
      <c r="V9217" s="28"/>
      <c r="W9217" s="28"/>
      <c r="Y9217" s="79"/>
      <c r="Z9217" s="28"/>
      <c r="AA9217" s="28"/>
      <c r="AB9217" s="28"/>
      <c r="AC9217" s="28"/>
      <c r="AD9217" s="28"/>
      <c r="AE9217" s="28"/>
      <c r="AF9217" s="28"/>
      <c r="AG9217" s="28"/>
      <c r="AH9217" s="28"/>
      <c r="AI9217" s="28"/>
      <c r="AJ9217" s="28"/>
      <c r="AK9217" s="28"/>
      <c r="AL9217" s="28"/>
      <c r="AM9217" s="28"/>
      <c r="AN9217" s="28"/>
      <c r="AO9217" s="28"/>
      <c r="AP9217" s="28"/>
      <c r="AQ9217" s="28"/>
      <c r="AR9217" s="97"/>
      <c r="AS9217" s="28"/>
      <c r="AT9217" s="28"/>
      <c r="AU9217" s="28"/>
      <c r="AV9217" s="28"/>
      <c r="AW9217" s="28"/>
      <c r="AX9217" s="28"/>
      <c r="AY9217" s="28"/>
      <c r="AZ9217" s="28"/>
      <c r="BA9217" s="28"/>
      <c r="BB9217" s="28"/>
      <c r="BC9217" s="28"/>
    </row>
    <row r="9218" spans="1:55" ht="14.25" customHeight="1">
      <c r="A9218" s="48"/>
      <c r="B9218" s="28"/>
      <c r="C9218" s="28"/>
      <c r="D9218" s="28"/>
      <c r="E9218" s="28"/>
      <c r="F9218" s="28"/>
      <c r="G9218" s="28"/>
      <c r="H9218" s="28"/>
      <c r="I9218" s="28"/>
      <c r="J9218" s="28"/>
      <c r="K9218" s="28"/>
      <c r="L9218" s="28"/>
      <c r="M9218" s="28"/>
      <c r="N9218" s="62"/>
      <c r="O9218" s="62"/>
      <c r="P9218" s="62"/>
      <c r="Q9218" s="62"/>
      <c r="R9218" s="62"/>
      <c r="S9218" s="62"/>
      <c r="T9218" s="48"/>
      <c r="U9218" s="28"/>
      <c r="V9218" s="28"/>
      <c r="W9218" s="28"/>
      <c r="Y9218" s="79"/>
      <c r="Z9218" s="28"/>
      <c r="AA9218" s="28"/>
      <c r="AB9218" s="28"/>
      <c r="AC9218" s="28"/>
      <c r="AD9218" s="28"/>
      <c r="AE9218" s="28"/>
      <c r="AF9218" s="28"/>
      <c r="AG9218" s="28"/>
      <c r="AH9218" s="28"/>
      <c r="AI9218" s="28"/>
      <c r="AJ9218" s="28"/>
      <c r="AK9218" s="28"/>
      <c r="AL9218" s="28"/>
      <c r="AM9218" s="28"/>
      <c r="AN9218" s="28"/>
      <c r="AO9218" s="28"/>
      <c r="AP9218" s="28"/>
      <c r="AQ9218" s="28"/>
      <c r="AR9218" s="97"/>
      <c r="AS9218" s="28"/>
      <c r="AT9218" s="28"/>
      <c r="AU9218" s="28"/>
      <c r="AV9218" s="28"/>
      <c r="AW9218" s="28"/>
      <c r="AX9218" s="28"/>
      <c r="AY9218" s="28"/>
      <c r="AZ9218" s="28"/>
      <c r="BA9218" s="28"/>
      <c r="BB9218" s="28"/>
      <c r="BC9218" s="28"/>
    </row>
    <row r="9219" spans="1:55" ht="14.25" customHeight="1">
      <c r="A9219" s="48"/>
      <c r="B9219" s="28"/>
      <c r="C9219" s="28"/>
      <c r="D9219" s="28"/>
      <c r="E9219" s="28"/>
      <c r="F9219" s="28"/>
      <c r="G9219" s="28"/>
      <c r="H9219" s="28"/>
      <c r="I9219" s="28"/>
      <c r="J9219" s="28"/>
      <c r="K9219" s="28"/>
      <c r="L9219" s="28"/>
      <c r="M9219" s="28"/>
      <c r="N9219" s="62"/>
      <c r="O9219" s="62"/>
      <c r="P9219" s="62"/>
      <c r="Q9219" s="62"/>
      <c r="R9219" s="62"/>
      <c r="S9219" s="62"/>
      <c r="T9219" s="48"/>
      <c r="U9219" s="28"/>
      <c r="V9219" s="28"/>
      <c r="W9219" s="28"/>
      <c r="Y9219" s="79"/>
      <c r="Z9219" s="28"/>
      <c r="AA9219" s="28"/>
      <c r="AB9219" s="28"/>
      <c r="AC9219" s="28"/>
      <c r="AD9219" s="28"/>
      <c r="AE9219" s="28"/>
      <c r="AF9219" s="28"/>
      <c r="AG9219" s="28"/>
      <c r="AH9219" s="28"/>
      <c r="AI9219" s="28"/>
      <c r="AJ9219" s="28"/>
      <c r="AK9219" s="28"/>
      <c r="AL9219" s="28"/>
      <c r="AM9219" s="28"/>
      <c r="AN9219" s="28"/>
      <c r="AO9219" s="28"/>
      <c r="AP9219" s="28"/>
      <c r="AQ9219" s="28"/>
      <c r="AR9219" s="97"/>
      <c r="AS9219" s="28"/>
      <c r="AT9219" s="28"/>
      <c r="AU9219" s="28"/>
      <c r="AV9219" s="28"/>
      <c r="AW9219" s="28"/>
      <c r="AX9219" s="28"/>
      <c r="AY9219" s="28"/>
      <c r="AZ9219" s="28"/>
      <c r="BA9219" s="28"/>
      <c r="BB9219" s="28"/>
      <c r="BC9219" s="28"/>
    </row>
    <row r="9220" spans="1:55" ht="14.25" customHeight="1">
      <c r="A9220" s="48"/>
      <c r="B9220" s="28"/>
      <c r="C9220" s="28"/>
      <c r="D9220" s="28"/>
      <c r="E9220" s="28"/>
      <c r="F9220" s="28"/>
      <c r="G9220" s="28"/>
      <c r="H9220" s="28"/>
      <c r="I9220" s="28"/>
      <c r="J9220" s="28"/>
      <c r="K9220" s="28"/>
      <c r="L9220" s="28"/>
      <c r="M9220" s="28"/>
      <c r="N9220" s="62"/>
      <c r="O9220" s="62"/>
      <c r="P9220" s="62"/>
      <c r="Q9220" s="62"/>
      <c r="R9220" s="62"/>
      <c r="S9220" s="62"/>
      <c r="T9220" s="48"/>
      <c r="U9220" s="28"/>
      <c r="V9220" s="28"/>
      <c r="W9220" s="28"/>
      <c r="Y9220" s="79"/>
      <c r="Z9220" s="28"/>
      <c r="AA9220" s="28"/>
      <c r="AB9220" s="28"/>
      <c r="AC9220" s="28"/>
      <c r="AD9220" s="28"/>
      <c r="AE9220" s="28"/>
      <c r="AF9220" s="28"/>
      <c r="AG9220" s="28"/>
      <c r="AH9220" s="28"/>
      <c r="AI9220" s="28"/>
      <c r="AJ9220" s="28"/>
      <c r="AK9220" s="28"/>
      <c r="AL9220" s="28"/>
      <c r="AM9220" s="28"/>
      <c r="AN9220" s="28"/>
      <c r="AO9220" s="28"/>
      <c r="AP9220" s="28"/>
      <c r="AQ9220" s="28"/>
      <c r="AR9220" s="97"/>
      <c r="AS9220" s="28"/>
      <c r="AT9220" s="28"/>
      <c r="AU9220" s="28"/>
      <c r="AV9220" s="28"/>
      <c r="AW9220" s="28"/>
      <c r="AX9220" s="28"/>
      <c r="AY9220" s="28"/>
      <c r="AZ9220" s="28"/>
      <c r="BA9220" s="28"/>
      <c r="BB9220" s="28"/>
      <c r="BC9220" s="28"/>
    </row>
    <row r="9221" spans="1:55" ht="14.25" customHeight="1">
      <c r="A9221" s="48"/>
      <c r="B9221" s="28"/>
      <c r="C9221" s="28"/>
      <c r="D9221" s="28"/>
      <c r="E9221" s="28"/>
      <c r="F9221" s="28"/>
      <c r="G9221" s="28"/>
      <c r="H9221" s="28"/>
      <c r="I9221" s="28"/>
      <c r="J9221" s="28"/>
      <c r="K9221" s="28"/>
      <c r="L9221" s="28"/>
      <c r="M9221" s="28"/>
      <c r="N9221" s="62"/>
      <c r="O9221" s="62"/>
      <c r="P9221" s="62"/>
      <c r="Q9221" s="62"/>
      <c r="R9221" s="62"/>
      <c r="S9221" s="62"/>
      <c r="T9221" s="48"/>
      <c r="U9221" s="28"/>
      <c r="V9221" s="28"/>
      <c r="W9221" s="28"/>
      <c r="Y9221" s="79"/>
      <c r="Z9221" s="28"/>
      <c r="AA9221" s="28"/>
      <c r="AB9221" s="28"/>
      <c r="AC9221" s="28"/>
      <c r="AD9221" s="28"/>
      <c r="AE9221" s="28"/>
      <c r="AF9221" s="28"/>
      <c r="AG9221" s="28"/>
      <c r="AH9221" s="28"/>
      <c r="AI9221" s="28"/>
      <c r="AJ9221" s="28"/>
      <c r="AK9221" s="28"/>
      <c r="AL9221" s="28"/>
      <c r="AM9221" s="28"/>
      <c r="AN9221" s="28"/>
      <c r="AO9221" s="28"/>
      <c r="AP9221" s="28"/>
      <c r="AQ9221" s="28"/>
      <c r="AR9221" s="97"/>
      <c r="AS9221" s="28"/>
      <c r="AT9221" s="28"/>
      <c r="AU9221" s="28"/>
      <c r="AV9221" s="28"/>
      <c r="AW9221" s="28"/>
      <c r="AX9221" s="28"/>
      <c r="AY9221" s="28"/>
      <c r="AZ9221" s="28"/>
      <c r="BA9221" s="28"/>
      <c r="BB9221" s="28"/>
      <c r="BC9221" s="28"/>
    </row>
    <row r="9222" spans="1:55" ht="14.25" customHeight="1">
      <c r="A9222" s="48"/>
      <c r="B9222" s="28"/>
      <c r="C9222" s="28"/>
      <c r="D9222" s="28"/>
      <c r="E9222" s="28"/>
      <c r="F9222" s="28"/>
      <c r="G9222" s="28"/>
      <c r="H9222" s="28"/>
      <c r="I9222" s="28"/>
      <c r="J9222" s="28"/>
      <c r="K9222" s="28"/>
      <c r="L9222" s="28"/>
      <c r="M9222" s="28"/>
      <c r="N9222" s="62"/>
      <c r="O9222" s="62"/>
      <c r="P9222" s="62"/>
      <c r="Q9222" s="62"/>
      <c r="R9222" s="62"/>
      <c r="S9222" s="62"/>
      <c r="T9222" s="48"/>
      <c r="U9222" s="28"/>
      <c r="V9222" s="28"/>
      <c r="W9222" s="28"/>
      <c r="Y9222" s="79"/>
      <c r="Z9222" s="28"/>
      <c r="AA9222" s="28"/>
      <c r="AB9222" s="28"/>
      <c r="AC9222" s="28"/>
      <c r="AD9222" s="28"/>
      <c r="AE9222" s="28"/>
      <c r="AF9222" s="28"/>
      <c r="AG9222" s="28"/>
      <c r="AH9222" s="28"/>
      <c r="AI9222" s="28"/>
      <c r="AJ9222" s="28"/>
      <c r="AK9222" s="28"/>
      <c r="AL9222" s="28"/>
      <c r="AM9222" s="28"/>
      <c r="AN9222" s="28"/>
      <c r="AO9222" s="28"/>
      <c r="AP9222" s="28"/>
      <c r="AQ9222" s="28"/>
      <c r="AR9222" s="97"/>
      <c r="AS9222" s="28"/>
      <c r="AT9222" s="28"/>
      <c r="AU9222" s="28"/>
      <c r="AV9222" s="28"/>
      <c r="AW9222" s="28"/>
      <c r="AX9222" s="28"/>
      <c r="AY9222" s="28"/>
      <c r="AZ9222" s="28"/>
      <c r="BA9222" s="28"/>
      <c r="BB9222" s="28"/>
      <c r="BC9222" s="28"/>
    </row>
    <row r="9223" spans="1:55" ht="14.25" customHeight="1">
      <c r="A9223" s="48"/>
      <c r="B9223" s="28"/>
      <c r="C9223" s="28"/>
      <c r="D9223" s="28"/>
      <c r="E9223" s="28"/>
      <c r="F9223" s="28"/>
      <c r="G9223" s="28"/>
      <c r="H9223" s="28"/>
      <c r="I9223" s="28"/>
      <c r="J9223" s="28"/>
      <c r="K9223" s="28"/>
      <c r="L9223" s="28"/>
      <c r="M9223" s="28"/>
      <c r="N9223" s="62"/>
      <c r="O9223" s="62"/>
      <c r="P9223" s="62"/>
      <c r="Q9223" s="62"/>
      <c r="R9223" s="62"/>
      <c r="S9223" s="62"/>
      <c r="T9223" s="48"/>
      <c r="U9223" s="28"/>
      <c r="V9223" s="28"/>
      <c r="W9223" s="28"/>
      <c r="Y9223" s="79"/>
      <c r="Z9223" s="28"/>
      <c r="AA9223" s="28"/>
      <c r="AB9223" s="28"/>
      <c r="AC9223" s="28"/>
      <c r="AD9223" s="28"/>
      <c r="AE9223" s="28"/>
      <c r="AF9223" s="28"/>
      <c r="AG9223" s="28"/>
      <c r="AH9223" s="28"/>
      <c r="AI9223" s="28"/>
      <c r="AJ9223" s="28"/>
      <c r="AK9223" s="28"/>
      <c r="AL9223" s="28"/>
      <c r="AM9223" s="28"/>
      <c r="AN9223" s="28"/>
      <c r="AO9223" s="28"/>
      <c r="AP9223" s="28"/>
      <c r="AQ9223" s="28"/>
      <c r="AR9223" s="97"/>
      <c r="AS9223" s="28"/>
      <c r="AT9223" s="28"/>
      <c r="AU9223" s="28"/>
      <c r="AV9223" s="28"/>
      <c r="AW9223" s="28"/>
      <c r="AX9223" s="28"/>
      <c r="AY9223" s="28"/>
      <c r="AZ9223" s="28"/>
      <c r="BA9223" s="28"/>
      <c r="BB9223" s="28"/>
      <c r="BC9223" s="28"/>
    </row>
    <row r="9224" spans="1:55" ht="14.25" customHeight="1">
      <c r="A9224" s="48"/>
      <c r="B9224" s="28"/>
      <c r="C9224" s="28"/>
      <c r="D9224" s="28"/>
      <c r="E9224" s="28"/>
      <c r="F9224" s="28"/>
      <c r="G9224" s="28"/>
      <c r="H9224" s="28"/>
      <c r="I9224" s="28"/>
      <c r="J9224" s="28"/>
      <c r="K9224" s="28"/>
      <c r="L9224" s="28"/>
      <c r="M9224" s="28"/>
      <c r="N9224" s="62"/>
      <c r="O9224" s="62"/>
      <c r="P9224" s="62"/>
      <c r="Q9224" s="62"/>
      <c r="R9224" s="62"/>
      <c r="S9224" s="62"/>
      <c r="T9224" s="48"/>
      <c r="U9224" s="28"/>
      <c r="V9224" s="28"/>
      <c r="W9224" s="28"/>
      <c r="Y9224" s="79"/>
      <c r="Z9224" s="28"/>
      <c r="AA9224" s="28"/>
      <c r="AB9224" s="28"/>
      <c r="AC9224" s="28"/>
      <c r="AD9224" s="28"/>
      <c r="AE9224" s="28"/>
      <c r="AF9224" s="28"/>
      <c r="AG9224" s="28"/>
      <c r="AH9224" s="28"/>
      <c r="AI9224" s="28"/>
      <c r="AJ9224" s="28"/>
      <c r="AK9224" s="28"/>
      <c r="AL9224" s="28"/>
      <c r="AM9224" s="28"/>
      <c r="AN9224" s="28"/>
      <c r="AO9224" s="28"/>
      <c r="AP9224" s="28"/>
      <c r="AQ9224" s="28"/>
      <c r="AR9224" s="97"/>
      <c r="AS9224" s="28"/>
      <c r="AT9224" s="28"/>
      <c r="AU9224" s="28"/>
      <c r="AV9224" s="28"/>
      <c r="AW9224" s="28"/>
      <c r="AX9224" s="28"/>
      <c r="AY9224" s="28"/>
      <c r="AZ9224" s="28"/>
      <c r="BA9224" s="28"/>
      <c r="BB9224" s="28"/>
      <c r="BC9224" s="28"/>
    </row>
    <row r="9225" spans="1:55" ht="14.25" customHeight="1">
      <c r="A9225" s="48"/>
      <c r="B9225" s="28"/>
      <c r="C9225" s="28"/>
      <c r="D9225" s="28"/>
      <c r="E9225" s="28"/>
      <c r="F9225" s="28"/>
      <c r="G9225" s="28"/>
      <c r="H9225" s="28"/>
      <c r="I9225" s="28"/>
      <c r="J9225" s="28"/>
      <c r="K9225" s="28"/>
      <c r="L9225" s="28"/>
      <c r="M9225" s="28"/>
      <c r="N9225" s="62"/>
      <c r="O9225" s="62"/>
      <c r="P9225" s="62"/>
      <c r="Q9225" s="62"/>
      <c r="R9225" s="62"/>
      <c r="S9225" s="62"/>
      <c r="T9225" s="48"/>
      <c r="U9225" s="28"/>
      <c r="V9225" s="28"/>
      <c r="W9225" s="28"/>
      <c r="Y9225" s="79"/>
      <c r="Z9225" s="28"/>
      <c r="AA9225" s="28"/>
      <c r="AB9225" s="28"/>
      <c r="AC9225" s="28"/>
      <c r="AD9225" s="28"/>
      <c r="AE9225" s="28"/>
      <c r="AF9225" s="28"/>
      <c r="AG9225" s="28"/>
      <c r="AH9225" s="28"/>
      <c r="AI9225" s="28"/>
      <c r="AJ9225" s="28"/>
      <c r="AK9225" s="28"/>
      <c r="AL9225" s="28"/>
      <c r="AM9225" s="28"/>
      <c r="AN9225" s="28"/>
      <c r="AO9225" s="28"/>
      <c r="AP9225" s="28"/>
      <c r="AQ9225" s="28"/>
      <c r="AR9225" s="97"/>
      <c r="AS9225" s="28"/>
      <c r="AT9225" s="28"/>
      <c r="AU9225" s="28"/>
      <c r="AV9225" s="28"/>
      <c r="AW9225" s="28"/>
      <c r="AX9225" s="28"/>
      <c r="AY9225" s="28"/>
      <c r="AZ9225" s="28"/>
      <c r="BA9225" s="28"/>
      <c r="BB9225" s="28"/>
      <c r="BC9225" s="28"/>
    </row>
    <row r="9226" spans="1:55" ht="14.25" customHeight="1">
      <c r="A9226" s="48"/>
      <c r="B9226" s="28"/>
      <c r="C9226" s="28"/>
      <c r="D9226" s="28"/>
      <c r="E9226" s="28"/>
      <c r="F9226" s="28"/>
      <c r="G9226" s="28"/>
      <c r="H9226" s="28"/>
      <c r="I9226" s="28"/>
      <c r="J9226" s="28"/>
      <c r="K9226" s="28"/>
      <c r="L9226" s="28"/>
      <c r="M9226" s="28"/>
      <c r="N9226" s="62"/>
      <c r="O9226" s="62"/>
      <c r="P9226" s="62"/>
      <c r="Q9226" s="62"/>
      <c r="R9226" s="62"/>
      <c r="S9226" s="62"/>
      <c r="T9226" s="48"/>
      <c r="U9226" s="28"/>
      <c r="V9226" s="28"/>
      <c r="W9226" s="28"/>
      <c r="Y9226" s="79"/>
      <c r="Z9226" s="28"/>
      <c r="AA9226" s="28"/>
      <c r="AB9226" s="28"/>
      <c r="AC9226" s="28"/>
      <c r="AD9226" s="28"/>
      <c r="AE9226" s="28"/>
      <c r="AF9226" s="28"/>
      <c r="AG9226" s="28"/>
      <c r="AH9226" s="28"/>
      <c r="AI9226" s="28"/>
      <c r="AJ9226" s="28"/>
      <c r="AK9226" s="28"/>
      <c r="AL9226" s="28"/>
      <c r="AM9226" s="28"/>
      <c r="AN9226" s="28"/>
      <c r="AO9226" s="28"/>
      <c r="AP9226" s="28"/>
      <c r="AQ9226" s="28"/>
      <c r="AR9226" s="97"/>
      <c r="AS9226" s="28"/>
      <c r="AT9226" s="28"/>
      <c r="AU9226" s="28"/>
      <c r="AV9226" s="28"/>
      <c r="AW9226" s="28"/>
      <c r="AX9226" s="28"/>
      <c r="AY9226" s="28"/>
      <c r="AZ9226" s="28"/>
      <c r="BA9226" s="28"/>
      <c r="BB9226" s="28"/>
      <c r="BC9226" s="28"/>
    </row>
    <row r="9227" spans="1:55" ht="14.25" customHeight="1">
      <c r="A9227" s="48"/>
      <c r="B9227" s="28"/>
      <c r="C9227" s="28"/>
      <c r="D9227" s="28"/>
      <c r="E9227" s="28"/>
      <c r="F9227" s="28"/>
      <c r="G9227" s="28"/>
      <c r="H9227" s="28"/>
      <c r="I9227" s="28"/>
      <c r="J9227" s="28"/>
      <c r="K9227" s="28"/>
      <c r="L9227" s="28"/>
      <c r="M9227" s="28"/>
      <c r="N9227" s="62"/>
      <c r="O9227" s="62"/>
      <c r="P9227" s="62"/>
      <c r="Q9227" s="62"/>
      <c r="R9227" s="62"/>
      <c r="S9227" s="62"/>
      <c r="T9227" s="48"/>
      <c r="U9227" s="28"/>
      <c r="V9227" s="28"/>
      <c r="W9227" s="28"/>
      <c r="Y9227" s="79"/>
      <c r="Z9227" s="28"/>
      <c r="AA9227" s="28"/>
      <c r="AB9227" s="28"/>
      <c r="AC9227" s="28"/>
      <c r="AD9227" s="28"/>
      <c r="AE9227" s="28"/>
      <c r="AF9227" s="28"/>
      <c r="AG9227" s="28"/>
      <c r="AH9227" s="28"/>
      <c r="AI9227" s="28"/>
      <c r="AJ9227" s="28"/>
      <c r="AK9227" s="28"/>
      <c r="AL9227" s="28"/>
      <c r="AM9227" s="28"/>
      <c r="AN9227" s="28"/>
      <c r="AO9227" s="28"/>
      <c r="AP9227" s="28"/>
      <c r="AQ9227" s="28"/>
      <c r="AR9227" s="97"/>
      <c r="AS9227" s="28"/>
      <c r="AT9227" s="28"/>
      <c r="AU9227" s="28"/>
      <c r="AV9227" s="28"/>
      <c r="AW9227" s="28"/>
      <c r="AX9227" s="28"/>
      <c r="AY9227" s="28"/>
      <c r="AZ9227" s="28"/>
      <c r="BA9227" s="28"/>
      <c r="BB9227" s="28"/>
      <c r="BC9227" s="28"/>
    </row>
    <row r="9228" spans="1:55" ht="14.25" customHeight="1">
      <c r="A9228" s="48"/>
      <c r="B9228" s="28"/>
      <c r="C9228" s="28"/>
      <c r="D9228" s="28"/>
      <c r="E9228" s="28"/>
      <c r="F9228" s="28"/>
      <c r="G9228" s="28"/>
      <c r="H9228" s="28"/>
      <c r="I9228" s="28"/>
      <c r="J9228" s="28"/>
      <c r="K9228" s="28"/>
      <c r="L9228" s="28"/>
      <c r="M9228" s="28"/>
      <c r="N9228" s="62"/>
      <c r="O9228" s="62"/>
      <c r="P9228" s="62"/>
      <c r="Q9228" s="62"/>
      <c r="R9228" s="62"/>
      <c r="S9228" s="62"/>
      <c r="T9228" s="48"/>
      <c r="U9228" s="28"/>
      <c r="V9228" s="28"/>
      <c r="W9228" s="28"/>
      <c r="Y9228" s="79"/>
      <c r="Z9228" s="28"/>
      <c r="AA9228" s="28"/>
      <c r="AB9228" s="28"/>
      <c r="AC9228" s="28"/>
      <c r="AD9228" s="28"/>
      <c r="AE9228" s="28"/>
      <c r="AF9228" s="28"/>
      <c r="AG9228" s="28"/>
      <c r="AH9228" s="28"/>
      <c r="AI9228" s="28"/>
      <c r="AJ9228" s="28"/>
      <c r="AK9228" s="28"/>
      <c r="AL9228" s="28"/>
      <c r="AM9228" s="28"/>
      <c r="AN9228" s="28"/>
      <c r="AO9228" s="28"/>
      <c r="AP9228" s="28"/>
      <c r="AQ9228" s="28"/>
      <c r="AR9228" s="97"/>
      <c r="AS9228" s="28"/>
      <c r="AT9228" s="28"/>
      <c r="AU9228" s="28"/>
      <c r="AV9228" s="28"/>
      <c r="AW9228" s="28"/>
      <c r="AX9228" s="28"/>
      <c r="AY9228" s="28"/>
      <c r="AZ9228" s="28"/>
      <c r="BA9228" s="28"/>
      <c r="BB9228" s="28"/>
      <c r="BC9228" s="28"/>
    </row>
    <row r="9229" spans="1:55" ht="14.25" customHeight="1">
      <c r="A9229" s="48"/>
      <c r="B9229" s="28"/>
      <c r="C9229" s="28"/>
      <c r="D9229" s="28"/>
      <c r="E9229" s="28"/>
      <c r="F9229" s="28"/>
      <c r="G9229" s="28"/>
      <c r="H9229" s="28"/>
      <c r="I9229" s="28"/>
      <c r="J9229" s="28"/>
      <c r="K9229" s="28"/>
      <c r="L9229" s="28"/>
      <c r="M9229" s="28"/>
      <c r="N9229" s="62"/>
      <c r="O9229" s="62"/>
      <c r="P9229" s="62"/>
      <c r="Q9229" s="62"/>
      <c r="R9229" s="62"/>
      <c r="S9229" s="62"/>
      <c r="T9229" s="48"/>
      <c r="U9229" s="28"/>
      <c r="V9229" s="28"/>
      <c r="W9229" s="28"/>
      <c r="Y9229" s="79"/>
      <c r="Z9229" s="28"/>
      <c r="AA9229" s="28"/>
      <c r="AB9229" s="28"/>
      <c r="AC9229" s="28"/>
      <c r="AD9229" s="28"/>
      <c r="AE9229" s="28"/>
      <c r="AF9229" s="28"/>
      <c r="AG9229" s="28"/>
      <c r="AH9229" s="28"/>
      <c r="AI9229" s="28"/>
      <c r="AJ9229" s="28"/>
      <c r="AK9229" s="28"/>
      <c r="AL9229" s="28"/>
      <c r="AM9229" s="28"/>
      <c r="AN9229" s="28"/>
      <c r="AO9229" s="28"/>
      <c r="AP9229" s="28"/>
      <c r="AQ9229" s="28"/>
      <c r="AR9229" s="97"/>
      <c r="AS9229" s="28"/>
      <c r="AT9229" s="28"/>
      <c r="AU9229" s="28"/>
      <c r="AV9229" s="28"/>
      <c r="AW9229" s="28"/>
      <c r="AX9229" s="28"/>
      <c r="AY9229" s="28"/>
      <c r="AZ9229" s="28"/>
      <c r="BA9229" s="28"/>
      <c r="BB9229" s="28"/>
      <c r="BC9229" s="28"/>
    </row>
    <row r="9230" spans="1:55" ht="14.25" customHeight="1">
      <c r="A9230" s="48"/>
      <c r="B9230" s="28"/>
      <c r="C9230" s="28"/>
      <c r="D9230" s="28"/>
      <c r="E9230" s="28"/>
      <c r="F9230" s="28"/>
      <c r="G9230" s="28"/>
      <c r="H9230" s="28"/>
      <c r="I9230" s="28"/>
      <c r="J9230" s="28"/>
      <c r="K9230" s="28"/>
      <c r="L9230" s="28"/>
      <c r="M9230" s="28"/>
      <c r="N9230" s="62"/>
      <c r="O9230" s="62"/>
      <c r="P9230" s="62"/>
      <c r="Q9230" s="62"/>
      <c r="R9230" s="62"/>
      <c r="S9230" s="62"/>
      <c r="T9230" s="48"/>
      <c r="U9230" s="28"/>
      <c r="V9230" s="28"/>
      <c r="W9230" s="28"/>
      <c r="Y9230" s="79"/>
      <c r="Z9230" s="28"/>
      <c r="AA9230" s="28"/>
      <c r="AB9230" s="28"/>
      <c r="AC9230" s="28"/>
      <c r="AD9230" s="28"/>
      <c r="AE9230" s="28"/>
      <c r="AF9230" s="28"/>
      <c r="AG9230" s="28"/>
      <c r="AH9230" s="28"/>
      <c r="AI9230" s="28"/>
      <c r="AJ9230" s="28"/>
      <c r="AK9230" s="28"/>
      <c r="AL9230" s="28"/>
      <c r="AM9230" s="28"/>
      <c r="AN9230" s="28"/>
      <c r="AO9230" s="28"/>
      <c r="AP9230" s="28"/>
      <c r="AQ9230" s="28"/>
      <c r="AR9230" s="97"/>
      <c r="AS9230" s="28"/>
      <c r="AT9230" s="28"/>
      <c r="AU9230" s="28"/>
      <c r="AV9230" s="28"/>
      <c r="AW9230" s="28"/>
      <c r="AX9230" s="28"/>
      <c r="AY9230" s="28"/>
      <c r="AZ9230" s="28"/>
      <c r="BA9230" s="28"/>
      <c r="BB9230" s="28"/>
      <c r="BC9230" s="28"/>
    </row>
    <row r="9231" spans="1:55" ht="14.25" customHeight="1">
      <c r="A9231" s="48"/>
      <c r="B9231" s="28"/>
      <c r="C9231" s="28"/>
      <c r="D9231" s="28"/>
      <c r="E9231" s="28"/>
      <c r="F9231" s="28"/>
      <c r="G9231" s="28"/>
      <c r="H9231" s="28"/>
      <c r="I9231" s="28"/>
      <c r="J9231" s="28"/>
      <c r="K9231" s="28"/>
      <c r="L9231" s="28"/>
      <c r="M9231" s="28"/>
      <c r="N9231" s="62"/>
      <c r="O9231" s="62"/>
      <c r="P9231" s="62"/>
      <c r="Q9231" s="62"/>
      <c r="R9231" s="62"/>
      <c r="S9231" s="62"/>
      <c r="T9231" s="48"/>
      <c r="U9231" s="28"/>
      <c r="V9231" s="28"/>
      <c r="W9231" s="28"/>
      <c r="Y9231" s="79"/>
      <c r="Z9231" s="28"/>
      <c r="AA9231" s="28"/>
      <c r="AB9231" s="28"/>
      <c r="AC9231" s="28"/>
      <c r="AD9231" s="28"/>
      <c r="AE9231" s="28"/>
      <c r="AF9231" s="28"/>
      <c r="AG9231" s="28"/>
      <c r="AH9231" s="28"/>
      <c r="AI9231" s="28"/>
      <c r="AJ9231" s="28"/>
      <c r="AK9231" s="28"/>
      <c r="AL9231" s="28"/>
      <c r="AM9231" s="28"/>
      <c r="AN9231" s="28"/>
      <c r="AO9231" s="28"/>
      <c r="AP9231" s="28"/>
      <c r="AQ9231" s="28"/>
      <c r="AR9231" s="97"/>
      <c r="AS9231" s="28"/>
      <c r="AT9231" s="28"/>
      <c r="AU9231" s="28"/>
      <c r="AV9231" s="28"/>
      <c r="AW9231" s="28"/>
      <c r="AX9231" s="28"/>
      <c r="AY9231" s="28"/>
      <c r="AZ9231" s="28"/>
      <c r="BA9231" s="28"/>
      <c r="BB9231" s="28"/>
      <c r="BC9231" s="28"/>
    </row>
    <row r="9232" spans="1:55" ht="14.25" customHeight="1">
      <c r="A9232" s="48"/>
      <c r="B9232" s="28"/>
      <c r="C9232" s="28"/>
      <c r="D9232" s="28"/>
      <c r="E9232" s="28"/>
      <c r="F9232" s="28"/>
      <c r="G9232" s="28"/>
      <c r="H9232" s="28"/>
      <c r="I9232" s="28"/>
      <c r="J9232" s="28"/>
      <c r="K9232" s="28"/>
      <c r="L9232" s="28"/>
      <c r="M9232" s="28"/>
      <c r="N9232" s="62"/>
      <c r="O9232" s="62"/>
      <c r="P9232" s="62"/>
      <c r="Q9232" s="62"/>
      <c r="R9232" s="62"/>
      <c r="S9232" s="62"/>
      <c r="T9232" s="48"/>
      <c r="U9232" s="28"/>
      <c r="V9232" s="28"/>
      <c r="W9232" s="28"/>
      <c r="Y9232" s="79"/>
      <c r="Z9232" s="28"/>
      <c r="AA9232" s="28"/>
      <c r="AB9232" s="28"/>
      <c r="AC9232" s="28"/>
      <c r="AD9232" s="28"/>
      <c r="AE9232" s="28"/>
      <c r="AF9232" s="28"/>
      <c r="AG9232" s="28"/>
      <c r="AH9232" s="28"/>
      <c r="AI9232" s="28"/>
      <c r="AJ9232" s="28"/>
      <c r="AK9232" s="28"/>
      <c r="AL9232" s="28"/>
      <c r="AM9232" s="28"/>
      <c r="AN9232" s="28"/>
      <c r="AO9232" s="28"/>
      <c r="AP9232" s="28"/>
      <c r="AQ9232" s="28"/>
      <c r="AR9232" s="97"/>
      <c r="AS9232" s="28"/>
      <c r="AT9232" s="28"/>
      <c r="AU9232" s="28"/>
      <c r="AV9232" s="28"/>
      <c r="AW9232" s="28"/>
      <c r="AX9232" s="28"/>
      <c r="AY9232" s="28"/>
      <c r="AZ9232" s="28"/>
      <c r="BA9232" s="28"/>
      <c r="BB9232" s="28"/>
      <c r="BC9232" s="28"/>
    </row>
    <row r="9233" spans="1:55" ht="14.25" customHeight="1">
      <c r="A9233" s="48"/>
      <c r="B9233" s="28"/>
      <c r="C9233" s="28"/>
      <c r="D9233" s="28"/>
      <c r="E9233" s="28"/>
      <c r="F9233" s="28"/>
      <c r="G9233" s="28"/>
      <c r="H9233" s="28"/>
      <c r="I9233" s="28"/>
      <c r="J9233" s="28"/>
      <c r="K9233" s="28"/>
      <c r="L9233" s="28"/>
      <c r="M9233" s="28"/>
      <c r="N9233" s="62"/>
      <c r="O9233" s="62"/>
      <c r="P9233" s="62"/>
      <c r="Q9233" s="62"/>
      <c r="R9233" s="62"/>
      <c r="S9233" s="62"/>
      <c r="T9233" s="48"/>
      <c r="U9233" s="28"/>
      <c r="V9233" s="28"/>
      <c r="W9233" s="28"/>
      <c r="Y9233" s="79"/>
      <c r="Z9233" s="28"/>
      <c r="AA9233" s="28"/>
      <c r="AB9233" s="28"/>
      <c r="AC9233" s="28"/>
      <c r="AD9233" s="28"/>
      <c r="AE9233" s="28"/>
      <c r="AF9233" s="28"/>
      <c r="AG9233" s="28"/>
      <c r="AH9233" s="28"/>
      <c r="AI9233" s="28"/>
      <c r="AJ9233" s="28"/>
      <c r="AK9233" s="28"/>
      <c r="AL9233" s="28"/>
      <c r="AM9233" s="28"/>
      <c r="AN9233" s="28"/>
      <c r="AO9233" s="28"/>
      <c r="AP9233" s="28"/>
      <c r="AQ9233" s="28"/>
      <c r="AR9233" s="97"/>
      <c r="AS9233" s="28"/>
      <c r="AT9233" s="28"/>
      <c r="AU9233" s="28"/>
      <c r="AV9233" s="28"/>
      <c r="AW9233" s="28"/>
      <c r="AX9233" s="28"/>
      <c r="AY9233" s="28"/>
      <c r="AZ9233" s="28"/>
      <c r="BA9233" s="28"/>
      <c r="BB9233" s="28"/>
      <c r="BC9233" s="28"/>
    </row>
    <row r="9234" spans="1:55" ht="14.25" customHeight="1">
      <c r="A9234" s="48"/>
      <c r="B9234" s="28"/>
      <c r="C9234" s="28"/>
      <c r="D9234" s="28"/>
      <c r="E9234" s="28"/>
      <c r="F9234" s="28"/>
      <c r="G9234" s="28"/>
      <c r="H9234" s="28"/>
      <c r="I9234" s="28"/>
      <c r="J9234" s="28"/>
      <c r="K9234" s="28"/>
      <c r="L9234" s="28"/>
      <c r="M9234" s="28"/>
      <c r="N9234" s="62"/>
      <c r="O9234" s="62"/>
      <c r="P9234" s="62"/>
      <c r="Q9234" s="62"/>
      <c r="R9234" s="62"/>
      <c r="S9234" s="62"/>
      <c r="T9234" s="48"/>
      <c r="U9234" s="28"/>
      <c r="V9234" s="28"/>
      <c r="W9234" s="28"/>
      <c r="Y9234" s="79"/>
      <c r="Z9234" s="28"/>
      <c r="AA9234" s="28"/>
      <c r="AB9234" s="28"/>
      <c r="AC9234" s="28"/>
      <c r="AD9234" s="28"/>
      <c r="AE9234" s="28"/>
      <c r="AF9234" s="28"/>
      <c r="AG9234" s="28"/>
      <c r="AH9234" s="28"/>
      <c r="AI9234" s="28"/>
      <c r="AJ9234" s="28"/>
      <c r="AK9234" s="28"/>
      <c r="AL9234" s="28"/>
      <c r="AM9234" s="28"/>
      <c r="AN9234" s="28"/>
      <c r="AO9234" s="28"/>
      <c r="AP9234" s="28"/>
      <c r="AQ9234" s="28"/>
      <c r="AR9234" s="97"/>
      <c r="AS9234" s="28"/>
      <c r="AT9234" s="28"/>
      <c r="AU9234" s="28"/>
      <c r="AV9234" s="28"/>
      <c r="AW9234" s="28"/>
      <c r="AX9234" s="28"/>
      <c r="AY9234" s="28"/>
      <c r="AZ9234" s="28"/>
      <c r="BA9234" s="28"/>
      <c r="BB9234" s="28"/>
      <c r="BC9234" s="28"/>
    </row>
    <row r="9235" spans="1:55" ht="14.25" customHeight="1">
      <c r="A9235" s="48"/>
      <c r="B9235" s="28"/>
      <c r="C9235" s="28"/>
      <c r="D9235" s="28"/>
      <c r="E9235" s="28"/>
      <c r="F9235" s="28"/>
      <c r="G9235" s="28"/>
      <c r="H9235" s="28"/>
      <c r="I9235" s="28"/>
      <c r="J9235" s="28"/>
      <c r="K9235" s="28"/>
      <c r="L9235" s="28"/>
      <c r="M9235" s="28"/>
      <c r="N9235" s="62"/>
      <c r="O9235" s="62"/>
      <c r="P9235" s="62"/>
      <c r="Q9235" s="62"/>
      <c r="R9235" s="62"/>
      <c r="S9235" s="62"/>
      <c r="T9235" s="48"/>
      <c r="U9235" s="28"/>
      <c r="V9235" s="28"/>
      <c r="W9235" s="28"/>
      <c r="Y9235" s="79"/>
      <c r="Z9235" s="28"/>
      <c r="AA9235" s="28"/>
      <c r="AB9235" s="28"/>
      <c r="AC9235" s="28"/>
      <c r="AD9235" s="28"/>
      <c r="AE9235" s="28"/>
      <c r="AF9235" s="28"/>
      <c r="AG9235" s="28"/>
      <c r="AH9235" s="28"/>
      <c r="AI9235" s="28"/>
      <c r="AJ9235" s="28"/>
      <c r="AK9235" s="28"/>
      <c r="AL9235" s="28"/>
      <c r="AM9235" s="28"/>
      <c r="AN9235" s="28"/>
      <c r="AO9235" s="28"/>
      <c r="AP9235" s="28"/>
      <c r="AQ9235" s="28"/>
      <c r="AR9235" s="97"/>
      <c r="AS9235" s="28"/>
      <c r="AT9235" s="28"/>
      <c r="AU9235" s="28"/>
      <c r="AV9235" s="28"/>
      <c r="AW9235" s="28"/>
      <c r="AX9235" s="28"/>
      <c r="AY9235" s="28"/>
      <c r="AZ9235" s="28"/>
      <c r="BA9235" s="28"/>
      <c r="BB9235" s="28"/>
      <c r="BC9235" s="28"/>
    </row>
    <row r="9236" spans="1:55" ht="14.25" customHeight="1">
      <c r="A9236" s="48"/>
      <c r="B9236" s="28"/>
      <c r="C9236" s="28"/>
      <c r="D9236" s="28"/>
      <c r="E9236" s="28"/>
      <c r="F9236" s="28"/>
      <c r="G9236" s="28"/>
      <c r="H9236" s="28"/>
      <c r="I9236" s="28"/>
      <c r="J9236" s="28"/>
      <c r="K9236" s="28"/>
      <c r="L9236" s="28"/>
      <c r="M9236" s="28"/>
      <c r="N9236" s="62"/>
      <c r="O9236" s="62"/>
      <c r="P9236" s="62"/>
      <c r="Q9236" s="62"/>
      <c r="R9236" s="62"/>
      <c r="S9236" s="62"/>
      <c r="T9236" s="48"/>
      <c r="U9236" s="28"/>
      <c r="V9236" s="28"/>
      <c r="W9236" s="28"/>
      <c r="Y9236" s="79"/>
      <c r="Z9236" s="28"/>
      <c r="AA9236" s="28"/>
      <c r="AB9236" s="28"/>
      <c r="AC9236" s="28"/>
      <c r="AD9236" s="28"/>
      <c r="AE9236" s="28"/>
      <c r="AF9236" s="28"/>
      <c r="AG9236" s="28"/>
      <c r="AH9236" s="28"/>
      <c r="AI9236" s="28"/>
      <c r="AJ9236" s="28"/>
      <c r="AK9236" s="28"/>
      <c r="AL9236" s="28"/>
      <c r="AM9236" s="28"/>
      <c r="AN9236" s="28"/>
      <c r="AO9236" s="28"/>
      <c r="AP9236" s="28"/>
      <c r="AQ9236" s="28"/>
      <c r="AR9236" s="97"/>
      <c r="AS9236" s="28"/>
      <c r="AT9236" s="28"/>
      <c r="AU9236" s="28"/>
      <c r="AV9236" s="28"/>
      <c r="AW9236" s="28"/>
      <c r="AX9236" s="28"/>
      <c r="AY9236" s="28"/>
      <c r="AZ9236" s="28"/>
      <c r="BA9236" s="28"/>
      <c r="BB9236" s="28"/>
      <c r="BC9236" s="28"/>
    </row>
    <row r="9237" spans="1:55" ht="14.25" customHeight="1">
      <c r="A9237" s="48"/>
      <c r="B9237" s="28"/>
      <c r="C9237" s="28"/>
      <c r="D9237" s="28"/>
      <c r="E9237" s="28"/>
      <c r="F9237" s="28"/>
      <c r="G9237" s="28"/>
      <c r="H9237" s="28"/>
      <c r="I9237" s="28"/>
      <c r="J9237" s="28"/>
      <c r="K9237" s="28"/>
      <c r="L9237" s="28"/>
      <c r="M9237" s="28"/>
      <c r="N9237" s="62"/>
      <c r="O9237" s="62"/>
      <c r="P9237" s="62"/>
      <c r="Q9237" s="62"/>
      <c r="R9237" s="62"/>
      <c r="S9237" s="62"/>
      <c r="T9237" s="48"/>
      <c r="U9237" s="28"/>
      <c r="V9237" s="28"/>
      <c r="W9237" s="28"/>
      <c r="Y9237" s="79"/>
      <c r="Z9237" s="28"/>
      <c r="AA9237" s="28"/>
      <c r="AB9237" s="28"/>
      <c r="AC9237" s="28"/>
      <c r="AD9237" s="28"/>
      <c r="AE9237" s="28"/>
      <c r="AF9237" s="28"/>
      <c r="AG9237" s="28"/>
      <c r="AH9237" s="28"/>
      <c r="AI9237" s="28"/>
      <c r="AJ9237" s="28"/>
      <c r="AK9237" s="28"/>
      <c r="AL9237" s="28"/>
      <c r="AM9237" s="28"/>
      <c r="AN9237" s="28"/>
      <c r="AO9237" s="28"/>
      <c r="AP9237" s="28"/>
      <c r="AQ9237" s="28"/>
      <c r="AR9237" s="97"/>
      <c r="AS9237" s="28"/>
      <c r="AT9237" s="28"/>
      <c r="AU9237" s="28"/>
      <c r="AV9237" s="28"/>
      <c r="AW9237" s="28"/>
      <c r="AX9237" s="28"/>
      <c r="AY9237" s="28"/>
      <c r="AZ9237" s="28"/>
      <c r="BA9237" s="28"/>
      <c r="BB9237" s="28"/>
      <c r="BC9237" s="28"/>
    </row>
    <row r="9238" spans="1:55" ht="14.25" customHeight="1">
      <c r="A9238" s="48"/>
      <c r="B9238" s="28"/>
      <c r="C9238" s="28"/>
      <c r="D9238" s="28"/>
      <c r="E9238" s="28"/>
      <c r="F9238" s="28"/>
      <c r="G9238" s="28"/>
      <c r="H9238" s="28"/>
      <c r="I9238" s="28"/>
      <c r="J9238" s="28"/>
      <c r="K9238" s="28"/>
      <c r="L9238" s="28"/>
      <c r="M9238" s="28"/>
      <c r="N9238" s="62"/>
      <c r="O9238" s="62"/>
      <c r="P9238" s="62"/>
      <c r="Q9238" s="62"/>
      <c r="R9238" s="62"/>
      <c r="S9238" s="62"/>
      <c r="T9238" s="48"/>
      <c r="U9238" s="28"/>
      <c r="V9238" s="28"/>
      <c r="W9238" s="28"/>
      <c r="Y9238" s="79"/>
      <c r="Z9238" s="28"/>
      <c r="AA9238" s="28"/>
      <c r="AB9238" s="28"/>
      <c r="AC9238" s="28"/>
      <c r="AD9238" s="28"/>
      <c r="AE9238" s="28"/>
      <c r="AF9238" s="28"/>
      <c r="AG9238" s="28"/>
      <c r="AH9238" s="28"/>
      <c r="AI9238" s="28"/>
      <c r="AJ9238" s="28"/>
      <c r="AK9238" s="28"/>
      <c r="AL9238" s="28"/>
      <c r="AM9238" s="28"/>
      <c r="AN9238" s="28"/>
      <c r="AO9238" s="28"/>
      <c r="AP9238" s="28"/>
      <c r="AQ9238" s="28"/>
      <c r="AR9238" s="97"/>
      <c r="AS9238" s="28"/>
      <c r="AT9238" s="28"/>
      <c r="AU9238" s="28"/>
      <c r="AV9238" s="28"/>
      <c r="AW9238" s="28"/>
      <c r="AX9238" s="28"/>
      <c r="AY9238" s="28"/>
      <c r="AZ9238" s="28"/>
      <c r="BA9238" s="28"/>
      <c r="BB9238" s="28"/>
      <c r="BC9238" s="28"/>
    </row>
    <row r="9239" spans="1:55" ht="14.25" customHeight="1">
      <c r="A9239" s="48"/>
      <c r="B9239" s="28"/>
      <c r="C9239" s="28"/>
      <c r="D9239" s="28"/>
      <c r="E9239" s="28"/>
      <c r="F9239" s="28"/>
      <c r="G9239" s="28"/>
      <c r="H9239" s="28"/>
      <c r="I9239" s="28"/>
      <c r="J9239" s="28"/>
      <c r="K9239" s="28"/>
      <c r="L9239" s="28"/>
      <c r="M9239" s="28"/>
      <c r="N9239" s="62"/>
      <c r="O9239" s="62"/>
      <c r="P9239" s="62"/>
      <c r="Q9239" s="62"/>
      <c r="R9239" s="62"/>
      <c r="S9239" s="62"/>
      <c r="T9239" s="48"/>
      <c r="U9239" s="28"/>
      <c r="V9239" s="28"/>
      <c r="W9239" s="28"/>
      <c r="Y9239" s="79"/>
      <c r="Z9239" s="28"/>
      <c r="AA9239" s="28"/>
      <c r="AB9239" s="28"/>
      <c r="AC9239" s="28"/>
      <c r="AD9239" s="28"/>
      <c r="AE9239" s="28"/>
      <c r="AF9239" s="28"/>
      <c r="AG9239" s="28"/>
      <c r="AH9239" s="28"/>
      <c r="AI9239" s="28"/>
      <c r="AJ9239" s="28"/>
      <c r="AK9239" s="28"/>
      <c r="AL9239" s="28"/>
      <c r="AM9239" s="28"/>
      <c r="AN9239" s="28"/>
      <c r="AO9239" s="28"/>
      <c r="AP9239" s="28"/>
      <c r="AQ9239" s="28"/>
      <c r="AR9239" s="97"/>
      <c r="AS9239" s="28"/>
      <c r="AT9239" s="28"/>
      <c r="AU9239" s="28"/>
      <c r="AV9239" s="28"/>
      <c r="AW9239" s="28"/>
      <c r="AX9239" s="28"/>
      <c r="AY9239" s="28"/>
      <c r="AZ9239" s="28"/>
      <c r="BA9239" s="28"/>
      <c r="BB9239" s="28"/>
      <c r="BC9239" s="28"/>
    </row>
    <row r="9240" spans="1:55" ht="14.25" customHeight="1">
      <c r="A9240" s="48"/>
      <c r="B9240" s="28"/>
      <c r="C9240" s="28"/>
      <c r="D9240" s="28"/>
      <c r="E9240" s="28"/>
      <c r="F9240" s="28"/>
      <c r="G9240" s="28"/>
      <c r="H9240" s="28"/>
      <c r="I9240" s="28"/>
      <c r="J9240" s="28"/>
      <c r="K9240" s="28"/>
      <c r="L9240" s="28"/>
      <c r="M9240" s="28"/>
      <c r="N9240" s="62"/>
      <c r="O9240" s="62"/>
      <c r="P9240" s="62"/>
      <c r="Q9240" s="62"/>
      <c r="R9240" s="62"/>
      <c r="S9240" s="62"/>
      <c r="T9240" s="48"/>
      <c r="U9240" s="28"/>
      <c r="V9240" s="28"/>
      <c r="W9240" s="28"/>
      <c r="Y9240" s="79"/>
      <c r="Z9240" s="28"/>
      <c r="AA9240" s="28"/>
      <c r="AB9240" s="28"/>
      <c r="AC9240" s="28"/>
      <c r="AD9240" s="28"/>
      <c r="AE9240" s="28"/>
      <c r="AF9240" s="28"/>
      <c r="AG9240" s="28"/>
      <c r="AH9240" s="28"/>
      <c r="AI9240" s="28"/>
      <c r="AJ9240" s="28"/>
      <c r="AK9240" s="28"/>
      <c r="AL9240" s="28"/>
      <c r="AM9240" s="28"/>
      <c r="AN9240" s="28"/>
      <c r="AO9240" s="28"/>
      <c r="AP9240" s="28"/>
      <c r="AQ9240" s="28"/>
      <c r="AR9240" s="97"/>
      <c r="AS9240" s="28"/>
      <c r="AT9240" s="28"/>
      <c r="AU9240" s="28"/>
      <c r="AV9240" s="28"/>
      <c r="AW9240" s="28"/>
      <c r="AX9240" s="28"/>
      <c r="AY9240" s="28"/>
      <c r="AZ9240" s="28"/>
      <c r="BA9240" s="28"/>
      <c r="BB9240" s="28"/>
      <c r="BC9240" s="28"/>
    </row>
    <row r="9241" spans="1:55" ht="14.25" customHeight="1">
      <c r="A9241" s="48"/>
      <c r="B9241" s="28"/>
      <c r="C9241" s="28"/>
      <c r="D9241" s="28"/>
      <c r="E9241" s="28"/>
      <c r="F9241" s="28"/>
      <c r="G9241" s="28"/>
      <c r="H9241" s="28"/>
      <c r="I9241" s="28"/>
      <c r="J9241" s="28"/>
      <c r="K9241" s="28"/>
      <c r="L9241" s="28"/>
      <c r="M9241" s="28"/>
      <c r="N9241" s="62"/>
      <c r="O9241" s="62"/>
      <c r="P9241" s="62"/>
      <c r="Q9241" s="62"/>
      <c r="R9241" s="62"/>
      <c r="S9241" s="62"/>
      <c r="T9241" s="48"/>
      <c r="U9241" s="28"/>
      <c r="V9241" s="28"/>
      <c r="W9241" s="28"/>
      <c r="Y9241" s="79"/>
      <c r="Z9241" s="28"/>
      <c r="AA9241" s="28"/>
      <c r="AB9241" s="28"/>
      <c r="AC9241" s="28"/>
      <c r="AD9241" s="28"/>
      <c r="AE9241" s="28"/>
      <c r="AF9241" s="28"/>
      <c r="AG9241" s="28"/>
      <c r="AH9241" s="28"/>
      <c r="AI9241" s="28"/>
      <c r="AJ9241" s="28"/>
      <c r="AK9241" s="28"/>
      <c r="AL9241" s="28"/>
      <c r="AM9241" s="28"/>
      <c r="AN9241" s="28"/>
      <c r="AO9241" s="28"/>
      <c r="AP9241" s="28"/>
      <c r="AQ9241" s="28"/>
      <c r="AR9241" s="97"/>
      <c r="AS9241" s="28"/>
      <c r="AT9241" s="28"/>
      <c r="AU9241" s="28"/>
      <c r="AV9241" s="28"/>
      <c r="AW9241" s="28"/>
      <c r="AX9241" s="28"/>
      <c r="AY9241" s="28"/>
      <c r="AZ9241" s="28"/>
      <c r="BA9241" s="28"/>
      <c r="BB9241" s="28"/>
      <c r="BC9241" s="28"/>
    </row>
    <row r="9242" spans="1:55" ht="14.25" customHeight="1">
      <c r="A9242" s="48"/>
      <c r="B9242" s="28"/>
      <c r="C9242" s="28"/>
      <c r="D9242" s="28"/>
      <c r="E9242" s="28"/>
      <c r="F9242" s="28"/>
      <c r="G9242" s="28"/>
      <c r="H9242" s="28"/>
      <c r="I9242" s="28"/>
      <c r="J9242" s="28"/>
      <c r="K9242" s="28"/>
      <c r="L9242" s="28"/>
      <c r="M9242" s="28"/>
      <c r="N9242" s="62"/>
      <c r="O9242" s="62"/>
      <c r="P9242" s="62"/>
      <c r="Q9242" s="62"/>
      <c r="R9242" s="62"/>
      <c r="S9242" s="62"/>
      <c r="T9242" s="48"/>
      <c r="U9242" s="28"/>
      <c r="V9242" s="28"/>
      <c r="W9242" s="28"/>
      <c r="Y9242" s="79"/>
      <c r="Z9242" s="28"/>
      <c r="AA9242" s="28"/>
      <c r="AB9242" s="28"/>
      <c r="AC9242" s="28"/>
      <c r="AD9242" s="28"/>
      <c r="AE9242" s="28"/>
      <c r="AF9242" s="28"/>
      <c r="AG9242" s="28"/>
      <c r="AH9242" s="28"/>
      <c r="AI9242" s="28"/>
      <c r="AJ9242" s="28"/>
      <c r="AK9242" s="28"/>
      <c r="AL9242" s="28"/>
      <c r="AM9242" s="28"/>
      <c r="AN9242" s="28"/>
      <c r="AO9242" s="28"/>
      <c r="AP9242" s="28"/>
      <c r="AQ9242" s="28"/>
      <c r="AR9242" s="97"/>
      <c r="AS9242" s="28"/>
      <c r="AT9242" s="28"/>
      <c r="AU9242" s="28"/>
      <c r="AV9242" s="28"/>
      <c r="AW9242" s="28"/>
      <c r="AX9242" s="28"/>
      <c r="AY9242" s="28"/>
      <c r="AZ9242" s="28"/>
      <c r="BA9242" s="28"/>
      <c r="BB9242" s="28"/>
      <c r="BC9242" s="28"/>
    </row>
    <row r="9243" spans="1:55" ht="14.25" customHeight="1">
      <c r="A9243" s="48"/>
      <c r="B9243" s="28"/>
      <c r="C9243" s="28"/>
      <c r="D9243" s="28"/>
      <c r="E9243" s="28"/>
      <c r="F9243" s="28"/>
      <c r="G9243" s="28"/>
      <c r="H9243" s="28"/>
      <c r="I9243" s="28"/>
      <c r="J9243" s="28"/>
      <c r="K9243" s="28"/>
      <c r="L9243" s="28"/>
      <c r="M9243" s="28"/>
      <c r="N9243" s="62"/>
      <c r="O9243" s="62"/>
      <c r="P9243" s="62"/>
      <c r="Q9243" s="62"/>
      <c r="R9243" s="62"/>
      <c r="S9243" s="62"/>
      <c r="T9243" s="48"/>
      <c r="U9243" s="28"/>
      <c r="V9243" s="28"/>
      <c r="W9243" s="28"/>
      <c r="Y9243" s="79"/>
      <c r="Z9243" s="28"/>
      <c r="AA9243" s="28"/>
      <c r="AB9243" s="28"/>
      <c r="AC9243" s="28"/>
      <c r="AD9243" s="28"/>
      <c r="AE9243" s="28"/>
      <c r="AF9243" s="28"/>
      <c r="AG9243" s="28"/>
      <c r="AH9243" s="28"/>
      <c r="AI9243" s="28"/>
      <c r="AJ9243" s="28"/>
      <c r="AK9243" s="28"/>
      <c r="AL9243" s="28"/>
      <c r="AM9243" s="28"/>
      <c r="AN9243" s="28"/>
      <c r="AO9243" s="28"/>
      <c r="AP9243" s="28"/>
      <c r="AQ9243" s="28"/>
      <c r="AR9243" s="97"/>
      <c r="AS9243" s="28"/>
      <c r="AT9243" s="28"/>
      <c r="AU9243" s="28"/>
      <c r="AV9243" s="28"/>
      <c r="AW9243" s="28"/>
      <c r="AX9243" s="28"/>
      <c r="AY9243" s="28"/>
      <c r="AZ9243" s="28"/>
      <c r="BA9243" s="28"/>
      <c r="BB9243" s="28"/>
      <c r="BC9243" s="28"/>
    </row>
    <row r="9244" spans="1:55" ht="14.25" customHeight="1">
      <c r="A9244" s="48"/>
      <c r="B9244" s="28"/>
      <c r="C9244" s="28"/>
      <c r="D9244" s="28"/>
      <c r="E9244" s="28"/>
      <c r="F9244" s="28"/>
      <c r="G9244" s="28"/>
      <c r="H9244" s="28"/>
      <c r="I9244" s="28"/>
      <c r="J9244" s="28"/>
      <c r="K9244" s="28"/>
      <c r="L9244" s="28"/>
      <c r="M9244" s="28"/>
      <c r="N9244" s="62"/>
      <c r="O9244" s="62"/>
      <c r="P9244" s="62"/>
      <c r="Q9244" s="62"/>
      <c r="R9244" s="62"/>
      <c r="S9244" s="62"/>
      <c r="T9244" s="48"/>
      <c r="U9244" s="28"/>
      <c r="V9244" s="28"/>
      <c r="W9244" s="28"/>
      <c r="Y9244" s="79"/>
      <c r="Z9244" s="28"/>
      <c r="AA9244" s="28"/>
      <c r="AB9244" s="28"/>
      <c r="AC9244" s="28"/>
      <c r="AD9244" s="28"/>
      <c r="AE9244" s="28"/>
      <c r="AF9244" s="28"/>
      <c r="AG9244" s="28"/>
      <c r="AH9244" s="28"/>
      <c r="AI9244" s="28"/>
      <c r="AJ9244" s="28"/>
      <c r="AK9244" s="28"/>
      <c r="AL9244" s="28"/>
      <c r="AM9244" s="28"/>
      <c r="AN9244" s="28"/>
      <c r="AO9244" s="28"/>
      <c r="AP9244" s="28"/>
      <c r="AQ9244" s="28"/>
      <c r="AR9244" s="97"/>
      <c r="AS9244" s="28"/>
      <c r="AT9244" s="28"/>
      <c r="AU9244" s="28"/>
      <c r="AV9244" s="28"/>
      <c r="AW9244" s="28"/>
      <c r="AX9244" s="28"/>
      <c r="AY9244" s="28"/>
      <c r="AZ9244" s="28"/>
      <c r="BA9244" s="28"/>
      <c r="BB9244" s="28"/>
      <c r="BC9244" s="28"/>
    </row>
    <row r="9245" spans="1:55" ht="14.25" customHeight="1">
      <c r="A9245" s="48"/>
      <c r="B9245" s="28"/>
      <c r="C9245" s="28"/>
      <c r="D9245" s="28"/>
      <c r="E9245" s="28"/>
      <c r="F9245" s="28"/>
      <c r="G9245" s="28"/>
      <c r="H9245" s="28"/>
      <c r="I9245" s="28"/>
      <c r="J9245" s="28"/>
      <c r="K9245" s="28"/>
      <c r="L9245" s="28"/>
      <c r="M9245" s="28"/>
      <c r="N9245" s="62"/>
      <c r="O9245" s="62"/>
      <c r="P9245" s="62"/>
      <c r="Q9245" s="62"/>
      <c r="R9245" s="62"/>
      <c r="S9245" s="62"/>
      <c r="T9245" s="48"/>
      <c r="U9245" s="28"/>
      <c r="V9245" s="28"/>
      <c r="W9245" s="28"/>
      <c r="Y9245" s="79"/>
      <c r="Z9245" s="28"/>
      <c r="AA9245" s="28"/>
      <c r="AB9245" s="28"/>
      <c r="AC9245" s="28"/>
      <c r="AD9245" s="28"/>
      <c r="AE9245" s="28"/>
      <c r="AF9245" s="28"/>
      <c r="AG9245" s="28"/>
      <c r="AH9245" s="28"/>
      <c r="AI9245" s="28"/>
      <c r="AJ9245" s="28"/>
      <c r="AK9245" s="28"/>
      <c r="AL9245" s="28"/>
      <c r="AM9245" s="28"/>
      <c r="AN9245" s="28"/>
      <c r="AO9245" s="28"/>
      <c r="AP9245" s="28"/>
      <c r="AQ9245" s="28"/>
      <c r="AR9245" s="97"/>
      <c r="AS9245" s="28"/>
      <c r="AT9245" s="28"/>
      <c r="AU9245" s="28"/>
      <c r="AV9245" s="28"/>
      <c r="AW9245" s="28"/>
      <c r="AX9245" s="28"/>
      <c r="AY9245" s="28"/>
      <c r="AZ9245" s="28"/>
      <c r="BA9245" s="28"/>
      <c r="BB9245" s="28"/>
      <c r="BC9245" s="28"/>
    </row>
    <row r="9246" spans="1:55" ht="14.25" customHeight="1">
      <c r="A9246" s="48"/>
      <c r="B9246" s="28"/>
      <c r="C9246" s="28"/>
      <c r="D9246" s="28"/>
      <c r="E9246" s="28"/>
      <c r="F9246" s="28"/>
      <c r="G9246" s="28"/>
      <c r="H9246" s="28"/>
      <c r="I9246" s="28"/>
      <c r="J9246" s="28"/>
      <c r="K9246" s="28"/>
      <c r="L9246" s="28"/>
      <c r="M9246" s="28"/>
      <c r="N9246" s="62"/>
      <c r="O9246" s="62"/>
      <c r="P9246" s="62"/>
      <c r="Q9246" s="62"/>
      <c r="R9246" s="62"/>
      <c r="S9246" s="62"/>
      <c r="T9246" s="48"/>
      <c r="U9246" s="28"/>
      <c r="V9246" s="28"/>
      <c r="W9246" s="28"/>
      <c r="Y9246" s="79"/>
      <c r="Z9246" s="28"/>
      <c r="AA9246" s="28"/>
      <c r="AB9246" s="28"/>
      <c r="AC9246" s="28"/>
      <c r="AD9246" s="28"/>
      <c r="AE9246" s="28"/>
      <c r="AF9246" s="28"/>
      <c r="AG9246" s="28"/>
      <c r="AH9246" s="28"/>
      <c r="AI9246" s="28"/>
      <c r="AJ9246" s="28"/>
      <c r="AK9246" s="28"/>
      <c r="AL9246" s="28"/>
      <c r="AM9246" s="28"/>
      <c r="AN9246" s="28"/>
      <c r="AO9246" s="28"/>
      <c r="AP9246" s="28"/>
      <c r="AQ9246" s="28"/>
      <c r="AR9246" s="97"/>
      <c r="AS9246" s="28"/>
      <c r="AT9246" s="28"/>
      <c r="AU9246" s="28"/>
      <c r="AV9246" s="28"/>
      <c r="AW9246" s="28"/>
      <c r="AX9246" s="28"/>
      <c r="AY9246" s="28"/>
      <c r="AZ9246" s="28"/>
      <c r="BA9246" s="28"/>
      <c r="BB9246" s="28"/>
      <c r="BC9246" s="28"/>
    </row>
    <row r="9247" spans="1:55" ht="14.25" customHeight="1">
      <c r="A9247" s="48"/>
      <c r="B9247" s="28"/>
      <c r="C9247" s="28"/>
      <c r="D9247" s="28"/>
      <c r="E9247" s="28"/>
      <c r="F9247" s="28"/>
      <c r="G9247" s="28"/>
      <c r="H9247" s="28"/>
      <c r="I9247" s="28"/>
      <c r="J9247" s="28"/>
      <c r="K9247" s="28"/>
      <c r="L9247" s="28"/>
      <c r="M9247" s="28"/>
      <c r="N9247" s="62"/>
      <c r="O9247" s="62"/>
      <c r="P9247" s="62"/>
      <c r="Q9247" s="62"/>
      <c r="R9247" s="62"/>
      <c r="S9247" s="62"/>
      <c r="T9247" s="48"/>
      <c r="U9247" s="28"/>
      <c r="V9247" s="28"/>
      <c r="W9247" s="28"/>
      <c r="Y9247" s="79"/>
      <c r="Z9247" s="28"/>
      <c r="AA9247" s="28"/>
      <c r="AB9247" s="28"/>
      <c r="AC9247" s="28"/>
      <c r="AD9247" s="28"/>
      <c r="AE9247" s="28"/>
      <c r="AF9247" s="28"/>
      <c r="AG9247" s="28"/>
      <c r="AH9247" s="28"/>
      <c r="AI9247" s="28"/>
      <c r="AJ9247" s="28"/>
      <c r="AK9247" s="28"/>
      <c r="AL9247" s="28"/>
      <c r="AM9247" s="28"/>
      <c r="AN9247" s="28"/>
      <c r="AO9247" s="28"/>
      <c r="AP9247" s="28"/>
      <c r="AQ9247" s="28"/>
      <c r="AR9247" s="97"/>
      <c r="AS9247" s="28"/>
      <c r="AT9247" s="28"/>
      <c r="AU9247" s="28"/>
      <c r="AV9247" s="28"/>
      <c r="AW9247" s="28"/>
      <c r="AX9247" s="28"/>
      <c r="AY9247" s="28"/>
      <c r="AZ9247" s="28"/>
      <c r="BA9247" s="28"/>
      <c r="BB9247" s="28"/>
      <c r="BC9247" s="28"/>
    </row>
    <row r="9248" spans="1:55" ht="14.25" customHeight="1">
      <c r="A9248" s="48"/>
      <c r="B9248" s="28"/>
      <c r="C9248" s="28"/>
      <c r="D9248" s="28"/>
      <c r="E9248" s="28"/>
      <c r="F9248" s="28"/>
      <c r="G9248" s="28"/>
      <c r="H9248" s="28"/>
      <c r="I9248" s="28"/>
      <c r="J9248" s="28"/>
      <c r="K9248" s="28"/>
      <c r="L9248" s="28"/>
      <c r="M9248" s="28"/>
      <c r="N9248" s="62"/>
      <c r="O9248" s="62"/>
      <c r="P9248" s="62"/>
      <c r="Q9248" s="62"/>
      <c r="R9248" s="62"/>
      <c r="S9248" s="62"/>
      <c r="T9248" s="48"/>
      <c r="U9248" s="28"/>
      <c r="V9248" s="28"/>
      <c r="W9248" s="28"/>
      <c r="Y9248" s="79"/>
      <c r="Z9248" s="28"/>
      <c r="AA9248" s="28"/>
      <c r="AB9248" s="28"/>
      <c r="AC9248" s="28"/>
      <c r="AD9248" s="28"/>
      <c r="AE9248" s="28"/>
      <c r="AF9248" s="28"/>
      <c r="AG9248" s="28"/>
      <c r="AH9248" s="28"/>
      <c r="AI9248" s="28"/>
      <c r="AJ9248" s="28"/>
      <c r="AK9248" s="28"/>
      <c r="AL9248" s="28"/>
      <c r="AM9248" s="28"/>
      <c r="AN9248" s="28"/>
      <c r="AO9248" s="28"/>
      <c r="AP9248" s="28"/>
      <c r="AQ9248" s="28"/>
      <c r="AR9248" s="97"/>
      <c r="AS9248" s="28"/>
      <c r="AT9248" s="28"/>
      <c r="AU9248" s="28"/>
      <c r="AV9248" s="28"/>
      <c r="AW9248" s="28"/>
      <c r="AX9248" s="28"/>
      <c r="AY9248" s="28"/>
      <c r="AZ9248" s="28"/>
      <c r="BA9248" s="28"/>
      <c r="BB9248" s="28"/>
      <c r="BC9248" s="28"/>
    </row>
    <row r="9249" spans="1:55" ht="14.25" customHeight="1">
      <c r="A9249" s="48"/>
      <c r="B9249" s="28"/>
      <c r="C9249" s="28"/>
      <c r="D9249" s="28"/>
      <c r="E9249" s="28"/>
      <c r="F9249" s="28"/>
      <c r="G9249" s="28"/>
      <c r="H9249" s="28"/>
      <c r="I9249" s="28"/>
      <c r="J9249" s="28"/>
      <c r="K9249" s="28"/>
      <c r="L9249" s="28"/>
      <c r="M9249" s="28"/>
      <c r="N9249" s="62"/>
      <c r="O9249" s="62"/>
      <c r="P9249" s="62"/>
      <c r="Q9249" s="62"/>
      <c r="R9249" s="62"/>
      <c r="S9249" s="62"/>
      <c r="T9249" s="48"/>
      <c r="U9249" s="28"/>
      <c r="V9249" s="28"/>
      <c r="W9249" s="28"/>
      <c r="Y9249" s="79"/>
      <c r="Z9249" s="28"/>
      <c r="AA9249" s="28"/>
      <c r="AB9249" s="28"/>
      <c r="AC9249" s="28"/>
      <c r="AD9249" s="28"/>
      <c r="AE9249" s="28"/>
      <c r="AF9249" s="28"/>
      <c r="AG9249" s="28"/>
      <c r="AH9249" s="28"/>
      <c r="AI9249" s="28"/>
      <c r="AJ9249" s="28"/>
      <c r="AK9249" s="28"/>
      <c r="AL9249" s="28"/>
      <c r="AM9249" s="28"/>
      <c r="AN9249" s="28"/>
      <c r="AO9249" s="28"/>
      <c r="AP9249" s="28"/>
      <c r="AQ9249" s="28"/>
      <c r="AR9249" s="97"/>
      <c r="AS9249" s="28"/>
      <c r="AT9249" s="28"/>
      <c r="AU9249" s="28"/>
      <c r="AV9249" s="28"/>
      <c r="AW9249" s="28"/>
      <c r="AX9249" s="28"/>
      <c r="AY9249" s="28"/>
      <c r="AZ9249" s="28"/>
      <c r="BA9249" s="28"/>
      <c r="BB9249" s="28"/>
      <c r="BC9249" s="28"/>
    </row>
    <row r="9250" spans="1:55" ht="14.25" customHeight="1">
      <c r="A9250" s="48"/>
      <c r="B9250" s="28"/>
      <c r="C9250" s="28"/>
      <c r="D9250" s="28"/>
      <c r="E9250" s="28"/>
      <c r="F9250" s="28"/>
      <c r="G9250" s="28"/>
      <c r="H9250" s="28"/>
      <c r="I9250" s="28"/>
      <c r="J9250" s="28"/>
      <c r="K9250" s="28"/>
      <c r="L9250" s="28"/>
      <c r="M9250" s="28"/>
      <c r="N9250" s="62"/>
      <c r="O9250" s="62"/>
      <c r="P9250" s="62"/>
      <c r="Q9250" s="62"/>
      <c r="R9250" s="62"/>
      <c r="S9250" s="62"/>
      <c r="T9250" s="48"/>
      <c r="U9250" s="28"/>
      <c r="V9250" s="28"/>
      <c r="W9250" s="28"/>
      <c r="Y9250" s="79"/>
      <c r="Z9250" s="28"/>
      <c r="AA9250" s="28"/>
      <c r="AB9250" s="28"/>
      <c r="AC9250" s="28"/>
      <c r="AD9250" s="28"/>
      <c r="AE9250" s="28"/>
      <c r="AF9250" s="28"/>
      <c r="AG9250" s="28"/>
      <c r="AH9250" s="28"/>
      <c r="AI9250" s="28"/>
      <c r="AJ9250" s="28"/>
      <c r="AK9250" s="28"/>
      <c r="AL9250" s="28"/>
      <c r="AM9250" s="28"/>
      <c r="AN9250" s="28"/>
      <c r="AO9250" s="28"/>
      <c r="AP9250" s="28"/>
      <c r="AQ9250" s="28"/>
      <c r="AR9250" s="97"/>
      <c r="AS9250" s="28"/>
      <c r="AT9250" s="28"/>
      <c r="AU9250" s="28"/>
      <c r="AV9250" s="28"/>
      <c r="AW9250" s="28"/>
      <c r="AX9250" s="28"/>
      <c r="AY9250" s="28"/>
      <c r="AZ9250" s="28"/>
      <c r="BA9250" s="28"/>
      <c r="BB9250" s="28"/>
      <c r="BC9250" s="28"/>
    </row>
    <row r="9251" spans="1:55" ht="14.25" customHeight="1">
      <c r="A9251" s="48"/>
      <c r="B9251" s="28"/>
      <c r="C9251" s="28"/>
      <c r="D9251" s="28"/>
      <c r="E9251" s="28"/>
      <c r="F9251" s="28"/>
      <c r="G9251" s="28"/>
      <c r="H9251" s="28"/>
      <c r="I9251" s="28"/>
      <c r="J9251" s="28"/>
      <c r="K9251" s="28"/>
      <c r="L9251" s="28"/>
      <c r="M9251" s="28"/>
      <c r="N9251" s="62"/>
      <c r="O9251" s="62"/>
      <c r="P9251" s="62"/>
      <c r="Q9251" s="62"/>
      <c r="R9251" s="62"/>
      <c r="S9251" s="62"/>
      <c r="T9251" s="48"/>
      <c r="U9251" s="28"/>
      <c r="V9251" s="28"/>
      <c r="W9251" s="28"/>
      <c r="Y9251" s="79"/>
      <c r="Z9251" s="28"/>
      <c r="AA9251" s="28"/>
      <c r="AB9251" s="28"/>
      <c r="AC9251" s="28"/>
      <c r="AD9251" s="28"/>
      <c r="AE9251" s="28"/>
      <c r="AF9251" s="28"/>
      <c r="AG9251" s="28"/>
      <c r="AH9251" s="28"/>
      <c r="AI9251" s="28"/>
      <c r="AJ9251" s="28"/>
      <c r="AK9251" s="28"/>
      <c r="AL9251" s="28"/>
      <c r="AM9251" s="28"/>
      <c r="AN9251" s="28"/>
      <c r="AO9251" s="28"/>
      <c r="AP9251" s="28"/>
      <c r="AQ9251" s="28"/>
      <c r="AR9251" s="97"/>
      <c r="AS9251" s="28"/>
      <c r="AT9251" s="28"/>
      <c r="AU9251" s="28"/>
      <c r="AV9251" s="28"/>
      <c r="AW9251" s="28"/>
      <c r="AX9251" s="28"/>
      <c r="AY9251" s="28"/>
      <c r="AZ9251" s="28"/>
      <c r="BA9251" s="28"/>
      <c r="BB9251" s="28"/>
      <c r="BC9251" s="28"/>
    </row>
    <row r="9252" spans="1:55" ht="14.25" customHeight="1">
      <c r="A9252" s="48"/>
      <c r="B9252" s="28"/>
      <c r="C9252" s="28"/>
      <c r="D9252" s="28"/>
      <c r="E9252" s="28"/>
      <c r="F9252" s="28"/>
      <c r="G9252" s="28"/>
      <c r="H9252" s="28"/>
      <c r="I9252" s="28"/>
      <c r="J9252" s="28"/>
      <c r="K9252" s="28"/>
      <c r="L9252" s="28"/>
      <c r="M9252" s="28"/>
      <c r="N9252" s="62"/>
      <c r="O9252" s="62"/>
      <c r="P9252" s="62"/>
      <c r="Q9252" s="62"/>
      <c r="R9252" s="62"/>
      <c r="S9252" s="62"/>
      <c r="T9252" s="48"/>
      <c r="U9252" s="28"/>
      <c r="V9252" s="28"/>
      <c r="W9252" s="28"/>
      <c r="Y9252" s="79"/>
      <c r="Z9252" s="28"/>
      <c r="AA9252" s="28"/>
      <c r="AB9252" s="28"/>
      <c r="AC9252" s="28"/>
      <c r="AD9252" s="28"/>
      <c r="AE9252" s="28"/>
      <c r="AF9252" s="28"/>
      <c r="AG9252" s="28"/>
      <c r="AH9252" s="28"/>
      <c r="AI9252" s="28"/>
      <c r="AJ9252" s="28"/>
      <c r="AK9252" s="28"/>
      <c r="AL9252" s="28"/>
      <c r="AM9252" s="28"/>
      <c r="AN9252" s="28"/>
      <c r="AO9252" s="28"/>
      <c r="AP9252" s="28"/>
      <c r="AQ9252" s="28"/>
      <c r="AR9252" s="97"/>
      <c r="AS9252" s="28"/>
      <c r="AT9252" s="28"/>
      <c r="AU9252" s="28"/>
      <c r="AV9252" s="28"/>
      <c r="AW9252" s="28"/>
      <c r="AX9252" s="28"/>
      <c r="AY9252" s="28"/>
      <c r="AZ9252" s="28"/>
      <c r="BA9252" s="28"/>
      <c r="BB9252" s="28"/>
      <c r="BC9252" s="28"/>
    </row>
    <row r="9253" spans="1:55" ht="14.25" customHeight="1">
      <c r="A9253" s="48"/>
      <c r="B9253" s="28"/>
      <c r="C9253" s="28"/>
      <c r="D9253" s="28"/>
      <c r="E9253" s="28"/>
      <c r="F9253" s="28"/>
      <c r="G9253" s="28"/>
      <c r="H9253" s="28"/>
      <c r="I9253" s="28"/>
      <c r="J9253" s="28"/>
      <c r="K9253" s="28"/>
      <c r="L9253" s="28"/>
      <c r="M9253" s="28"/>
      <c r="N9253" s="62"/>
      <c r="O9253" s="62"/>
      <c r="P9253" s="62"/>
      <c r="Q9253" s="62"/>
      <c r="R9253" s="62"/>
      <c r="S9253" s="62"/>
      <c r="T9253" s="48"/>
      <c r="U9253" s="28"/>
      <c r="V9253" s="28"/>
      <c r="W9253" s="28"/>
      <c r="Y9253" s="79"/>
      <c r="Z9253" s="28"/>
      <c r="AA9253" s="28"/>
      <c r="AB9253" s="28"/>
      <c r="AC9253" s="28"/>
      <c r="AD9253" s="28"/>
      <c r="AE9253" s="28"/>
      <c r="AF9253" s="28"/>
      <c r="AG9253" s="28"/>
      <c r="AH9253" s="28"/>
      <c r="AI9253" s="28"/>
      <c r="AJ9253" s="28"/>
      <c r="AK9253" s="28"/>
      <c r="AL9253" s="28"/>
      <c r="AM9253" s="28"/>
      <c r="AN9253" s="28"/>
      <c r="AO9253" s="28"/>
      <c r="AP9253" s="28"/>
      <c r="AQ9253" s="28"/>
      <c r="AR9253" s="97"/>
      <c r="AS9253" s="28"/>
      <c r="AT9253" s="28"/>
      <c r="AU9253" s="28"/>
      <c r="AV9253" s="28"/>
      <c r="AW9253" s="28"/>
      <c r="AX9253" s="28"/>
      <c r="AY9253" s="28"/>
      <c r="AZ9253" s="28"/>
      <c r="BA9253" s="28"/>
      <c r="BB9253" s="28"/>
      <c r="BC9253" s="28"/>
    </row>
    <row r="9254" spans="1:55" ht="14.25" customHeight="1">
      <c r="A9254" s="48"/>
      <c r="B9254" s="28"/>
      <c r="C9254" s="28"/>
      <c r="D9254" s="28"/>
      <c r="E9254" s="28"/>
      <c r="F9254" s="28"/>
      <c r="G9254" s="28"/>
      <c r="H9254" s="28"/>
      <c r="I9254" s="28"/>
      <c r="J9254" s="28"/>
      <c r="K9254" s="28"/>
      <c r="L9254" s="28"/>
      <c r="M9254" s="28"/>
      <c r="N9254" s="62"/>
      <c r="O9254" s="62"/>
      <c r="P9254" s="62"/>
      <c r="Q9254" s="62"/>
      <c r="R9254" s="62"/>
      <c r="S9254" s="62"/>
      <c r="T9254" s="48"/>
      <c r="U9254" s="28"/>
      <c r="V9254" s="28"/>
      <c r="W9254" s="28"/>
      <c r="Y9254" s="79"/>
      <c r="Z9254" s="28"/>
      <c r="AA9254" s="28"/>
      <c r="AB9254" s="28"/>
      <c r="AC9254" s="28"/>
      <c r="AD9254" s="28"/>
      <c r="AE9254" s="28"/>
      <c r="AF9254" s="28"/>
      <c r="AG9254" s="28"/>
      <c r="AH9254" s="28"/>
      <c r="AI9254" s="28"/>
      <c r="AJ9254" s="28"/>
      <c r="AK9254" s="28"/>
      <c r="AL9254" s="28"/>
      <c r="AM9254" s="28"/>
      <c r="AN9254" s="28"/>
      <c r="AO9254" s="28"/>
      <c r="AP9254" s="28"/>
      <c r="AQ9254" s="28"/>
      <c r="AR9254" s="97"/>
      <c r="AS9254" s="28"/>
      <c r="AT9254" s="28"/>
      <c r="AU9254" s="28"/>
      <c r="AV9254" s="28"/>
      <c r="AW9254" s="28"/>
      <c r="AX9254" s="28"/>
      <c r="AY9254" s="28"/>
      <c r="AZ9254" s="28"/>
      <c r="BA9254" s="28"/>
      <c r="BB9254" s="28"/>
      <c r="BC9254" s="28"/>
    </row>
    <row r="9255" spans="1:55" ht="14.25" customHeight="1">
      <c r="A9255" s="48"/>
      <c r="B9255" s="28"/>
      <c r="C9255" s="28"/>
      <c r="D9255" s="28"/>
      <c r="E9255" s="28"/>
      <c r="F9255" s="28"/>
      <c r="G9255" s="28"/>
      <c r="H9255" s="28"/>
      <c r="I9255" s="28"/>
      <c r="J9255" s="28"/>
      <c r="K9255" s="28"/>
      <c r="L9255" s="28"/>
      <c r="M9255" s="28"/>
      <c r="N9255" s="62"/>
      <c r="O9255" s="62"/>
      <c r="P9255" s="62"/>
      <c r="Q9255" s="62"/>
      <c r="R9255" s="62"/>
      <c r="S9255" s="62"/>
      <c r="T9255" s="48"/>
      <c r="U9255" s="28"/>
      <c r="V9255" s="28"/>
      <c r="W9255" s="28"/>
      <c r="Y9255" s="79"/>
      <c r="Z9255" s="28"/>
      <c r="AA9255" s="28"/>
      <c r="AB9255" s="28"/>
      <c r="AC9255" s="28"/>
      <c r="AD9255" s="28"/>
      <c r="AE9255" s="28"/>
      <c r="AF9255" s="28"/>
      <c r="AG9255" s="28"/>
      <c r="AH9255" s="28"/>
      <c r="AI9255" s="28"/>
      <c r="AJ9255" s="28"/>
      <c r="AK9255" s="28"/>
      <c r="AL9255" s="28"/>
      <c r="AM9255" s="28"/>
      <c r="AN9255" s="28"/>
      <c r="AO9255" s="28"/>
      <c r="AP9255" s="28"/>
      <c r="AQ9255" s="28"/>
      <c r="AR9255" s="97"/>
      <c r="AS9255" s="28"/>
      <c r="AT9255" s="28"/>
      <c r="AU9255" s="28"/>
      <c r="AV9255" s="28"/>
      <c r="AW9255" s="28"/>
      <c r="AX9255" s="28"/>
      <c r="AY9255" s="28"/>
      <c r="AZ9255" s="28"/>
      <c r="BA9255" s="28"/>
      <c r="BB9255" s="28"/>
      <c r="BC9255" s="28"/>
    </row>
    <row r="9256" spans="1:55" ht="14.25" customHeight="1">
      <c r="A9256" s="48"/>
      <c r="B9256" s="28"/>
      <c r="C9256" s="28"/>
      <c r="D9256" s="28"/>
      <c r="E9256" s="28"/>
      <c r="F9256" s="28"/>
      <c r="G9256" s="28"/>
      <c r="H9256" s="28"/>
      <c r="I9256" s="28"/>
      <c r="J9256" s="28"/>
      <c r="K9256" s="28"/>
      <c r="L9256" s="28"/>
      <c r="M9256" s="28"/>
      <c r="N9256" s="62"/>
      <c r="O9256" s="62"/>
      <c r="P9256" s="62"/>
      <c r="Q9256" s="62"/>
      <c r="R9256" s="62"/>
      <c r="S9256" s="62"/>
      <c r="T9256" s="48"/>
      <c r="U9256" s="28"/>
      <c r="V9256" s="28"/>
      <c r="W9256" s="28"/>
      <c r="Y9256" s="79"/>
      <c r="Z9256" s="28"/>
      <c r="AA9256" s="28"/>
      <c r="AB9256" s="28"/>
      <c r="AC9256" s="28"/>
      <c r="AD9256" s="28"/>
      <c r="AE9256" s="28"/>
      <c r="AF9256" s="28"/>
      <c r="AG9256" s="28"/>
      <c r="AH9256" s="28"/>
      <c r="AI9256" s="28"/>
      <c r="AJ9256" s="28"/>
      <c r="AK9256" s="28"/>
      <c r="AL9256" s="28"/>
      <c r="AM9256" s="28"/>
      <c r="AN9256" s="28"/>
      <c r="AO9256" s="28"/>
      <c r="AP9256" s="28"/>
      <c r="AQ9256" s="28"/>
      <c r="AR9256" s="97"/>
      <c r="AS9256" s="28"/>
      <c r="AT9256" s="28"/>
      <c r="AU9256" s="28"/>
      <c r="AV9256" s="28"/>
      <c r="AW9256" s="28"/>
      <c r="AX9256" s="28"/>
      <c r="AY9256" s="28"/>
      <c r="AZ9256" s="28"/>
      <c r="BA9256" s="28"/>
      <c r="BB9256" s="28"/>
      <c r="BC9256" s="28"/>
    </row>
    <row r="9257" spans="1:55" ht="14.25" customHeight="1">
      <c r="A9257" s="48"/>
      <c r="B9257" s="28"/>
      <c r="C9257" s="28"/>
      <c r="D9257" s="28"/>
      <c r="E9257" s="28"/>
      <c r="F9257" s="28"/>
      <c r="G9257" s="28"/>
      <c r="H9257" s="28"/>
      <c r="I9257" s="28"/>
      <c r="J9257" s="28"/>
      <c r="K9257" s="28"/>
      <c r="L9257" s="28"/>
      <c r="M9257" s="28"/>
      <c r="N9257" s="62"/>
      <c r="O9257" s="62"/>
      <c r="P9257" s="62"/>
      <c r="Q9257" s="62"/>
      <c r="R9257" s="62"/>
      <c r="S9257" s="62"/>
      <c r="T9257" s="48"/>
      <c r="U9257" s="28"/>
      <c r="V9257" s="28"/>
      <c r="W9257" s="28"/>
      <c r="Y9257" s="79"/>
      <c r="Z9257" s="28"/>
      <c r="AA9257" s="28"/>
      <c r="AB9257" s="28"/>
      <c r="AC9257" s="28"/>
      <c r="AD9257" s="28"/>
      <c r="AE9257" s="28"/>
      <c r="AF9257" s="28"/>
      <c r="AG9257" s="28"/>
      <c r="AH9257" s="28"/>
      <c r="AI9257" s="28"/>
      <c r="AJ9257" s="28"/>
      <c r="AK9257" s="28"/>
      <c r="AL9257" s="28"/>
      <c r="AM9257" s="28"/>
      <c r="AN9257" s="28"/>
      <c r="AO9257" s="28"/>
      <c r="AP9257" s="28"/>
      <c r="AQ9257" s="28"/>
      <c r="AR9257" s="97"/>
      <c r="AS9257" s="28"/>
      <c r="AT9257" s="28"/>
      <c r="AU9257" s="28"/>
      <c r="AV9257" s="28"/>
      <c r="AW9257" s="28"/>
      <c r="AX9257" s="28"/>
      <c r="AY9257" s="28"/>
      <c r="AZ9257" s="28"/>
      <c r="BA9257" s="28"/>
      <c r="BB9257" s="28"/>
      <c r="BC9257" s="28"/>
    </row>
    <row r="9258" spans="1:55" ht="14.25" customHeight="1">
      <c r="A9258" s="48"/>
      <c r="B9258" s="28"/>
      <c r="C9258" s="28"/>
      <c r="D9258" s="28"/>
      <c r="E9258" s="28"/>
      <c r="F9258" s="28"/>
      <c r="G9258" s="28"/>
      <c r="H9258" s="28"/>
      <c r="I9258" s="28"/>
      <c r="J9258" s="28"/>
      <c r="K9258" s="28"/>
      <c r="L9258" s="28"/>
      <c r="M9258" s="28"/>
      <c r="N9258" s="62"/>
      <c r="O9258" s="62"/>
      <c r="P9258" s="62"/>
      <c r="Q9258" s="62"/>
      <c r="R9258" s="62"/>
      <c r="S9258" s="62"/>
      <c r="T9258" s="48"/>
      <c r="U9258" s="28"/>
      <c r="V9258" s="28"/>
      <c r="W9258" s="28"/>
      <c r="Y9258" s="79"/>
      <c r="Z9258" s="28"/>
      <c r="AA9258" s="28"/>
      <c r="AB9258" s="28"/>
      <c r="AC9258" s="28"/>
      <c r="AD9258" s="28"/>
      <c r="AE9258" s="28"/>
      <c r="AF9258" s="28"/>
      <c r="AG9258" s="28"/>
      <c r="AH9258" s="28"/>
      <c r="AI9258" s="28"/>
      <c r="AJ9258" s="28"/>
      <c r="AK9258" s="28"/>
      <c r="AL9258" s="28"/>
      <c r="AM9258" s="28"/>
      <c r="AN9258" s="28"/>
      <c r="AO9258" s="28"/>
      <c r="AP9258" s="28"/>
      <c r="AQ9258" s="28"/>
      <c r="AR9258" s="97"/>
      <c r="AS9258" s="28"/>
      <c r="AT9258" s="28"/>
      <c r="AU9258" s="28"/>
      <c r="AV9258" s="28"/>
      <c r="AW9258" s="28"/>
      <c r="AX9258" s="28"/>
      <c r="AY9258" s="28"/>
      <c r="AZ9258" s="28"/>
      <c r="BA9258" s="28"/>
      <c r="BB9258" s="28"/>
      <c r="BC9258" s="28"/>
    </row>
    <row r="9259" spans="1:55" ht="14.25" customHeight="1">
      <c r="A9259" s="48"/>
      <c r="B9259" s="28"/>
      <c r="C9259" s="28"/>
      <c r="D9259" s="28"/>
      <c r="E9259" s="28"/>
      <c r="F9259" s="28"/>
      <c r="G9259" s="28"/>
      <c r="H9259" s="28"/>
      <c r="I9259" s="28"/>
      <c r="J9259" s="28"/>
      <c r="K9259" s="28"/>
      <c r="L9259" s="28"/>
      <c r="M9259" s="28"/>
      <c r="N9259" s="62"/>
      <c r="O9259" s="62"/>
      <c r="P9259" s="62"/>
      <c r="Q9259" s="62"/>
      <c r="R9259" s="62"/>
      <c r="S9259" s="62"/>
      <c r="T9259" s="48"/>
      <c r="U9259" s="28"/>
      <c r="V9259" s="28"/>
      <c r="W9259" s="28"/>
      <c r="Y9259" s="79"/>
      <c r="Z9259" s="28"/>
      <c r="AA9259" s="28"/>
      <c r="AB9259" s="28"/>
      <c r="AC9259" s="28"/>
      <c r="AD9259" s="28"/>
      <c r="AE9259" s="28"/>
      <c r="AF9259" s="28"/>
      <c r="AG9259" s="28"/>
      <c r="AH9259" s="28"/>
      <c r="AI9259" s="28"/>
      <c r="AJ9259" s="28"/>
      <c r="AK9259" s="28"/>
      <c r="AL9259" s="28"/>
      <c r="AM9259" s="28"/>
      <c r="AN9259" s="28"/>
      <c r="AO9259" s="28"/>
      <c r="AP9259" s="28"/>
      <c r="AQ9259" s="28"/>
      <c r="AR9259" s="97"/>
      <c r="AS9259" s="28"/>
      <c r="AT9259" s="28"/>
      <c r="AU9259" s="28"/>
      <c r="AV9259" s="28"/>
      <c r="AW9259" s="28"/>
      <c r="AX9259" s="28"/>
      <c r="AY9259" s="28"/>
      <c r="AZ9259" s="28"/>
      <c r="BA9259" s="28"/>
      <c r="BB9259" s="28"/>
      <c r="BC9259" s="28"/>
    </row>
    <row r="9260" spans="1:55" ht="14.25" customHeight="1">
      <c r="A9260" s="48"/>
      <c r="B9260" s="28"/>
      <c r="C9260" s="28"/>
      <c r="D9260" s="28"/>
      <c r="E9260" s="28"/>
      <c r="F9260" s="28"/>
      <c r="G9260" s="28"/>
      <c r="H9260" s="28"/>
      <c r="I9260" s="28"/>
      <c r="J9260" s="28"/>
      <c r="K9260" s="28"/>
      <c r="L9260" s="28"/>
      <c r="M9260" s="28"/>
      <c r="N9260" s="62"/>
      <c r="O9260" s="62"/>
      <c r="P9260" s="62"/>
      <c r="Q9260" s="62"/>
      <c r="R9260" s="62"/>
      <c r="S9260" s="62"/>
      <c r="T9260" s="48"/>
      <c r="U9260" s="28"/>
      <c r="V9260" s="28"/>
      <c r="W9260" s="28"/>
      <c r="Y9260" s="79"/>
      <c r="Z9260" s="28"/>
      <c r="AA9260" s="28"/>
      <c r="AB9260" s="28"/>
      <c r="AC9260" s="28"/>
      <c r="AD9260" s="28"/>
      <c r="AE9260" s="28"/>
      <c r="AF9260" s="28"/>
      <c r="AG9260" s="28"/>
      <c r="AH9260" s="28"/>
      <c r="AI9260" s="28"/>
      <c r="AJ9260" s="28"/>
      <c r="AK9260" s="28"/>
      <c r="AL9260" s="28"/>
      <c r="AM9260" s="28"/>
      <c r="AN9260" s="28"/>
      <c r="AO9260" s="28"/>
      <c r="AP9260" s="28"/>
      <c r="AQ9260" s="28"/>
      <c r="AR9260" s="97"/>
      <c r="AS9260" s="28"/>
      <c r="AT9260" s="28"/>
      <c r="AU9260" s="28"/>
      <c r="AV9260" s="28"/>
      <c r="AW9260" s="28"/>
      <c r="AX9260" s="28"/>
      <c r="AY9260" s="28"/>
      <c r="AZ9260" s="28"/>
      <c r="BA9260" s="28"/>
      <c r="BB9260" s="28"/>
      <c r="BC9260" s="28"/>
    </row>
    <row r="9261" spans="1:55" ht="14.25" customHeight="1">
      <c r="A9261" s="48"/>
      <c r="B9261" s="28"/>
      <c r="C9261" s="28"/>
      <c r="D9261" s="28"/>
      <c r="E9261" s="28"/>
      <c r="F9261" s="28"/>
      <c r="G9261" s="28"/>
      <c r="H9261" s="28"/>
      <c r="I9261" s="28"/>
      <c r="J9261" s="28"/>
      <c r="K9261" s="28"/>
      <c r="L9261" s="28"/>
      <c r="M9261" s="28"/>
      <c r="N9261" s="62"/>
      <c r="O9261" s="62"/>
      <c r="P9261" s="62"/>
      <c r="Q9261" s="62"/>
      <c r="R9261" s="62"/>
      <c r="S9261" s="62"/>
      <c r="T9261" s="48"/>
      <c r="U9261" s="28"/>
      <c r="V9261" s="28"/>
      <c r="W9261" s="28"/>
      <c r="Y9261" s="79"/>
      <c r="Z9261" s="28"/>
      <c r="AA9261" s="28"/>
      <c r="AB9261" s="28"/>
      <c r="AC9261" s="28"/>
      <c r="AD9261" s="28"/>
      <c r="AE9261" s="28"/>
      <c r="AF9261" s="28"/>
      <c r="AG9261" s="28"/>
      <c r="AH9261" s="28"/>
      <c r="AI9261" s="28"/>
      <c r="AJ9261" s="28"/>
      <c r="AK9261" s="28"/>
      <c r="AL9261" s="28"/>
      <c r="AM9261" s="28"/>
      <c r="AN9261" s="28"/>
      <c r="AO9261" s="28"/>
      <c r="AP9261" s="28"/>
      <c r="AQ9261" s="28"/>
      <c r="AR9261" s="97"/>
      <c r="AS9261" s="28"/>
      <c r="AT9261" s="28"/>
      <c r="AU9261" s="28"/>
      <c r="AV9261" s="28"/>
      <c r="AW9261" s="28"/>
      <c r="AX9261" s="28"/>
      <c r="AY9261" s="28"/>
      <c r="AZ9261" s="28"/>
      <c r="BA9261" s="28"/>
      <c r="BB9261" s="28"/>
      <c r="BC9261" s="28"/>
    </row>
    <row r="9262" spans="1:55" ht="14.25" customHeight="1">
      <c r="A9262" s="48"/>
      <c r="B9262" s="28"/>
      <c r="C9262" s="28"/>
      <c r="D9262" s="28"/>
      <c r="E9262" s="28"/>
      <c r="F9262" s="28"/>
      <c r="G9262" s="28"/>
      <c r="H9262" s="28"/>
      <c r="I9262" s="28"/>
      <c r="J9262" s="28"/>
      <c r="K9262" s="28"/>
      <c r="L9262" s="28"/>
      <c r="M9262" s="28"/>
      <c r="N9262" s="62"/>
      <c r="O9262" s="62"/>
      <c r="P9262" s="62"/>
      <c r="Q9262" s="62"/>
      <c r="R9262" s="62"/>
      <c r="S9262" s="62"/>
      <c r="T9262" s="48"/>
      <c r="U9262" s="28"/>
      <c r="V9262" s="28"/>
      <c r="W9262" s="28"/>
      <c r="Y9262" s="79"/>
      <c r="Z9262" s="28"/>
      <c r="AA9262" s="28"/>
      <c r="AB9262" s="28"/>
      <c r="AC9262" s="28"/>
      <c r="AD9262" s="28"/>
      <c r="AE9262" s="28"/>
      <c r="AF9262" s="28"/>
      <c r="AG9262" s="28"/>
      <c r="AH9262" s="28"/>
      <c r="AI9262" s="28"/>
      <c r="AJ9262" s="28"/>
      <c r="AK9262" s="28"/>
      <c r="AL9262" s="28"/>
      <c r="AM9262" s="28"/>
      <c r="AN9262" s="28"/>
      <c r="AO9262" s="28"/>
      <c r="AP9262" s="28"/>
      <c r="AQ9262" s="28"/>
      <c r="AR9262" s="97"/>
      <c r="AS9262" s="28"/>
      <c r="AT9262" s="28"/>
      <c r="AU9262" s="28"/>
      <c r="AV9262" s="28"/>
      <c r="AW9262" s="28"/>
      <c r="AX9262" s="28"/>
      <c r="AY9262" s="28"/>
      <c r="AZ9262" s="28"/>
      <c r="BA9262" s="28"/>
      <c r="BB9262" s="28"/>
      <c r="BC9262" s="28"/>
    </row>
    <row r="9263" spans="1:55" ht="14.25" customHeight="1">
      <c r="A9263" s="48"/>
      <c r="B9263" s="28"/>
      <c r="C9263" s="28"/>
      <c r="D9263" s="28"/>
      <c r="E9263" s="28"/>
      <c r="F9263" s="28"/>
      <c r="G9263" s="28"/>
      <c r="H9263" s="28"/>
      <c r="I9263" s="28"/>
      <c r="J9263" s="28"/>
      <c r="K9263" s="28"/>
      <c r="L9263" s="28"/>
      <c r="M9263" s="28"/>
      <c r="N9263" s="62"/>
      <c r="O9263" s="62"/>
      <c r="P9263" s="62"/>
      <c r="Q9263" s="62"/>
      <c r="R9263" s="62"/>
      <c r="S9263" s="62"/>
      <c r="T9263" s="48"/>
      <c r="U9263" s="28"/>
      <c r="V9263" s="28"/>
      <c r="W9263" s="28"/>
      <c r="Y9263" s="79"/>
      <c r="Z9263" s="28"/>
      <c r="AA9263" s="28"/>
      <c r="AB9263" s="28"/>
      <c r="AC9263" s="28"/>
      <c r="AD9263" s="28"/>
      <c r="AE9263" s="28"/>
      <c r="AF9263" s="28"/>
      <c r="AG9263" s="28"/>
      <c r="AH9263" s="28"/>
      <c r="AI9263" s="28"/>
      <c r="AJ9263" s="28"/>
      <c r="AK9263" s="28"/>
      <c r="AL9263" s="28"/>
      <c r="AM9263" s="28"/>
      <c r="AN9263" s="28"/>
      <c r="AO9263" s="28"/>
      <c r="AP9263" s="28"/>
      <c r="AQ9263" s="28"/>
      <c r="AR9263" s="97"/>
      <c r="AS9263" s="28"/>
      <c r="AT9263" s="28"/>
      <c r="AU9263" s="28"/>
      <c r="AV9263" s="28"/>
      <c r="AW9263" s="28"/>
      <c r="AX9263" s="28"/>
      <c r="AY9263" s="28"/>
      <c r="AZ9263" s="28"/>
      <c r="BA9263" s="28"/>
      <c r="BB9263" s="28"/>
      <c r="BC9263" s="28"/>
    </row>
    <row r="9264" spans="1:55" ht="14.25" customHeight="1">
      <c r="A9264" s="48"/>
      <c r="B9264" s="28"/>
      <c r="C9264" s="28"/>
      <c r="D9264" s="28"/>
      <c r="E9264" s="28"/>
      <c r="F9264" s="28"/>
      <c r="G9264" s="28"/>
      <c r="H9264" s="28"/>
      <c r="I9264" s="28"/>
      <c r="J9264" s="28"/>
      <c r="K9264" s="28"/>
      <c r="L9264" s="28"/>
      <c r="M9264" s="28"/>
      <c r="N9264" s="62"/>
      <c r="O9264" s="62"/>
      <c r="P9264" s="62"/>
      <c r="Q9264" s="62"/>
      <c r="R9264" s="62"/>
      <c r="S9264" s="62"/>
      <c r="T9264" s="48"/>
      <c r="U9264" s="28"/>
      <c r="V9264" s="28"/>
      <c r="W9264" s="28"/>
      <c r="Y9264" s="79"/>
      <c r="Z9264" s="28"/>
      <c r="AA9264" s="28"/>
      <c r="AB9264" s="28"/>
      <c r="AC9264" s="28"/>
      <c r="AD9264" s="28"/>
      <c r="AE9264" s="28"/>
      <c r="AF9264" s="28"/>
      <c r="AG9264" s="28"/>
      <c r="AH9264" s="28"/>
      <c r="AI9264" s="28"/>
      <c r="AJ9264" s="28"/>
      <c r="AK9264" s="28"/>
      <c r="AL9264" s="28"/>
      <c r="AM9264" s="28"/>
      <c r="AN9264" s="28"/>
      <c r="AO9264" s="28"/>
      <c r="AP9264" s="28"/>
      <c r="AQ9264" s="28"/>
      <c r="AR9264" s="97"/>
      <c r="AS9264" s="28"/>
      <c r="AT9264" s="28"/>
      <c r="AU9264" s="28"/>
      <c r="AV9264" s="28"/>
      <c r="AW9264" s="28"/>
      <c r="AX9264" s="28"/>
      <c r="AY9264" s="28"/>
      <c r="AZ9264" s="28"/>
      <c r="BA9264" s="28"/>
      <c r="BB9264" s="28"/>
      <c r="BC9264" s="28"/>
    </row>
    <row r="9265" spans="1:55" ht="14.25" customHeight="1">
      <c r="A9265" s="48"/>
      <c r="B9265" s="28"/>
      <c r="C9265" s="28"/>
      <c r="D9265" s="28"/>
      <c r="E9265" s="28"/>
      <c r="F9265" s="28"/>
      <c r="G9265" s="28"/>
      <c r="H9265" s="28"/>
      <c r="I9265" s="28"/>
      <c r="J9265" s="28"/>
      <c r="K9265" s="28"/>
      <c r="L9265" s="28"/>
      <c r="M9265" s="28"/>
      <c r="N9265" s="62"/>
      <c r="O9265" s="62"/>
      <c r="P9265" s="62"/>
      <c r="Q9265" s="62"/>
      <c r="R9265" s="62"/>
      <c r="S9265" s="62"/>
      <c r="T9265" s="48"/>
      <c r="U9265" s="28"/>
      <c r="V9265" s="28"/>
      <c r="W9265" s="28"/>
      <c r="Y9265" s="79"/>
      <c r="Z9265" s="28"/>
      <c r="AA9265" s="28"/>
      <c r="AB9265" s="28"/>
      <c r="AC9265" s="28"/>
      <c r="AD9265" s="28"/>
      <c r="AE9265" s="28"/>
      <c r="AF9265" s="28"/>
      <c r="AG9265" s="28"/>
      <c r="AH9265" s="28"/>
      <c r="AI9265" s="28"/>
      <c r="AJ9265" s="28"/>
      <c r="AK9265" s="28"/>
      <c r="AL9265" s="28"/>
      <c r="AM9265" s="28"/>
      <c r="AN9265" s="28"/>
      <c r="AO9265" s="28"/>
      <c r="AP9265" s="28"/>
      <c r="AQ9265" s="28"/>
      <c r="AR9265" s="97"/>
      <c r="AS9265" s="28"/>
      <c r="AT9265" s="28"/>
      <c r="AU9265" s="28"/>
      <c r="AV9265" s="28"/>
      <c r="AW9265" s="28"/>
      <c r="AX9265" s="28"/>
      <c r="AY9265" s="28"/>
      <c r="AZ9265" s="28"/>
      <c r="BA9265" s="28"/>
      <c r="BB9265" s="28"/>
      <c r="BC9265" s="28"/>
    </row>
    <row r="9266" spans="1:55" ht="14.25" customHeight="1">
      <c r="A9266" s="48"/>
      <c r="B9266" s="28"/>
      <c r="C9266" s="28"/>
      <c r="D9266" s="28"/>
      <c r="E9266" s="28"/>
      <c r="F9266" s="28"/>
      <c r="G9266" s="28"/>
      <c r="H9266" s="28"/>
      <c r="I9266" s="28"/>
      <c r="J9266" s="28"/>
      <c r="K9266" s="28"/>
      <c r="L9266" s="28"/>
      <c r="M9266" s="28"/>
      <c r="N9266" s="62"/>
      <c r="O9266" s="62"/>
      <c r="P9266" s="62"/>
      <c r="Q9266" s="62"/>
      <c r="R9266" s="62"/>
      <c r="S9266" s="62"/>
      <c r="T9266" s="48"/>
      <c r="U9266" s="28"/>
      <c r="V9266" s="28"/>
      <c r="W9266" s="28"/>
      <c r="Y9266" s="79"/>
      <c r="Z9266" s="28"/>
      <c r="AA9266" s="28"/>
      <c r="AB9266" s="28"/>
      <c r="AC9266" s="28"/>
      <c r="AD9266" s="28"/>
      <c r="AE9266" s="28"/>
      <c r="AF9266" s="28"/>
      <c r="AG9266" s="28"/>
      <c r="AH9266" s="28"/>
      <c r="AI9266" s="28"/>
      <c r="AJ9266" s="28"/>
      <c r="AK9266" s="28"/>
      <c r="AL9266" s="28"/>
      <c r="AM9266" s="28"/>
      <c r="AN9266" s="28"/>
      <c r="AO9266" s="28"/>
      <c r="AP9266" s="28"/>
      <c r="AQ9266" s="28"/>
      <c r="AR9266" s="97"/>
      <c r="AS9266" s="28"/>
      <c r="AT9266" s="28"/>
      <c r="AU9266" s="28"/>
      <c r="AV9266" s="28"/>
      <c r="AW9266" s="28"/>
      <c r="AX9266" s="28"/>
      <c r="AY9266" s="28"/>
      <c r="AZ9266" s="28"/>
      <c r="BA9266" s="28"/>
      <c r="BB9266" s="28"/>
      <c r="BC9266" s="28"/>
    </row>
    <row r="9267" spans="1:55" ht="14.25" customHeight="1">
      <c r="A9267" s="48"/>
      <c r="B9267" s="28"/>
      <c r="C9267" s="28"/>
      <c r="D9267" s="28"/>
      <c r="E9267" s="28"/>
      <c r="F9267" s="28"/>
      <c r="G9267" s="28"/>
      <c r="H9267" s="28"/>
      <c r="I9267" s="28"/>
      <c r="J9267" s="28"/>
      <c r="K9267" s="28"/>
      <c r="L9267" s="28"/>
      <c r="M9267" s="28"/>
      <c r="N9267" s="62"/>
      <c r="O9267" s="62"/>
      <c r="P9267" s="62"/>
      <c r="Q9267" s="62"/>
      <c r="R9267" s="62"/>
      <c r="S9267" s="62"/>
      <c r="T9267" s="48"/>
      <c r="U9267" s="28"/>
      <c r="V9267" s="28"/>
      <c r="W9267" s="28"/>
      <c r="Y9267" s="79"/>
      <c r="Z9267" s="28"/>
      <c r="AA9267" s="28"/>
      <c r="AB9267" s="28"/>
      <c r="AC9267" s="28"/>
      <c r="AD9267" s="28"/>
      <c r="AE9267" s="28"/>
      <c r="AF9267" s="28"/>
      <c r="AG9267" s="28"/>
      <c r="AH9267" s="28"/>
      <c r="AI9267" s="28"/>
      <c r="AJ9267" s="28"/>
      <c r="AK9267" s="28"/>
      <c r="AL9267" s="28"/>
      <c r="AM9267" s="28"/>
      <c r="AN9267" s="28"/>
      <c r="AO9267" s="28"/>
      <c r="AP9267" s="28"/>
      <c r="AQ9267" s="28"/>
      <c r="AR9267" s="97"/>
      <c r="AS9267" s="28"/>
      <c r="AT9267" s="28"/>
      <c r="AU9267" s="28"/>
      <c r="AV9267" s="28"/>
      <c r="AW9267" s="28"/>
      <c r="AX9267" s="28"/>
      <c r="AY9267" s="28"/>
      <c r="AZ9267" s="28"/>
      <c r="BA9267" s="28"/>
      <c r="BB9267" s="28"/>
      <c r="BC9267" s="28"/>
    </row>
    <row r="9268" spans="1:55" ht="14.25" customHeight="1">
      <c r="A9268" s="48"/>
      <c r="B9268" s="28"/>
      <c r="C9268" s="28"/>
      <c r="D9268" s="28"/>
      <c r="E9268" s="28"/>
      <c r="F9268" s="28"/>
      <c r="G9268" s="28"/>
      <c r="H9268" s="28"/>
      <c r="I9268" s="28"/>
      <c r="J9268" s="28"/>
      <c r="K9268" s="28"/>
      <c r="L9268" s="28"/>
      <c r="M9268" s="28"/>
      <c r="N9268" s="62"/>
      <c r="O9268" s="62"/>
      <c r="P9268" s="62"/>
      <c r="Q9268" s="62"/>
      <c r="R9268" s="62"/>
      <c r="S9268" s="62"/>
      <c r="T9268" s="48"/>
      <c r="U9268" s="28"/>
      <c r="V9268" s="28"/>
      <c r="W9268" s="28"/>
      <c r="Y9268" s="79"/>
      <c r="Z9268" s="28"/>
      <c r="AA9268" s="28"/>
      <c r="AB9268" s="28"/>
      <c r="AC9268" s="28"/>
      <c r="AD9268" s="28"/>
      <c r="AE9268" s="28"/>
      <c r="AF9268" s="28"/>
      <c r="AG9268" s="28"/>
      <c r="AH9268" s="28"/>
      <c r="AI9268" s="28"/>
      <c r="AJ9268" s="28"/>
      <c r="AK9268" s="28"/>
      <c r="AL9268" s="28"/>
      <c r="AM9268" s="28"/>
      <c r="AN9268" s="28"/>
      <c r="AO9268" s="28"/>
      <c r="AP9268" s="28"/>
      <c r="AQ9268" s="28"/>
      <c r="AR9268" s="97"/>
      <c r="AS9268" s="28"/>
      <c r="AT9268" s="28"/>
      <c r="AU9268" s="28"/>
      <c r="AV9268" s="28"/>
      <c r="AW9268" s="28"/>
      <c r="AX9268" s="28"/>
      <c r="AY9268" s="28"/>
      <c r="AZ9268" s="28"/>
      <c r="BA9268" s="28"/>
      <c r="BB9268" s="28"/>
      <c r="BC9268" s="28"/>
    </row>
    <row r="9269" spans="1:55" ht="14.25" customHeight="1">
      <c r="A9269" s="48"/>
      <c r="B9269" s="28"/>
      <c r="C9269" s="28"/>
      <c r="D9269" s="28"/>
      <c r="E9269" s="28"/>
      <c r="F9269" s="28"/>
      <c r="G9269" s="28"/>
      <c r="H9269" s="28"/>
      <c r="I9269" s="28"/>
      <c r="J9269" s="28"/>
      <c r="K9269" s="28"/>
      <c r="L9269" s="28"/>
      <c r="M9269" s="28"/>
      <c r="N9269" s="62"/>
      <c r="O9269" s="62"/>
      <c r="P9269" s="62"/>
      <c r="Q9269" s="62"/>
      <c r="R9269" s="62"/>
      <c r="S9269" s="62"/>
      <c r="T9269" s="48"/>
      <c r="U9269" s="28"/>
      <c r="V9269" s="28"/>
      <c r="W9269" s="28"/>
      <c r="Y9269" s="79"/>
      <c r="Z9269" s="28"/>
      <c r="AA9269" s="28"/>
      <c r="AB9269" s="28"/>
      <c r="AC9269" s="28"/>
      <c r="AD9269" s="28"/>
      <c r="AE9269" s="28"/>
      <c r="AF9269" s="28"/>
      <c r="AG9269" s="28"/>
      <c r="AH9269" s="28"/>
      <c r="AI9269" s="28"/>
      <c r="AJ9269" s="28"/>
      <c r="AK9269" s="28"/>
      <c r="AL9269" s="28"/>
      <c r="AM9269" s="28"/>
      <c r="AN9269" s="28"/>
      <c r="AO9269" s="28"/>
      <c r="AP9269" s="28"/>
      <c r="AQ9269" s="28"/>
      <c r="AR9269" s="97"/>
      <c r="AS9269" s="28"/>
      <c r="AT9269" s="28"/>
      <c r="AU9269" s="28"/>
      <c r="AV9269" s="28"/>
      <c r="AW9269" s="28"/>
      <c r="AX9269" s="28"/>
      <c r="AY9269" s="28"/>
      <c r="AZ9269" s="28"/>
      <c r="BA9269" s="28"/>
      <c r="BB9269" s="28"/>
      <c r="BC9269" s="28"/>
    </row>
    <row r="9270" spans="1:55" ht="14.25" customHeight="1">
      <c r="A9270" s="48"/>
      <c r="B9270" s="28"/>
      <c r="C9270" s="28"/>
      <c r="D9270" s="28"/>
      <c r="E9270" s="28"/>
      <c r="F9270" s="28"/>
      <c r="G9270" s="28"/>
      <c r="H9270" s="28"/>
      <c r="I9270" s="28"/>
      <c r="J9270" s="28"/>
      <c r="K9270" s="28"/>
      <c r="L9270" s="28"/>
      <c r="M9270" s="28"/>
      <c r="N9270" s="62"/>
      <c r="O9270" s="62"/>
      <c r="P9270" s="62"/>
      <c r="Q9270" s="62"/>
      <c r="R9270" s="62"/>
      <c r="S9270" s="62"/>
      <c r="T9270" s="48"/>
      <c r="U9270" s="28"/>
      <c r="V9270" s="28"/>
      <c r="W9270" s="28"/>
      <c r="Y9270" s="79"/>
      <c r="Z9270" s="28"/>
      <c r="AA9270" s="28"/>
      <c r="AB9270" s="28"/>
      <c r="AC9270" s="28"/>
      <c r="AD9270" s="28"/>
      <c r="AE9270" s="28"/>
      <c r="AF9270" s="28"/>
      <c r="AG9270" s="28"/>
      <c r="AH9270" s="28"/>
      <c r="AI9270" s="28"/>
      <c r="AJ9270" s="28"/>
      <c r="AK9270" s="28"/>
      <c r="AL9270" s="28"/>
      <c r="AM9270" s="28"/>
      <c r="AN9270" s="28"/>
      <c r="AO9270" s="28"/>
      <c r="AP9270" s="28"/>
      <c r="AQ9270" s="28"/>
      <c r="AR9270" s="97"/>
      <c r="AS9270" s="28"/>
      <c r="AT9270" s="28"/>
      <c r="AU9270" s="28"/>
      <c r="AV9270" s="28"/>
      <c r="AW9270" s="28"/>
      <c r="AX9270" s="28"/>
      <c r="AY9270" s="28"/>
      <c r="AZ9270" s="28"/>
      <c r="BA9270" s="28"/>
      <c r="BB9270" s="28"/>
      <c r="BC9270" s="28"/>
    </row>
    <row r="9271" spans="1:55" ht="14.25" customHeight="1">
      <c r="A9271" s="48"/>
      <c r="B9271" s="28"/>
      <c r="C9271" s="28"/>
      <c r="D9271" s="28"/>
      <c r="E9271" s="28"/>
      <c r="F9271" s="28"/>
      <c r="G9271" s="28"/>
      <c r="H9271" s="28"/>
      <c r="I9271" s="28"/>
      <c r="J9271" s="28"/>
      <c r="K9271" s="28"/>
      <c r="L9271" s="28"/>
      <c r="M9271" s="28"/>
      <c r="N9271" s="62"/>
      <c r="O9271" s="62"/>
      <c r="P9271" s="62"/>
      <c r="Q9271" s="62"/>
      <c r="R9271" s="62"/>
      <c r="S9271" s="62"/>
      <c r="T9271" s="48"/>
      <c r="U9271" s="28"/>
      <c r="V9271" s="28"/>
      <c r="W9271" s="28"/>
      <c r="Y9271" s="79"/>
      <c r="Z9271" s="28"/>
      <c r="AA9271" s="28"/>
      <c r="AB9271" s="28"/>
      <c r="AC9271" s="28"/>
      <c r="AD9271" s="28"/>
      <c r="AE9271" s="28"/>
      <c r="AF9271" s="28"/>
      <c r="AG9271" s="28"/>
      <c r="AH9271" s="28"/>
      <c r="AI9271" s="28"/>
      <c r="AJ9271" s="28"/>
      <c r="AK9271" s="28"/>
      <c r="AL9271" s="28"/>
      <c r="AM9271" s="28"/>
      <c r="AN9271" s="28"/>
      <c r="AO9271" s="28"/>
      <c r="AP9271" s="28"/>
      <c r="AQ9271" s="28"/>
      <c r="AR9271" s="97"/>
      <c r="AS9271" s="28"/>
      <c r="AT9271" s="28"/>
      <c r="AU9271" s="28"/>
      <c r="AV9271" s="28"/>
      <c r="AW9271" s="28"/>
      <c r="AX9271" s="28"/>
      <c r="AY9271" s="28"/>
      <c r="AZ9271" s="28"/>
      <c r="BA9271" s="28"/>
      <c r="BB9271" s="28"/>
      <c r="BC9271" s="28"/>
    </row>
    <row r="9272" spans="1:55" ht="14.25" customHeight="1">
      <c r="A9272" s="48"/>
      <c r="B9272" s="28"/>
      <c r="C9272" s="28"/>
      <c r="D9272" s="28"/>
      <c r="E9272" s="28"/>
      <c r="F9272" s="28"/>
      <c r="G9272" s="28"/>
      <c r="H9272" s="28"/>
      <c r="I9272" s="28"/>
      <c r="J9272" s="28"/>
      <c r="K9272" s="28"/>
      <c r="L9272" s="28"/>
      <c r="M9272" s="28"/>
      <c r="N9272" s="62"/>
      <c r="O9272" s="62"/>
      <c r="P9272" s="62"/>
      <c r="Q9272" s="62"/>
      <c r="R9272" s="62"/>
      <c r="S9272" s="62"/>
      <c r="T9272" s="48"/>
      <c r="U9272" s="28"/>
      <c r="V9272" s="28"/>
      <c r="W9272" s="28"/>
      <c r="Y9272" s="79"/>
      <c r="Z9272" s="28"/>
      <c r="AA9272" s="28"/>
      <c r="AB9272" s="28"/>
      <c r="AC9272" s="28"/>
      <c r="AD9272" s="28"/>
      <c r="AE9272" s="28"/>
      <c r="AF9272" s="28"/>
      <c r="AG9272" s="28"/>
      <c r="AH9272" s="28"/>
      <c r="AI9272" s="28"/>
      <c r="AJ9272" s="28"/>
      <c r="AK9272" s="28"/>
      <c r="AL9272" s="28"/>
      <c r="AM9272" s="28"/>
      <c r="AN9272" s="28"/>
      <c r="AO9272" s="28"/>
      <c r="AP9272" s="28"/>
      <c r="AQ9272" s="28"/>
      <c r="AR9272" s="97"/>
      <c r="AS9272" s="28"/>
      <c r="AT9272" s="28"/>
      <c r="AU9272" s="28"/>
      <c r="AV9272" s="28"/>
      <c r="AW9272" s="28"/>
      <c r="AX9272" s="28"/>
      <c r="AY9272" s="28"/>
      <c r="AZ9272" s="28"/>
      <c r="BA9272" s="28"/>
      <c r="BB9272" s="28"/>
      <c r="BC9272" s="28"/>
    </row>
    <row r="9273" spans="1:55" ht="14.25" customHeight="1">
      <c r="A9273" s="48"/>
      <c r="B9273" s="28"/>
      <c r="C9273" s="28"/>
      <c r="D9273" s="28"/>
      <c r="E9273" s="28"/>
      <c r="F9273" s="28"/>
      <c r="G9273" s="28"/>
      <c r="H9273" s="28"/>
      <c r="I9273" s="28"/>
      <c r="J9273" s="28"/>
      <c r="K9273" s="28"/>
      <c r="L9273" s="28"/>
      <c r="M9273" s="28"/>
      <c r="N9273" s="62"/>
      <c r="O9273" s="62"/>
      <c r="P9273" s="62"/>
      <c r="Q9273" s="62"/>
      <c r="R9273" s="62"/>
      <c r="S9273" s="62"/>
      <c r="T9273" s="48"/>
      <c r="U9273" s="28"/>
      <c r="V9273" s="28"/>
      <c r="W9273" s="28"/>
      <c r="Y9273" s="79"/>
      <c r="Z9273" s="28"/>
      <c r="AA9273" s="28"/>
      <c r="AB9273" s="28"/>
      <c r="AC9273" s="28"/>
      <c r="AD9273" s="28"/>
      <c r="AE9273" s="28"/>
      <c r="AF9273" s="28"/>
      <c r="AG9273" s="28"/>
      <c r="AH9273" s="28"/>
      <c r="AI9273" s="28"/>
      <c r="AJ9273" s="28"/>
      <c r="AK9273" s="28"/>
      <c r="AL9273" s="28"/>
      <c r="AM9273" s="28"/>
      <c r="AN9273" s="28"/>
      <c r="AO9273" s="28"/>
      <c r="AP9273" s="28"/>
      <c r="AQ9273" s="28"/>
      <c r="AR9273" s="97"/>
      <c r="AS9273" s="28"/>
      <c r="AT9273" s="28"/>
      <c r="AU9273" s="28"/>
      <c r="AV9273" s="28"/>
      <c r="AW9273" s="28"/>
      <c r="AX9273" s="28"/>
      <c r="AY9273" s="28"/>
      <c r="AZ9273" s="28"/>
      <c r="BA9273" s="28"/>
      <c r="BB9273" s="28"/>
      <c r="BC9273" s="28"/>
    </row>
    <row r="9274" spans="1:55" ht="14.25" customHeight="1">
      <c r="A9274" s="48"/>
      <c r="B9274" s="28"/>
      <c r="C9274" s="28"/>
      <c r="D9274" s="28"/>
      <c r="E9274" s="28"/>
      <c r="F9274" s="28"/>
      <c r="G9274" s="28"/>
      <c r="H9274" s="28"/>
      <c r="I9274" s="28"/>
      <c r="J9274" s="28"/>
      <c r="K9274" s="28"/>
      <c r="L9274" s="28"/>
      <c r="M9274" s="28"/>
      <c r="N9274" s="62"/>
      <c r="O9274" s="62"/>
      <c r="P9274" s="62"/>
      <c r="Q9274" s="62"/>
      <c r="R9274" s="62"/>
      <c r="S9274" s="62"/>
      <c r="T9274" s="48"/>
      <c r="U9274" s="28"/>
      <c r="V9274" s="28"/>
      <c r="W9274" s="28"/>
      <c r="Y9274" s="79"/>
      <c r="Z9274" s="28"/>
      <c r="AA9274" s="28"/>
      <c r="AB9274" s="28"/>
      <c r="AC9274" s="28"/>
      <c r="AD9274" s="28"/>
      <c r="AE9274" s="28"/>
      <c r="AF9274" s="28"/>
      <c r="AG9274" s="28"/>
      <c r="AH9274" s="28"/>
      <c r="AI9274" s="28"/>
      <c r="AJ9274" s="28"/>
      <c r="AK9274" s="28"/>
      <c r="AL9274" s="28"/>
      <c r="AM9274" s="28"/>
      <c r="AN9274" s="28"/>
      <c r="AO9274" s="28"/>
      <c r="AP9274" s="28"/>
      <c r="AQ9274" s="28"/>
      <c r="AR9274" s="97"/>
      <c r="AS9274" s="28"/>
      <c r="AT9274" s="28"/>
      <c r="AU9274" s="28"/>
      <c r="AV9274" s="28"/>
      <c r="AW9274" s="28"/>
      <c r="AX9274" s="28"/>
      <c r="AY9274" s="28"/>
      <c r="AZ9274" s="28"/>
      <c r="BA9274" s="28"/>
      <c r="BB9274" s="28"/>
      <c r="BC9274" s="28"/>
    </row>
    <row r="9275" spans="1:55" ht="14.25" customHeight="1">
      <c r="A9275" s="48"/>
      <c r="B9275" s="28"/>
      <c r="C9275" s="28"/>
      <c r="D9275" s="28"/>
      <c r="E9275" s="28"/>
      <c r="F9275" s="28"/>
      <c r="G9275" s="28"/>
      <c r="H9275" s="28"/>
      <c r="I9275" s="28"/>
      <c r="J9275" s="28"/>
      <c r="K9275" s="28"/>
      <c r="L9275" s="28"/>
      <c r="M9275" s="28"/>
      <c r="N9275" s="62"/>
      <c r="O9275" s="62"/>
      <c r="P9275" s="62"/>
      <c r="Q9275" s="62"/>
      <c r="R9275" s="62"/>
      <c r="S9275" s="62"/>
      <c r="T9275" s="48"/>
      <c r="U9275" s="28"/>
      <c r="V9275" s="28"/>
      <c r="W9275" s="28"/>
      <c r="Y9275" s="79"/>
      <c r="Z9275" s="28"/>
      <c r="AA9275" s="28"/>
      <c r="AB9275" s="28"/>
      <c r="AC9275" s="28"/>
      <c r="AD9275" s="28"/>
      <c r="AE9275" s="28"/>
      <c r="AF9275" s="28"/>
      <c r="AG9275" s="28"/>
      <c r="AH9275" s="28"/>
      <c r="AI9275" s="28"/>
      <c r="AJ9275" s="28"/>
      <c r="AK9275" s="28"/>
      <c r="AL9275" s="28"/>
      <c r="AM9275" s="28"/>
      <c r="AN9275" s="28"/>
      <c r="AO9275" s="28"/>
      <c r="AP9275" s="28"/>
      <c r="AQ9275" s="28"/>
      <c r="AR9275" s="97"/>
      <c r="AS9275" s="28"/>
      <c r="AT9275" s="28"/>
      <c r="AU9275" s="28"/>
      <c r="AV9275" s="28"/>
      <c r="AW9275" s="28"/>
      <c r="AX9275" s="28"/>
      <c r="AY9275" s="28"/>
      <c r="AZ9275" s="28"/>
      <c r="BA9275" s="28"/>
      <c r="BB9275" s="28"/>
      <c r="BC9275" s="28"/>
    </row>
    <row r="9276" spans="1:55" ht="14.25" customHeight="1">
      <c r="A9276" s="48"/>
      <c r="B9276" s="28"/>
      <c r="C9276" s="28"/>
      <c r="D9276" s="28"/>
      <c r="E9276" s="28"/>
      <c r="F9276" s="28"/>
      <c r="G9276" s="28"/>
      <c r="H9276" s="28"/>
      <c r="I9276" s="28"/>
      <c r="J9276" s="28"/>
      <c r="K9276" s="28"/>
      <c r="L9276" s="28"/>
      <c r="M9276" s="28"/>
      <c r="N9276" s="62"/>
      <c r="O9276" s="62"/>
      <c r="P9276" s="62"/>
      <c r="Q9276" s="62"/>
      <c r="R9276" s="62"/>
      <c r="S9276" s="62"/>
      <c r="T9276" s="48"/>
      <c r="U9276" s="28"/>
      <c r="V9276" s="28"/>
      <c r="W9276" s="28"/>
      <c r="Y9276" s="79"/>
      <c r="Z9276" s="28"/>
      <c r="AA9276" s="28"/>
      <c r="AB9276" s="28"/>
      <c r="AC9276" s="28"/>
      <c r="AD9276" s="28"/>
      <c r="AE9276" s="28"/>
      <c r="AF9276" s="28"/>
      <c r="AG9276" s="28"/>
      <c r="AH9276" s="28"/>
      <c r="AI9276" s="28"/>
      <c r="AJ9276" s="28"/>
      <c r="AK9276" s="28"/>
      <c r="AL9276" s="28"/>
      <c r="AM9276" s="28"/>
      <c r="AN9276" s="28"/>
      <c r="AO9276" s="28"/>
      <c r="AP9276" s="28"/>
      <c r="AQ9276" s="28"/>
      <c r="AR9276" s="97"/>
      <c r="AS9276" s="28"/>
      <c r="AT9276" s="28"/>
      <c r="AU9276" s="28"/>
      <c r="AV9276" s="28"/>
      <c r="AW9276" s="28"/>
      <c r="AX9276" s="28"/>
      <c r="AY9276" s="28"/>
      <c r="AZ9276" s="28"/>
      <c r="BA9276" s="28"/>
      <c r="BB9276" s="28"/>
      <c r="BC9276" s="28"/>
    </row>
    <row r="9277" spans="1:55" ht="14.25" customHeight="1">
      <c r="A9277" s="48"/>
      <c r="B9277" s="28"/>
      <c r="C9277" s="28"/>
      <c r="D9277" s="28"/>
      <c r="E9277" s="28"/>
      <c r="F9277" s="28"/>
      <c r="G9277" s="28"/>
      <c r="H9277" s="28"/>
      <c r="I9277" s="28"/>
      <c r="J9277" s="28"/>
      <c r="K9277" s="28"/>
      <c r="L9277" s="28"/>
      <c r="M9277" s="28"/>
      <c r="N9277" s="62"/>
      <c r="O9277" s="62"/>
      <c r="P9277" s="62"/>
      <c r="Q9277" s="62"/>
      <c r="R9277" s="62"/>
      <c r="S9277" s="62"/>
      <c r="T9277" s="48"/>
      <c r="U9277" s="28"/>
      <c r="V9277" s="28"/>
      <c r="W9277" s="28"/>
      <c r="Y9277" s="79"/>
      <c r="Z9277" s="28"/>
      <c r="AA9277" s="28"/>
      <c r="AB9277" s="28"/>
      <c r="AC9277" s="28"/>
      <c r="AD9277" s="28"/>
      <c r="AE9277" s="28"/>
      <c r="AF9277" s="28"/>
      <c r="AG9277" s="28"/>
      <c r="AH9277" s="28"/>
      <c r="AI9277" s="28"/>
      <c r="AJ9277" s="28"/>
      <c r="AK9277" s="28"/>
      <c r="AL9277" s="28"/>
      <c r="AM9277" s="28"/>
      <c r="AN9277" s="28"/>
      <c r="AO9277" s="28"/>
      <c r="AP9277" s="28"/>
      <c r="AQ9277" s="28"/>
      <c r="AR9277" s="97"/>
      <c r="AS9277" s="28"/>
      <c r="AT9277" s="28"/>
      <c r="AU9277" s="28"/>
      <c r="AV9277" s="28"/>
      <c r="AW9277" s="28"/>
      <c r="AX9277" s="28"/>
      <c r="AY9277" s="28"/>
      <c r="AZ9277" s="28"/>
      <c r="BA9277" s="28"/>
      <c r="BB9277" s="28"/>
      <c r="BC9277" s="28"/>
    </row>
    <row r="9278" spans="1:55" ht="14.25" customHeight="1">
      <c r="A9278" s="48"/>
      <c r="B9278" s="28"/>
      <c r="C9278" s="28"/>
      <c r="D9278" s="28"/>
      <c r="E9278" s="28"/>
      <c r="F9278" s="28"/>
      <c r="G9278" s="28"/>
      <c r="H9278" s="28"/>
      <c r="I9278" s="28"/>
      <c r="J9278" s="28"/>
      <c r="K9278" s="28"/>
      <c r="L9278" s="28"/>
      <c r="M9278" s="28"/>
      <c r="N9278" s="62"/>
      <c r="O9278" s="62"/>
      <c r="P9278" s="62"/>
      <c r="Q9278" s="62"/>
      <c r="R9278" s="62"/>
      <c r="S9278" s="62"/>
      <c r="T9278" s="48"/>
      <c r="U9278" s="28"/>
      <c r="V9278" s="28"/>
      <c r="W9278" s="28"/>
      <c r="Y9278" s="79"/>
      <c r="Z9278" s="28"/>
      <c r="AA9278" s="28"/>
      <c r="AB9278" s="28"/>
      <c r="AC9278" s="28"/>
      <c r="AD9278" s="28"/>
      <c r="AE9278" s="28"/>
      <c r="AF9278" s="28"/>
      <c r="AG9278" s="28"/>
      <c r="AH9278" s="28"/>
      <c r="AI9278" s="28"/>
      <c r="AJ9278" s="28"/>
      <c r="AK9278" s="28"/>
      <c r="AL9278" s="28"/>
      <c r="AM9278" s="28"/>
      <c r="AN9278" s="28"/>
      <c r="AO9278" s="28"/>
      <c r="AP9278" s="28"/>
      <c r="AQ9278" s="28"/>
      <c r="AR9278" s="97"/>
      <c r="AS9278" s="28"/>
      <c r="AT9278" s="28"/>
      <c r="AU9278" s="28"/>
      <c r="AV9278" s="28"/>
      <c r="AW9278" s="28"/>
      <c r="AX9278" s="28"/>
      <c r="AY9278" s="28"/>
      <c r="AZ9278" s="28"/>
      <c r="BA9278" s="28"/>
      <c r="BB9278" s="28"/>
      <c r="BC9278" s="28"/>
    </row>
    <row r="9279" spans="1:55" ht="14.25" customHeight="1">
      <c r="A9279" s="48"/>
      <c r="B9279" s="28"/>
      <c r="C9279" s="28"/>
      <c r="D9279" s="28"/>
      <c r="E9279" s="28"/>
      <c r="F9279" s="28"/>
      <c r="G9279" s="28"/>
      <c r="H9279" s="28"/>
      <c r="I9279" s="28"/>
      <c r="J9279" s="28"/>
      <c r="K9279" s="28"/>
      <c r="L9279" s="28"/>
      <c r="M9279" s="28"/>
      <c r="N9279" s="62"/>
      <c r="O9279" s="62"/>
      <c r="P9279" s="62"/>
      <c r="Q9279" s="62"/>
      <c r="R9279" s="62"/>
      <c r="S9279" s="62"/>
      <c r="T9279" s="48"/>
      <c r="U9279" s="28"/>
      <c r="V9279" s="28"/>
      <c r="W9279" s="28"/>
      <c r="Y9279" s="79"/>
      <c r="Z9279" s="28"/>
      <c r="AA9279" s="28"/>
      <c r="AB9279" s="28"/>
      <c r="AC9279" s="28"/>
      <c r="AD9279" s="28"/>
      <c r="AE9279" s="28"/>
      <c r="AF9279" s="28"/>
      <c r="AG9279" s="28"/>
      <c r="AH9279" s="28"/>
      <c r="AI9279" s="28"/>
      <c r="AJ9279" s="28"/>
      <c r="AK9279" s="28"/>
      <c r="AL9279" s="28"/>
      <c r="AM9279" s="28"/>
      <c r="AN9279" s="28"/>
      <c r="AO9279" s="28"/>
      <c r="AP9279" s="28"/>
      <c r="AQ9279" s="28"/>
      <c r="AR9279" s="97"/>
      <c r="AS9279" s="28"/>
      <c r="AT9279" s="28"/>
      <c r="AU9279" s="28"/>
      <c r="AV9279" s="28"/>
      <c r="AW9279" s="28"/>
      <c r="AX9279" s="28"/>
      <c r="AY9279" s="28"/>
      <c r="AZ9279" s="28"/>
      <c r="BA9279" s="28"/>
      <c r="BB9279" s="28"/>
      <c r="BC9279" s="28"/>
    </row>
    <row r="9280" spans="1:55" ht="14.25" customHeight="1">
      <c r="A9280" s="48"/>
      <c r="B9280" s="28"/>
      <c r="C9280" s="28"/>
      <c r="D9280" s="28"/>
      <c r="E9280" s="28"/>
      <c r="F9280" s="28"/>
      <c r="G9280" s="28"/>
      <c r="H9280" s="28"/>
      <c r="I9280" s="28"/>
      <c r="J9280" s="28"/>
      <c r="K9280" s="28"/>
      <c r="L9280" s="28"/>
      <c r="M9280" s="28"/>
      <c r="N9280" s="62"/>
      <c r="O9280" s="62"/>
      <c r="P9280" s="62"/>
      <c r="Q9280" s="62"/>
      <c r="R9280" s="62"/>
      <c r="S9280" s="62"/>
      <c r="T9280" s="48"/>
      <c r="U9280" s="28"/>
      <c r="V9280" s="28"/>
      <c r="W9280" s="28"/>
      <c r="Y9280" s="79"/>
      <c r="Z9280" s="28"/>
      <c r="AA9280" s="28"/>
      <c r="AB9280" s="28"/>
      <c r="AC9280" s="28"/>
      <c r="AD9280" s="28"/>
      <c r="AE9280" s="28"/>
      <c r="AF9280" s="28"/>
      <c r="AG9280" s="28"/>
      <c r="AH9280" s="28"/>
      <c r="AI9280" s="28"/>
      <c r="AJ9280" s="28"/>
      <c r="AK9280" s="28"/>
      <c r="AL9280" s="28"/>
      <c r="AM9280" s="28"/>
      <c r="AN9280" s="28"/>
      <c r="AO9280" s="28"/>
      <c r="AP9280" s="28"/>
      <c r="AQ9280" s="28"/>
      <c r="AR9280" s="97"/>
      <c r="AS9280" s="28"/>
      <c r="AT9280" s="28"/>
      <c r="AU9280" s="28"/>
      <c r="AV9280" s="28"/>
      <c r="AW9280" s="28"/>
      <c r="AX9280" s="28"/>
      <c r="AY9280" s="28"/>
      <c r="AZ9280" s="28"/>
      <c r="BA9280" s="28"/>
      <c r="BB9280" s="28"/>
      <c r="BC9280" s="28"/>
    </row>
    <row r="9281" spans="1:55" ht="14.25" customHeight="1">
      <c r="A9281" s="48"/>
      <c r="B9281" s="28"/>
      <c r="C9281" s="28"/>
      <c r="D9281" s="28"/>
      <c r="E9281" s="28"/>
      <c r="F9281" s="28"/>
      <c r="G9281" s="28"/>
      <c r="H9281" s="28"/>
      <c r="I9281" s="28"/>
      <c r="J9281" s="28"/>
      <c r="K9281" s="28"/>
      <c r="L9281" s="28"/>
      <c r="M9281" s="28"/>
      <c r="N9281" s="62"/>
      <c r="O9281" s="62"/>
      <c r="P9281" s="62"/>
      <c r="Q9281" s="62"/>
      <c r="R9281" s="62"/>
      <c r="S9281" s="62"/>
      <c r="T9281" s="48"/>
      <c r="U9281" s="28"/>
      <c r="V9281" s="28"/>
      <c r="W9281" s="28"/>
      <c r="Y9281" s="79"/>
      <c r="Z9281" s="28"/>
      <c r="AA9281" s="28"/>
      <c r="AB9281" s="28"/>
      <c r="AC9281" s="28"/>
      <c r="AD9281" s="28"/>
      <c r="AE9281" s="28"/>
      <c r="AF9281" s="28"/>
      <c r="AG9281" s="28"/>
      <c r="AH9281" s="28"/>
      <c r="AI9281" s="28"/>
      <c r="AJ9281" s="28"/>
      <c r="AK9281" s="28"/>
      <c r="AL9281" s="28"/>
      <c r="AM9281" s="28"/>
      <c r="AN9281" s="28"/>
      <c r="AO9281" s="28"/>
      <c r="AP9281" s="28"/>
      <c r="AQ9281" s="28"/>
      <c r="AR9281" s="97"/>
      <c r="AS9281" s="28"/>
      <c r="AT9281" s="28"/>
      <c r="AU9281" s="28"/>
      <c r="AV9281" s="28"/>
      <c r="AW9281" s="28"/>
      <c r="AX9281" s="28"/>
      <c r="AY9281" s="28"/>
      <c r="AZ9281" s="28"/>
      <c r="BA9281" s="28"/>
      <c r="BB9281" s="28"/>
      <c r="BC9281" s="28"/>
    </row>
    <row r="9282" spans="1:55" ht="14.25" customHeight="1">
      <c r="A9282" s="48"/>
      <c r="B9282" s="28"/>
      <c r="C9282" s="28"/>
      <c r="D9282" s="28"/>
      <c r="E9282" s="28"/>
      <c r="F9282" s="28"/>
      <c r="G9282" s="28"/>
      <c r="H9282" s="28"/>
      <c r="I9282" s="28"/>
      <c r="J9282" s="28"/>
      <c r="K9282" s="28"/>
      <c r="L9282" s="28"/>
      <c r="M9282" s="28"/>
      <c r="N9282" s="62"/>
      <c r="O9282" s="62"/>
      <c r="P9282" s="62"/>
      <c r="Q9282" s="62"/>
      <c r="R9282" s="62"/>
      <c r="S9282" s="62"/>
      <c r="T9282" s="48"/>
      <c r="U9282" s="28"/>
      <c r="V9282" s="28"/>
      <c r="W9282" s="28"/>
      <c r="Y9282" s="79"/>
      <c r="Z9282" s="28"/>
      <c r="AA9282" s="28"/>
      <c r="AB9282" s="28"/>
      <c r="AC9282" s="28"/>
      <c r="AD9282" s="28"/>
      <c r="AE9282" s="28"/>
      <c r="AF9282" s="28"/>
      <c r="AG9282" s="28"/>
      <c r="AH9282" s="28"/>
      <c r="AI9282" s="28"/>
      <c r="AJ9282" s="28"/>
      <c r="AK9282" s="28"/>
      <c r="AL9282" s="28"/>
      <c r="AM9282" s="28"/>
      <c r="AN9282" s="28"/>
      <c r="AO9282" s="28"/>
      <c r="AP9282" s="28"/>
      <c r="AQ9282" s="28"/>
      <c r="AR9282" s="97"/>
      <c r="AS9282" s="28"/>
      <c r="AT9282" s="28"/>
      <c r="AU9282" s="28"/>
      <c r="AV9282" s="28"/>
      <c r="AW9282" s="28"/>
      <c r="AX9282" s="28"/>
      <c r="AY9282" s="28"/>
      <c r="AZ9282" s="28"/>
      <c r="BA9282" s="28"/>
      <c r="BB9282" s="28"/>
      <c r="BC9282" s="28"/>
    </row>
    <row r="9283" spans="1:55" ht="14.25" customHeight="1">
      <c r="A9283" s="48"/>
      <c r="B9283" s="28"/>
      <c r="C9283" s="28"/>
      <c r="D9283" s="28"/>
      <c r="E9283" s="28"/>
      <c r="F9283" s="28"/>
      <c r="G9283" s="28"/>
      <c r="H9283" s="28"/>
      <c r="I9283" s="28"/>
      <c r="J9283" s="28"/>
      <c r="K9283" s="28"/>
      <c r="L9283" s="28"/>
      <c r="M9283" s="28"/>
      <c r="N9283" s="62"/>
      <c r="O9283" s="62"/>
      <c r="P9283" s="62"/>
      <c r="Q9283" s="62"/>
      <c r="R9283" s="62"/>
      <c r="S9283" s="62"/>
      <c r="T9283" s="48"/>
      <c r="U9283" s="28"/>
      <c r="V9283" s="28"/>
      <c r="W9283" s="28"/>
      <c r="Y9283" s="79"/>
      <c r="Z9283" s="28"/>
      <c r="AA9283" s="28"/>
      <c r="AB9283" s="28"/>
      <c r="AC9283" s="28"/>
      <c r="AD9283" s="28"/>
      <c r="AE9283" s="28"/>
      <c r="AF9283" s="28"/>
      <c r="AG9283" s="28"/>
      <c r="AH9283" s="28"/>
      <c r="AI9283" s="28"/>
      <c r="AJ9283" s="28"/>
      <c r="AK9283" s="28"/>
      <c r="AL9283" s="28"/>
      <c r="AM9283" s="28"/>
      <c r="AN9283" s="28"/>
      <c r="AO9283" s="28"/>
      <c r="AP9283" s="28"/>
      <c r="AQ9283" s="28"/>
      <c r="AR9283" s="97"/>
      <c r="AS9283" s="28"/>
      <c r="AT9283" s="28"/>
      <c r="AU9283" s="28"/>
      <c r="AV9283" s="28"/>
      <c r="AW9283" s="28"/>
      <c r="AX9283" s="28"/>
      <c r="AY9283" s="28"/>
      <c r="AZ9283" s="28"/>
      <c r="BA9283" s="28"/>
      <c r="BB9283" s="28"/>
      <c r="BC9283" s="28"/>
    </row>
    <row r="9284" spans="1:55" ht="14.25" customHeight="1">
      <c r="A9284" s="48"/>
      <c r="B9284" s="28"/>
      <c r="C9284" s="28"/>
      <c r="D9284" s="28"/>
      <c r="E9284" s="28"/>
      <c r="F9284" s="28"/>
      <c r="G9284" s="28"/>
      <c r="H9284" s="28"/>
      <c r="I9284" s="28"/>
      <c r="J9284" s="28"/>
      <c r="K9284" s="28"/>
      <c r="L9284" s="28"/>
      <c r="M9284" s="28"/>
      <c r="N9284" s="62"/>
      <c r="O9284" s="62"/>
      <c r="P9284" s="62"/>
      <c r="Q9284" s="62"/>
      <c r="R9284" s="62"/>
      <c r="S9284" s="62"/>
      <c r="T9284" s="48"/>
      <c r="U9284" s="28"/>
      <c r="V9284" s="28"/>
      <c r="W9284" s="28"/>
      <c r="Y9284" s="79"/>
      <c r="Z9284" s="28"/>
      <c r="AA9284" s="28"/>
      <c r="AB9284" s="28"/>
      <c r="AC9284" s="28"/>
      <c r="AD9284" s="28"/>
      <c r="AE9284" s="28"/>
      <c r="AF9284" s="28"/>
      <c r="AG9284" s="28"/>
      <c r="AH9284" s="28"/>
      <c r="AI9284" s="28"/>
      <c r="AJ9284" s="28"/>
      <c r="AK9284" s="28"/>
      <c r="AL9284" s="28"/>
      <c r="AM9284" s="28"/>
      <c r="AN9284" s="28"/>
      <c r="AO9284" s="28"/>
      <c r="AP9284" s="28"/>
      <c r="AQ9284" s="28"/>
      <c r="AR9284" s="97"/>
      <c r="AS9284" s="28"/>
      <c r="AT9284" s="28"/>
      <c r="AU9284" s="28"/>
      <c r="AV9284" s="28"/>
      <c r="AW9284" s="28"/>
      <c r="AX9284" s="28"/>
      <c r="AY9284" s="28"/>
      <c r="AZ9284" s="28"/>
      <c r="BA9284" s="28"/>
      <c r="BB9284" s="28"/>
      <c r="BC9284" s="28"/>
    </row>
    <row r="9285" spans="1:55" ht="14.25" customHeight="1">
      <c r="A9285" s="48"/>
      <c r="B9285" s="28"/>
      <c r="C9285" s="28"/>
      <c r="D9285" s="28"/>
      <c r="E9285" s="28"/>
      <c r="F9285" s="28"/>
      <c r="G9285" s="28"/>
      <c r="H9285" s="28"/>
      <c r="I9285" s="28"/>
      <c r="J9285" s="28"/>
      <c r="K9285" s="28"/>
      <c r="L9285" s="28"/>
      <c r="M9285" s="28"/>
      <c r="N9285" s="62"/>
      <c r="O9285" s="62"/>
      <c r="P9285" s="62"/>
      <c r="Q9285" s="62"/>
      <c r="R9285" s="62"/>
      <c r="S9285" s="62"/>
      <c r="T9285" s="48"/>
      <c r="U9285" s="28"/>
      <c r="V9285" s="28"/>
      <c r="W9285" s="28"/>
      <c r="Y9285" s="79"/>
      <c r="Z9285" s="28"/>
      <c r="AA9285" s="28"/>
      <c r="AB9285" s="28"/>
      <c r="AC9285" s="28"/>
      <c r="AD9285" s="28"/>
      <c r="AE9285" s="28"/>
      <c r="AF9285" s="28"/>
      <c r="AG9285" s="28"/>
      <c r="AH9285" s="28"/>
      <c r="AI9285" s="28"/>
      <c r="AJ9285" s="28"/>
      <c r="AK9285" s="28"/>
      <c r="AL9285" s="28"/>
      <c r="AM9285" s="28"/>
      <c r="AN9285" s="28"/>
      <c r="AO9285" s="28"/>
      <c r="AP9285" s="28"/>
      <c r="AQ9285" s="28"/>
      <c r="AR9285" s="97"/>
      <c r="AS9285" s="28"/>
      <c r="AT9285" s="28"/>
      <c r="AU9285" s="28"/>
      <c r="AV9285" s="28"/>
      <c r="AW9285" s="28"/>
      <c r="AX9285" s="28"/>
      <c r="AY9285" s="28"/>
      <c r="AZ9285" s="28"/>
      <c r="BA9285" s="28"/>
      <c r="BB9285" s="28"/>
      <c r="BC9285" s="28"/>
    </row>
    <row r="9286" spans="1:55" ht="14.25" customHeight="1">
      <c r="A9286" s="48"/>
      <c r="B9286" s="28"/>
      <c r="C9286" s="28"/>
      <c r="D9286" s="28"/>
      <c r="E9286" s="28"/>
      <c r="F9286" s="28"/>
      <c r="G9286" s="28"/>
      <c r="H9286" s="28"/>
      <c r="I9286" s="28"/>
      <c r="J9286" s="28"/>
      <c r="K9286" s="28"/>
      <c r="L9286" s="28"/>
      <c r="M9286" s="28"/>
      <c r="N9286" s="62"/>
      <c r="O9286" s="62"/>
      <c r="P9286" s="62"/>
      <c r="Q9286" s="62"/>
      <c r="R9286" s="62"/>
      <c r="S9286" s="62"/>
      <c r="T9286" s="48"/>
      <c r="U9286" s="28"/>
      <c r="V9286" s="28"/>
      <c r="W9286" s="28"/>
      <c r="Y9286" s="79"/>
      <c r="Z9286" s="28"/>
      <c r="AA9286" s="28"/>
      <c r="AB9286" s="28"/>
      <c r="AC9286" s="28"/>
      <c r="AD9286" s="28"/>
      <c r="AE9286" s="28"/>
      <c r="AF9286" s="28"/>
      <c r="AG9286" s="28"/>
      <c r="AH9286" s="28"/>
      <c r="AI9286" s="28"/>
      <c r="AJ9286" s="28"/>
      <c r="AK9286" s="28"/>
      <c r="AL9286" s="28"/>
      <c r="AM9286" s="28"/>
      <c r="AN9286" s="28"/>
      <c r="AO9286" s="28"/>
      <c r="AP9286" s="28"/>
      <c r="AQ9286" s="28"/>
      <c r="AR9286" s="97"/>
      <c r="AS9286" s="28"/>
      <c r="AT9286" s="28"/>
      <c r="AU9286" s="28"/>
      <c r="AV9286" s="28"/>
      <c r="AW9286" s="28"/>
      <c r="AX9286" s="28"/>
      <c r="AY9286" s="28"/>
      <c r="AZ9286" s="28"/>
      <c r="BA9286" s="28"/>
      <c r="BB9286" s="28"/>
      <c r="BC9286" s="28"/>
    </row>
    <row r="9287" spans="1:55" ht="14.25" customHeight="1">
      <c r="A9287" s="48"/>
      <c r="B9287" s="28"/>
      <c r="C9287" s="28"/>
      <c r="D9287" s="28"/>
      <c r="E9287" s="28"/>
      <c r="F9287" s="28"/>
      <c r="G9287" s="28"/>
      <c r="H9287" s="28"/>
      <c r="I9287" s="28"/>
      <c r="J9287" s="28"/>
      <c r="K9287" s="28"/>
      <c r="L9287" s="28"/>
      <c r="M9287" s="28"/>
      <c r="N9287" s="62"/>
      <c r="O9287" s="62"/>
      <c r="P9287" s="62"/>
      <c r="Q9287" s="62"/>
      <c r="R9287" s="62"/>
      <c r="S9287" s="62"/>
      <c r="T9287" s="48"/>
      <c r="U9287" s="28"/>
      <c r="V9287" s="28"/>
      <c r="W9287" s="28"/>
      <c r="Y9287" s="79"/>
      <c r="Z9287" s="28"/>
      <c r="AA9287" s="28"/>
      <c r="AB9287" s="28"/>
      <c r="AC9287" s="28"/>
      <c r="AD9287" s="28"/>
      <c r="AE9287" s="28"/>
      <c r="AF9287" s="28"/>
      <c r="AG9287" s="28"/>
      <c r="AH9287" s="28"/>
      <c r="AI9287" s="28"/>
      <c r="AJ9287" s="28"/>
      <c r="AK9287" s="28"/>
      <c r="AL9287" s="28"/>
      <c r="AM9287" s="28"/>
      <c r="AN9287" s="28"/>
      <c r="AO9287" s="28"/>
      <c r="AP9287" s="28"/>
      <c r="AQ9287" s="28"/>
      <c r="AR9287" s="97"/>
      <c r="AS9287" s="28"/>
      <c r="AT9287" s="28"/>
      <c r="AU9287" s="28"/>
      <c r="AV9287" s="28"/>
      <c r="AW9287" s="28"/>
      <c r="AX9287" s="28"/>
      <c r="AY9287" s="28"/>
      <c r="AZ9287" s="28"/>
      <c r="BA9287" s="28"/>
      <c r="BB9287" s="28"/>
      <c r="BC9287" s="28"/>
    </row>
    <row r="9288" spans="1:55" ht="14.25" customHeight="1">
      <c r="A9288" s="48"/>
      <c r="B9288" s="28"/>
      <c r="C9288" s="28"/>
      <c r="D9288" s="28"/>
      <c r="E9288" s="28"/>
      <c r="F9288" s="28"/>
      <c r="G9288" s="28"/>
      <c r="H9288" s="28"/>
      <c r="I9288" s="28"/>
      <c r="J9288" s="28"/>
      <c r="K9288" s="28"/>
      <c r="L9288" s="28"/>
      <c r="M9288" s="28"/>
      <c r="N9288" s="62"/>
      <c r="O9288" s="62"/>
      <c r="P9288" s="62"/>
      <c r="Q9288" s="62"/>
      <c r="R9288" s="62"/>
      <c r="S9288" s="62"/>
      <c r="T9288" s="48"/>
      <c r="U9288" s="28"/>
      <c r="V9288" s="28"/>
      <c r="W9288" s="28"/>
      <c r="Y9288" s="79"/>
      <c r="Z9288" s="28"/>
      <c r="AA9288" s="28"/>
      <c r="AB9288" s="28"/>
      <c r="AC9288" s="28"/>
      <c r="AD9288" s="28"/>
      <c r="AE9288" s="28"/>
      <c r="AF9288" s="28"/>
      <c r="AG9288" s="28"/>
      <c r="AH9288" s="28"/>
      <c r="AI9288" s="28"/>
      <c r="AJ9288" s="28"/>
      <c r="AK9288" s="28"/>
      <c r="AL9288" s="28"/>
      <c r="AM9288" s="28"/>
      <c r="AN9288" s="28"/>
      <c r="AO9288" s="28"/>
      <c r="AP9288" s="28"/>
      <c r="AQ9288" s="28"/>
      <c r="AR9288" s="97"/>
      <c r="AS9288" s="28"/>
      <c r="AT9288" s="28"/>
      <c r="AU9288" s="28"/>
      <c r="AV9288" s="28"/>
      <c r="AW9288" s="28"/>
      <c r="AX9288" s="28"/>
      <c r="AY9288" s="28"/>
      <c r="AZ9288" s="28"/>
      <c r="BA9288" s="28"/>
      <c r="BB9288" s="28"/>
      <c r="BC9288" s="28"/>
    </row>
    <row r="9289" spans="1:55" ht="14.25" customHeight="1">
      <c r="A9289" s="48"/>
      <c r="B9289" s="28"/>
      <c r="C9289" s="28"/>
      <c r="D9289" s="28"/>
      <c r="E9289" s="28"/>
      <c r="F9289" s="28"/>
      <c r="G9289" s="28"/>
      <c r="H9289" s="28"/>
      <c r="I9289" s="28"/>
      <c r="J9289" s="28"/>
      <c r="K9289" s="28"/>
      <c r="L9289" s="28"/>
      <c r="M9289" s="28"/>
      <c r="N9289" s="62"/>
      <c r="O9289" s="62"/>
      <c r="P9289" s="62"/>
      <c r="Q9289" s="62"/>
      <c r="R9289" s="62"/>
      <c r="S9289" s="62"/>
      <c r="T9289" s="48"/>
      <c r="U9289" s="28"/>
      <c r="V9289" s="28"/>
      <c r="W9289" s="28"/>
      <c r="Y9289" s="79"/>
      <c r="Z9289" s="28"/>
      <c r="AA9289" s="28"/>
      <c r="AB9289" s="28"/>
      <c r="AC9289" s="28"/>
      <c r="AD9289" s="28"/>
      <c r="AE9289" s="28"/>
      <c r="AF9289" s="28"/>
      <c r="AG9289" s="28"/>
      <c r="AH9289" s="28"/>
      <c r="AI9289" s="28"/>
      <c r="AJ9289" s="28"/>
      <c r="AK9289" s="28"/>
      <c r="AL9289" s="28"/>
      <c r="AM9289" s="28"/>
      <c r="AN9289" s="28"/>
      <c r="AO9289" s="28"/>
      <c r="AP9289" s="28"/>
      <c r="AQ9289" s="28"/>
      <c r="AR9289" s="97"/>
      <c r="AS9289" s="28"/>
      <c r="AT9289" s="28"/>
      <c r="AU9289" s="28"/>
      <c r="AV9289" s="28"/>
      <c r="AW9289" s="28"/>
      <c r="AX9289" s="28"/>
      <c r="AY9289" s="28"/>
      <c r="AZ9289" s="28"/>
      <c r="BA9289" s="28"/>
      <c r="BB9289" s="28"/>
      <c r="BC9289" s="28"/>
    </row>
    <row r="9290" spans="1:55" ht="14.25" customHeight="1">
      <c r="A9290" s="48"/>
      <c r="B9290" s="28"/>
      <c r="C9290" s="28"/>
      <c r="D9290" s="28"/>
      <c r="E9290" s="28"/>
      <c r="F9290" s="28"/>
      <c r="G9290" s="28"/>
      <c r="H9290" s="28"/>
      <c r="I9290" s="28"/>
      <c r="J9290" s="28"/>
      <c r="K9290" s="28"/>
      <c r="L9290" s="28"/>
      <c r="M9290" s="28"/>
      <c r="N9290" s="62"/>
      <c r="O9290" s="62"/>
      <c r="P9290" s="62"/>
      <c r="Q9290" s="62"/>
      <c r="R9290" s="62"/>
      <c r="S9290" s="62"/>
      <c r="T9290" s="48"/>
      <c r="U9290" s="28"/>
      <c r="V9290" s="28"/>
      <c r="W9290" s="28"/>
      <c r="Y9290" s="79"/>
      <c r="Z9290" s="28"/>
      <c r="AA9290" s="28"/>
      <c r="AB9290" s="28"/>
      <c r="AC9290" s="28"/>
      <c r="AD9290" s="28"/>
      <c r="AE9290" s="28"/>
      <c r="AF9290" s="28"/>
      <c r="AG9290" s="28"/>
      <c r="AH9290" s="28"/>
      <c r="AI9290" s="28"/>
      <c r="AJ9290" s="28"/>
      <c r="AK9290" s="28"/>
      <c r="AL9290" s="28"/>
      <c r="AM9290" s="28"/>
      <c r="AN9290" s="28"/>
      <c r="AO9290" s="28"/>
      <c r="AP9290" s="28"/>
      <c r="AQ9290" s="28"/>
      <c r="AR9290" s="97"/>
      <c r="AS9290" s="28"/>
      <c r="AT9290" s="28"/>
      <c r="AU9290" s="28"/>
      <c r="AV9290" s="28"/>
      <c r="AW9290" s="28"/>
      <c r="AX9290" s="28"/>
      <c r="AY9290" s="28"/>
      <c r="AZ9290" s="28"/>
      <c r="BA9290" s="28"/>
      <c r="BB9290" s="28"/>
      <c r="BC9290" s="28"/>
    </row>
    <row r="9291" spans="1:55" ht="14.25" customHeight="1">
      <c r="A9291" s="48"/>
      <c r="B9291" s="28"/>
      <c r="C9291" s="28"/>
      <c r="D9291" s="28"/>
      <c r="E9291" s="28"/>
      <c r="F9291" s="28"/>
      <c r="G9291" s="28"/>
      <c r="H9291" s="28"/>
      <c r="I9291" s="28"/>
      <c r="J9291" s="28"/>
      <c r="K9291" s="28"/>
      <c r="L9291" s="28"/>
      <c r="M9291" s="28"/>
      <c r="N9291" s="62"/>
      <c r="O9291" s="62"/>
      <c r="P9291" s="62"/>
      <c r="Q9291" s="62"/>
      <c r="R9291" s="62"/>
      <c r="S9291" s="62"/>
      <c r="T9291" s="48"/>
      <c r="U9291" s="28"/>
      <c r="V9291" s="28"/>
      <c r="W9291" s="28"/>
      <c r="Y9291" s="79"/>
      <c r="Z9291" s="28"/>
      <c r="AA9291" s="28"/>
      <c r="AB9291" s="28"/>
      <c r="AC9291" s="28"/>
      <c r="AD9291" s="28"/>
      <c r="AE9291" s="28"/>
      <c r="AF9291" s="28"/>
      <c r="AG9291" s="28"/>
      <c r="AH9291" s="28"/>
      <c r="AI9291" s="28"/>
      <c r="AJ9291" s="28"/>
      <c r="AK9291" s="28"/>
      <c r="AL9291" s="28"/>
      <c r="AM9291" s="28"/>
      <c r="AN9291" s="28"/>
      <c r="AO9291" s="28"/>
      <c r="AP9291" s="28"/>
      <c r="AQ9291" s="28"/>
      <c r="AR9291" s="97"/>
      <c r="AS9291" s="28"/>
      <c r="AT9291" s="28"/>
      <c r="AU9291" s="28"/>
      <c r="AV9291" s="28"/>
      <c r="AW9291" s="28"/>
      <c r="AX9291" s="28"/>
      <c r="AY9291" s="28"/>
      <c r="AZ9291" s="28"/>
      <c r="BA9291" s="28"/>
      <c r="BB9291" s="28"/>
      <c r="BC9291" s="28"/>
    </row>
    <row r="9292" spans="1:55" ht="14.25" customHeight="1">
      <c r="A9292" s="48"/>
      <c r="B9292" s="28"/>
      <c r="C9292" s="28"/>
      <c r="D9292" s="28"/>
      <c r="E9292" s="28"/>
      <c r="F9292" s="28"/>
      <c r="G9292" s="28"/>
      <c r="H9292" s="28"/>
      <c r="I9292" s="28"/>
      <c r="J9292" s="28"/>
      <c r="K9292" s="28"/>
      <c r="L9292" s="28"/>
      <c r="M9292" s="28"/>
      <c r="N9292" s="62"/>
      <c r="O9292" s="62"/>
      <c r="P9292" s="62"/>
      <c r="Q9292" s="62"/>
      <c r="R9292" s="62"/>
      <c r="S9292" s="62"/>
      <c r="T9292" s="48"/>
      <c r="U9292" s="28"/>
      <c r="V9292" s="28"/>
      <c r="W9292" s="28"/>
      <c r="Y9292" s="79"/>
      <c r="Z9292" s="28"/>
      <c r="AA9292" s="28"/>
      <c r="AB9292" s="28"/>
      <c r="AC9292" s="28"/>
      <c r="AD9292" s="28"/>
      <c r="AE9292" s="28"/>
      <c r="AF9292" s="28"/>
      <c r="AG9292" s="28"/>
      <c r="AH9292" s="28"/>
      <c r="AI9292" s="28"/>
      <c r="AJ9292" s="28"/>
      <c r="AK9292" s="28"/>
      <c r="AL9292" s="28"/>
      <c r="AM9292" s="28"/>
      <c r="AN9292" s="28"/>
      <c r="AO9292" s="28"/>
      <c r="AP9292" s="28"/>
      <c r="AQ9292" s="28"/>
      <c r="AR9292" s="97"/>
      <c r="AS9292" s="28"/>
      <c r="AT9292" s="28"/>
      <c r="AU9292" s="28"/>
      <c r="AV9292" s="28"/>
      <c r="AW9292" s="28"/>
      <c r="AX9292" s="28"/>
      <c r="AY9292" s="28"/>
      <c r="AZ9292" s="28"/>
      <c r="BA9292" s="28"/>
      <c r="BB9292" s="28"/>
      <c r="BC9292" s="28"/>
    </row>
    <row r="9293" spans="1:55" ht="14.25" customHeight="1">
      <c r="A9293" s="48"/>
      <c r="B9293" s="28"/>
      <c r="C9293" s="28"/>
      <c r="D9293" s="28"/>
      <c r="E9293" s="28"/>
      <c r="F9293" s="28"/>
      <c r="G9293" s="28"/>
      <c r="H9293" s="28"/>
      <c r="I9293" s="28"/>
      <c r="J9293" s="28"/>
      <c r="K9293" s="28"/>
      <c r="L9293" s="28"/>
      <c r="M9293" s="28"/>
      <c r="N9293" s="62"/>
      <c r="O9293" s="62"/>
      <c r="P9293" s="62"/>
      <c r="Q9293" s="62"/>
      <c r="R9293" s="62"/>
      <c r="S9293" s="62"/>
      <c r="T9293" s="48"/>
      <c r="U9293" s="28"/>
      <c r="V9293" s="28"/>
      <c r="W9293" s="28"/>
      <c r="Y9293" s="79"/>
      <c r="Z9293" s="28"/>
      <c r="AA9293" s="28"/>
      <c r="AB9293" s="28"/>
      <c r="AC9293" s="28"/>
      <c r="AD9293" s="28"/>
      <c r="AE9293" s="28"/>
      <c r="AF9293" s="28"/>
      <c r="AG9293" s="28"/>
      <c r="AH9293" s="28"/>
      <c r="AI9293" s="28"/>
      <c r="AJ9293" s="28"/>
      <c r="AK9293" s="28"/>
      <c r="AL9293" s="28"/>
      <c r="AM9293" s="28"/>
      <c r="AN9293" s="28"/>
      <c r="AO9293" s="28"/>
      <c r="AP9293" s="28"/>
      <c r="AQ9293" s="28"/>
      <c r="AR9293" s="97"/>
      <c r="AS9293" s="28"/>
      <c r="AT9293" s="28"/>
      <c r="AU9293" s="28"/>
      <c r="AV9293" s="28"/>
      <c r="AW9293" s="28"/>
      <c r="AX9293" s="28"/>
      <c r="AY9293" s="28"/>
      <c r="AZ9293" s="28"/>
      <c r="BA9293" s="28"/>
      <c r="BB9293" s="28"/>
      <c r="BC9293" s="28"/>
    </row>
    <row r="9294" spans="1:55" ht="14.25" customHeight="1">
      <c r="A9294" s="48"/>
      <c r="B9294" s="28"/>
      <c r="C9294" s="28"/>
      <c r="D9294" s="28"/>
      <c r="E9294" s="28"/>
      <c r="F9294" s="28"/>
      <c r="G9294" s="28"/>
      <c r="H9294" s="28"/>
      <c r="I9294" s="28"/>
      <c r="J9294" s="28"/>
      <c r="K9294" s="28"/>
      <c r="L9294" s="28"/>
      <c r="M9294" s="28"/>
      <c r="N9294" s="62"/>
      <c r="O9294" s="62"/>
      <c r="P9294" s="62"/>
      <c r="Q9294" s="62"/>
      <c r="R9294" s="62"/>
      <c r="S9294" s="62"/>
      <c r="T9294" s="48"/>
      <c r="U9294" s="28"/>
      <c r="V9294" s="28"/>
      <c r="W9294" s="28"/>
      <c r="Y9294" s="79"/>
      <c r="Z9294" s="28"/>
      <c r="AA9294" s="28"/>
      <c r="AB9294" s="28"/>
      <c r="AC9294" s="28"/>
      <c r="AD9294" s="28"/>
      <c r="AE9294" s="28"/>
      <c r="AF9294" s="28"/>
      <c r="AG9294" s="28"/>
      <c r="AH9294" s="28"/>
      <c r="AI9294" s="28"/>
      <c r="AJ9294" s="28"/>
      <c r="AK9294" s="28"/>
      <c r="AL9294" s="28"/>
      <c r="AM9294" s="28"/>
      <c r="AN9294" s="28"/>
      <c r="AO9294" s="28"/>
      <c r="AP9294" s="28"/>
      <c r="AQ9294" s="28"/>
      <c r="AR9294" s="97"/>
      <c r="AS9294" s="28"/>
      <c r="AT9294" s="28"/>
      <c r="AU9294" s="28"/>
      <c r="AV9294" s="28"/>
      <c r="AW9294" s="28"/>
      <c r="AX9294" s="28"/>
      <c r="AY9294" s="28"/>
      <c r="AZ9294" s="28"/>
      <c r="BA9294" s="28"/>
      <c r="BB9294" s="28"/>
      <c r="BC9294" s="28"/>
    </row>
    <row r="9295" spans="1:55" ht="14.25" customHeight="1">
      <c r="A9295" s="48"/>
      <c r="B9295" s="28"/>
      <c r="C9295" s="28"/>
      <c r="D9295" s="28"/>
      <c r="E9295" s="28"/>
      <c r="F9295" s="28"/>
      <c r="G9295" s="28"/>
      <c r="H9295" s="28"/>
      <c r="I9295" s="28"/>
      <c r="J9295" s="28"/>
      <c r="K9295" s="28"/>
      <c r="L9295" s="28"/>
      <c r="M9295" s="28"/>
      <c r="N9295" s="62"/>
      <c r="O9295" s="62"/>
      <c r="P9295" s="62"/>
      <c r="Q9295" s="62"/>
      <c r="R9295" s="62"/>
      <c r="S9295" s="62"/>
      <c r="T9295" s="48"/>
      <c r="U9295" s="28"/>
      <c r="V9295" s="28"/>
      <c r="W9295" s="28"/>
      <c r="Y9295" s="79"/>
      <c r="Z9295" s="28"/>
      <c r="AA9295" s="28"/>
      <c r="AB9295" s="28"/>
      <c r="AC9295" s="28"/>
      <c r="AD9295" s="28"/>
      <c r="AE9295" s="28"/>
      <c r="AF9295" s="28"/>
      <c r="AG9295" s="28"/>
      <c r="AH9295" s="28"/>
      <c r="AI9295" s="28"/>
      <c r="AJ9295" s="28"/>
      <c r="AK9295" s="28"/>
      <c r="AL9295" s="28"/>
      <c r="AM9295" s="28"/>
      <c r="AN9295" s="28"/>
      <c r="AO9295" s="28"/>
      <c r="AP9295" s="28"/>
      <c r="AQ9295" s="28"/>
      <c r="AR9295" s="97"/>
      <c r="AS9295" s="28"/>
      <c r="AT9295" s="28"/>
      <c r="AU9295" s="28"/>
      <c r="AV9295" s="28"/>
      <c r="AW9295" s="28"/>
      <c r="AX9295" s="28"/>
      <c r="AY9295" s="28"/>
      <c r="AZ9295" s="28"/>
      <c r="BA9295" s="28"/>
      <c r="BB9295" s="28"/>
      <c r="BC9295" s="28"/>
    </row>
    <row r="9296" spans="1:55" ht="14.25" customHeight="1">
      <c r="A9296" s="48"/>
      <c r="B9296" s="28"/>
      <c r="C9296" s="28"/>
      <c r="D9296" s="28"/>
      <c r="E9296" s="28"/>
      <c r="F9296" s="28"/>
      <c r="G9296" s="28"/>
      <c r="H9296" s="28"/>
      <c r="I9296" s="28"/>
      <c r="J9296" s="28"/>
      <c r="K9296" s="28"/>
      <c r="L9296" s="28"/>
      <c r="M9296" s="28"/>
      <c r="N9296" s="62"/>
      <c r="O9296" s="62"/>
      <c r="P9296" s="62"/>
      <c r="Q9296" s="62"/>
      <c r="R9296" s="62"/>
      <c r="S9296" s="62"/>
      <c r="T9296" s="48"/>
      <c r="U9296" s="28"/>
      <c r="V9296" s="28"/>
      <c r="W9296" s="28"/>
      <c r="Y9296" s="79"/>
      <c r="Z9296" s="28"/>
      <c r="AA9296" s="28"/>
      <c r="AB9296" s="28"/>
      <c r="AC9296" s="28"/>
      <c r="AD9296" s="28"/>
      <c r="AE9296" s="28"/>
      <c r="AF9296" s="28"/>
      <c r="AG9296" s="28"/>
      <c r="AH9296" s="28"/>
      <c r="AI9296" s="28"/>
      <c r="AJ9296" s="28"/>
      <c r="AK9296" s="28"/>
      <c r="AL9296" s="28"/>
      <c r="AM9296" s="28"/>
      <c r="AN9296" s="28"/>
      <c r="AO9296" s="28"/>
      <c r="AP9296" s="28"/>
      <c r="AQ9296" s="28"/>
      <c r="AR9296" s="97"/>
      <c r="AS9296" s="28"/>
      <c r="AT9296" s="28"/>
      <c r="AU9296" s="28"/>
      <c r="AV9296" s="28"/>
      <c r="AW9296" s="28"/>
      <c r="AX9296" s="28"/>
      <c r="AY9296" s="28"/>
      <c r="AZ9296" s="28"/>
      <c r="BA9296" s="28"/>
      <c r="BB9296" s="28"/>
      <c r="BC9296" s="28"/>
    </row>
    <row r="9297" spans="1:55" ht="14.25" customHeight="1">
      <c r="A9297" s="48"/>
      <c r="B9297" s="28"/>
      <c r="C9297" s="28"/>
      <c r="D9297" s="28"/>
      <c r="E9297" s="28"/>
      <c r="F9297" s="28"/>
      <c r="G9297" s="28"/>
      <c r="H9297" s="28"/>
      <c r="I9297" s="28"/>
      <c r="J9297" s="28"/>
      <c r="K9297" s="28"/>
      <c r="L9297" s="28"/>
      <c r="M9297" s="28"/>
      <c r="N9297" s="62"/>
      <c r="O9297" s="62"/>
      <c r="P9297" s="62"/>
      <c r="Q9297" s="62"/>
      <c r="R9297" s="62"/>
      <c r="S9297" s="62"/>
      <c r="T9297" s="48"/>
      <c r="U9297" s="28"/>
      <c r="V9297" s="28"/>
      <c r="W9297" s="28"/>
      <c r="Y9297" s="79"/>
      <c r="Z9297" s="28"/>
      <c r="AA9297" s="28"/>
      <c r="AB9297" s="28"/>
      <c r="AC9297" s="28"/>
      <c r="AD9297" s="28"/>
      <c r="AE9297" s="28"/>
      <c r="AF9297" s="28"/>
      <c r="AG9297" s="28"/>
      <c r="AH9297" s="28"/>
      <c r="AI9297" s="28"/>
      <c r="AJ9297" s="28"/>
      <c r="AK9297" s="28"/>
      <c r="AL9297" s="28"/>
      <c r="AM9297" s="28"/>
      <c r="AN9297" s="28"/>
      <c r="AO9297" s="28"/>
      <c r="AP9297" s="28"/>
      <c r="AQ9297" s="28"/>
      <c r="AR9297" s="97"/>
      <c r="AS9297" s="28"/>
      <c r="AT9297" s="28"/>
      <c r="AU9297" s="28"/>
      <c r="AV9297" s="28"/>
      <c r="AW9297" s="28"/>
      <c r="AX9297" s="28"/>
      <c r="AY9297" s="28"/>
      <c r="AZ9297" s="28"/>
      <c r="BA9297" s="28"/>
      <c r="BB9297" s="28"/>
      <c r="BC9297" s="28"/>
    </row>
    <row r="9298" spans="1:55" ht="14.25" customHeight="1">
      <c r="A9298" s="48"/>
      <c r="B9298" s="28"/>
      <c r="C9298" s="28"/>
      <c r="D9298" s="28"/>
      <c r="E9298" s="28"/>
      <c r="F9298" s="28"/>
      <c r="G9298" s="28"/>
      <c r="H9298" s="28"/>
      <c r="I9298" s="28"/>
      <c r="J9298" s="28"/>
      <c r="K9298" s="28"/>
      <c r="L9298" s="28"/>
      <c r="M9298" s="28"/>
      <c r="N9298" s="62"/>
      <c r="O9298" s="62"/>
      <c r="P9298" s="62"/>
      <c r="Q9298" s="62"/>
      <c r="R9298" s="62"/>
      <c r="S9298" s="62"/>
      <c r="T9298" s="48"/>
      <c r="U9298" s="28"/>
      <c r="V9298" s="28"/>
      <c r="W9298" s="28"/>
      <c r="Y9298" s="79"/>
      <c r="Z9298" s="28"/>
      <c r="AA9298" s="28"/>
      <c r="AB9298" s="28"/>
      <c r="AC9298" s="28"/>
      <c r="AD9298" s="28"/>
      <c r="AE9298" s="28"/>
      <c r="AF9298" s="28"/>
      <c r="AG9298" s="28"/>
      <c r="AH9298" s="28"/>
      <c r="AI9298" s="28"/>
      <c r="AJ9298" s="28"/>
      <c r="AK9298" s="28"/>
      <c r="AL9298" s="28"/>
      <c r="AM9298" s="28"/>
      <c r="AN9298" s="28"/>
      <c r="AO9298" s="28"/>
      <c r="AP9298" s="28"/>
      <c r="AQ9298" s="28"/>
      <c r="AR9298" s="97"/>
      <c r="AS9298" s="28"/>
      <c r="AT9298" s="28"/>
      <c r="AU9298" s="28"/>
      <c r="AV9298" s="28"/>
      <c r="AW9298" s="28"/>
      <c r="AX9298" s="28"/>
      <c r="AY9298" s="28"/>
      <c r="AZ9298" s="28"/>
      <c r="BA9298" s="28"/>
      <c r="BB9298" s="28"/>
      <c r="BC9298" s="28"/>
    </row>
    <row r="9299" spans="1:55" ht="14.25" customHeight="1">
      <c r="A9299" s="48"/>
      <c r="B9299" s="28"/>
      <c r="C9299" s="28"/>
      <c r="D9299" s="28"/>
      <c r="E9299" s="28"/>
      <c r="F9299" s="28"/>
      <c r="G9299" s="28"/>
      <c r="H9299" s="28"/>
      <c r="I9299" s="28"/>
      <c r="J9299" s="28"/>
      <c r="K9299" s="28"/>
      <c r="L9299" s="28"/>
      <c r="M9299" s="28"/>
      <c r="N9299" s="62"/>
      <c r="O9299" s="62"/>
      <c r="P9299" s="62"/>
      <c r="Q9299" s="62"/>
      <c r="R9299" s="62"/>
      <c r="S9299" s="62"/>
      <c r="T9299" s="48"/>
      <c r="U9299" s="28"/>
      <c r="V9299" s="28"/>
      <c r="W9299" s="28"/>
      <c r="Y9299" s="79"/>
      <c r="Z9299" s="28"/>
      <c r="AA9299" s="28"/>
      <c r="AB9299" s="28"/>
      <c r="AC9299" s="28"/>
      <c r="AD9299" s="28"/>
      <c r="AE9299" s="28"/>
      <c r="AF9299" s="28"/>
      <c r="AG9299" s="28"/>
      <c r="AH9299" s="28"/>
      <c r="AI9299" s="28"/>
      <c r="AJ9299" s="28"/>
      <c r="AK9299" s="28"/>
      <c r="AL9299" s="28"/>
      <c r="AM9299" s="28"/>
      <c r="AN9299" s="28"/>
      <c r="AO9299" s="28"/>
      <c r="AP9299" s="28"/>
      <c r="AQ9299" s="28"/>
      <c r="AR9299" s="97"/>
      <c r="AS9299" s="28"/>
      <c r="AT9299" s="28"/>
      <c r="AU9299" s="28"/>
      <c r="AV9299" s="28"/>
      <c r="AW9299" s="28"/>
      <c r="AX9299" s="28"/>
      <c r="AY9299" s="28"/>
      <c r="AZ9299" s="28"/>
      <c r="BA9299" s="28"/>
      <c r="BB9299" s="28"/>
      <c r="BC9299" s="28"/>
    </row>
    <row r="9300" spans="1:55" ht="14.25" customHeight="1">
      <c r="A9300" s="48"/>
      <c r="B9300" s="28"/>
      <c r="C9300" s="28"/>
      <c r="D9300" s="28"/>
      <c r="E9300" s="28"/>
      <c r="F9300" s="28"/>
      <c r="G9300" s="28"/>
      <c r="H9300" s="28"/>
      <c r="I9300" s="28"/>
      <c r="J9300" s="28"/>
      <c r="K9300" s="28"/>
      <c r="L9300" s="28"/>
      <c r="M9300" s="28"/>
      <c r="N9300" s="62"/>
      <c r="O9300" s="62"/>
      <c r="P9300" s="62"/>
      <c r="Q9300" s="62"/>
      <c r="R9300" s="62"/>
      <c r="S9300" s="62"/>
      <c r="T9300" s="48"/>
      <c r="U9300" s="28"/>
      <c r="V9300" s="28"/>
      <c r="W9300" s="28"/>
      <c r="Y9300" s="79"/>
      <c r="Z9300" s="28"/>
      <c r="AA9300" s="28"/>
      <c r="AB9300" s="28"/>
      <c r="AC9300" s="28"/>
      <c r="AD9300" s="28"/>
      <c r="AE9300" s="28"/>
      <c r="AF9300" s="28"/>
      <c r="AG9300" s="28"/>
      <c r="AH9300" s="28"/>
      <c r="AI9300" s="28"/>
      <c r="AJ9300" s="28"/>
      <c r="AK9300" s="28"/>
      <c r="AL9300" s="28"/>
      <c r="AM9300" s="28"/>
      <c r="AN9300" s="28"/>
      <c r="AO9300" s="28"/>
      <c r="AP9300" s="28"/>
      <c r="AQ9300" s="28"/>
      <c r="AR9300" s="97"/>
      <c r="AS9300" s="28"/>
      <c r="AT9300" s="28"/>
      <c r="AU9300" s="28"/>
      <c r="AV9300" s="28"/>
      <c r="AW9300" s="28"/>
      <c r="AX9300" s="28"/>
      <c r="AY9300" s="28"/>
      <c r="AZ9300" s="28"/>
      <c r="BA9300" s="28"/>
      <c r="BB9300" s="28"/>
      <c r="BC9300" s="28"/>
    </row>
    <row r="9301" spans="1:55" ht="14.25" customHeight="1">
      <c r="A9301" s="48"/>
      <c r="B9301" s="28"/>
      <c r="C9301" s="28"/>
      <c r="D9301" s="28"/>
      <c r="E9301" s="28"/>
      <c r="F9301" s="28"/>
      <c r="G9301" s="28"/>
      <c r="H9301" s="28"/>
      <c r="I9301" s="28"/>
      <c r="J9301" s="28"/>
      <c r="K9301" s="28"/>
      <c r="L9301" s="28"/>
      <c r="M9301" s="28"/>
      <c r="N9301" s="62"/>
      <c r="O9301" s="62"/>
      <c r="P9301" s="62"/>
      <c r="Q9301" s="62"/>
      <c r="R9301" s="62"/>
      <c r="S9301" s="62"/>
      <c r="T9301" s="48"/>
      <c r="U9301" s="28"/>
      <c r="V9301" s="28"/>
      <c r="W9301" s="28"/>
      <c r="Y9301" s="79"/>
      <c r="Z9301" s="28"/>
      <c r="AA9301" s="28"/>
      <c r="AB9301" s="28"/>
      <c r="AC9301" s="28"/>
      <c r="AD9301" s="28"/>
      <c r="AE9301" s="28"/>
      <c r="AF9301" s="28"/>
      <c r="AG9301" s="28"/>
      <c r="AH9301" s="28"/>
      <c r="AI9301" s="28"/>
      <c r="AJ9301" s="28"/>
      <c r="AK9301" s="28"/>
      <c r="AL9301" s="28"/>
      <c r="AM9301" s="28"/>
      <c r="AN9301" s="28"/>
      <c r="AO9301" s="28"/>
      <c r="AP9301" s="28"/>
      <c r="AQ9301" s="28"/>
      <c r="AR9301" s="97"/>
      <c r="AS9301" s="28"/>
      <c r="AT9301" s="28"/>
      <c r="AU9301" s="28"/>
      <c r="AV9301" s="28"/>
      <c r="AW9301" s="28"/>
      <c r="AX9301" s="28"/>
      <c r="AY9301" s="28"/>
      <c r="AZ9301" s="28"/>
      <c r="BA9301" s="28"/>
      <c r="BB9301" s="28"/>
      <c r="BC9301" s="28"/>
    </row>
    <row r="9302" spans="1:55" ht="14.25" customHeight="1">
      <c r="A9302" s="48"/>
      <c r="B9302" s="28"/>
      <c r="C9302" s="28"/>
      <c r="D9302" s="28"/>
      <c r="E9302" s="28"/>
      <c r="F9302" s="28"/>
      <c r="G9302" s="28"/>
      <c r="H9302" s="28"/>
      <c r="I9302" s="28"/>
      <c r="J9302" s="28"/>
      <c r="K9302" s="28"/>
      <c r="L9302" s="28"/>
      <c r="M9302" s="28"/>
      <c r="N9302" s="62"/>
      <c r="O9302" s="62"/>
      <c r="P9302" s="62"/>
      <c r="Q9302" s="62"/>
      <c r="R9302" s="62"/>
      <c r="S9302" s="62"/>
      <c r="T9302" s="48"/>
      <c r="U9302" s="28"/>
      <c r="V9302" s="28"/>
      <c r="W9302" s="28"/>
      <c r="Y9302" s="79"/>
      <c r="Z9302" s="28"/>
      <c r="AA9302" s="28"/>
      <c r="AB9302" s="28"/>
      <c r="AC9302" s="28"/>
      <c r="AD9302" s="28"/>
      <c r="AE9302" s="28"/>
      <c r="AF9302" s="28"/>
      <c r="AG9302" s="28"/>
      <c r="AH9302" s="28"/>
      <c r="AI9302" s="28"/>
      <c r="AJ9302" s="28"/>
      <c r="AK9302" s="28"/>
      <c r="AL9302" s="28"/>
      <c r="AM9302" s="28"/>
      <c r="AN9302" s="28"/>
      <c r="AO9302" s="28"/>
      <c r="AP9302" s="28"/>
      <c r="AQ9302" s="28"/>
      <c r="AR9302" s="97"/>
      <c r="AS9302" s="28"/>
      <c r="AT9302" s="28"/>
      <c r="AU9302" s="28"/>
      <c r="AV9302" s="28"/>
      <c r="AW9302" s="28"/>
      <c r="AX9302" s="28"/>
      <c r="AY9302" s="28"/>
      <c r="AZ9302" s="28"/>
      <c r="BA9302" s="28"/>
      <c r="BB9302" s="28"/>
      <c r="BC9302" s="28"/>
    </row>
    <row r="9303" spans="1:55" ht="14.25" customHeight="1">
      <c r="A9303" s="48"/>
      <c r="B9303" s="28"/>
      <c r="C9303" s="28"/>
      <c r="D9303" s="28"/>
      <c r="E9303" s="28"/>
      <c r="F9303" s="28"/>
      <c r="G9303" s="28"/>
      <c r="H9303" s="28"/>
      <c r="I9303" s="28"/>
      <c r="J9303" s="28"/>
      <c r="K9303" s="28"/>
      <c r="L9303" s="28"/>
      <c r="M9303" s="28"/>
      <c r="N9303" s="62"/>
      <c r="O9303" s="62"/>
      <c r="P9303" s="62"/>
      <c r="Q9303" s="62"/>
      <c r="R9303" s="62"/>
      <c r="S9303" s="62"/>
      <c r="T9303" s="48"/>
      <c r="U9303" s="28"/>
      <c r="V9303" s="28"/>
      <c r="W9303" s="28"/>
      <c r="Y9303" s="79"/>
      <c r="Z9303" s="28"/>
      <c r="AA9303" s="28"/>
      <c r="AB9303" s="28"/>
      <c r="AC9303" s="28"/>
      <c r="AD9303" s="28"/>
      <c r="AE9303" s="28"/>
      <c r="AF9303" s="28"/>
      <c r="AG9303" s="28"/>
      <c r="AH9303" s="28"/>
      <c r="AI9303" s="28"/>
      <c r="AJ9303" s="28"/>
      <c r="AK9303" s="28"/>
      <c r="AL9303" s="28"/>
      <c r="AM9303" s="28"/>
      <c r="AN9303" s="28"/>
      <c r="AO9303" s="28"/>
      <c r="AP9303" s="28"/>
      <c r="AQ9303" s="28"/>
      <c r="AR9303" s="97"/>
      <c r="AS9303" s="28"/>
      <c r="AT9303" s="28"/>
      <c r="AU9303" s="28"/>
      <c r="AV9303" s="28"/>
      <c r="AW9303" s="28"/>
      <c r="AX9303" s="28"/>
      <c r="AY9303" s="28"/>
      <c r="AZ9303" s="28"/>
      <c r="BA9303" s="28"/>
      <c r="BB9303" s="28"/>
      <c r="BC9303" s="28"/>
    </row>
    <row r="9304" spans="1:55" ht="14.25" customHeight="1">
      <c r="A9304" s="48"/>
      <c r="B9304" s="28"/>
      <c r="C9304" s="28"/>
      <c r="D9304" s="28"/>
      <c r="E9304" s="28"/>
      <c r="F9304" s="28"/>
      <c r="G9304" s="28"/>
      <c r="H9304" s="28"/>
      <c r="I9304" s="28"/>
      <c r="J9304" s="28"/>
      <c r="K9304" s="28"/>
      <c r="L9304" s="28"/>
      <c r="M9304" s="28"/>
      <c r="N9304" s="62"/>
      <c r="O9304" s="62"/>
      <c r="P9304" s="62"/>
      <c r="Q9304" s="62"/>
      <c r="R9304" s="62"/>
      <c r="S9304" s="62"/>
      <c r="T9304" s="48"/>
      <c r="U9304" s="28"/>
      <c r="V9304" s="28"/>
      <c r="W9304" s="28"/>
      <c r="Y9304" s="79"/>
      <c r="Z9304" s="28"/>
      <c r="AA9304" s="28"/>
      <c r="AB9304" s="28"/>
      <c r="AC9304" s="28"/>
      <c r="AD9304" s="28"/>
      <c r="AE9304" s="28"/>
      <c r="AF9304" s="28"/>
      <c r="AG9304" s="28"/>
      <c r="AH9304" s="28"/>
      <c r="AI9304" s="28"/>
      <c r="AJ9304" s="28"/>
      <c r="AK9304" s="28"/>
      <c r="AL9304" s="28"/>
      <c r="AM9304" s="28"/>
      <c r="AN9304" s="28"/>
      <c r="AO9304" s="28"/>
      <c r="AP9304" s="28"/>
      <c r="AQ9304" s="28"/>
      <c r="AR9304" s="97"/>
      <c r="AS9304" s="28"/>
      <c r="AT9304" s="28"/>
      <c r="AU9304" s="28"/>
      <c r="AV9304" s="28"/>
      <c r="AW9304" s="28"/>
      <c r="AX9304" s="28"/>
      <c r="AY9304" s="28"/>
      <c r="AZ9304" s="28"/>
      <c r="BA9304" s="28"/>
      <c r="BB9304" s="28"/>
      <c r="BC9304" s="28"/>
    </row>
    <row r="9305" spans="1:55" ht="14.25" customHeight="1">
      <c r="A9305" s="48"/>
      <c r="B9305" s="28"/>
      <c r="C9305" s="28"/>
      <c r="D9305" s="28"/>
      <c r="E9305" s="28"/>
      <c r="F9305" s="28"/>
      <c r="G9305" s="28"/>
      <c r="H9305" s="28"/>
      <c r="I9305" s="28"/>
      <c r="J9305" s="28"/>
      <c r="K9305" s="28"/>
      <c r="L9305" s="28"/>
      <c r="M9305" s="28"/>
      <c r="N9305" s="62"/>
      <c r="O9305" s="62"/>
      <c r="P9305" s="62"/>
      <c r="Q9305" s="62"/>
      <c r="R9305" s="62"/>
      <c r="S9305" s="62"/>
      <c r="T9305" s="48"/>
      <c r="U9305" s="28"/>
      <c r="V9305" s="28"/>
      <c r="W9305" s="28"/>
      <c r="Y9305" s="79"/>
      <c r="Z9305" s="28"/>
      <c r="AA9305" s="28"/>
      <c r="AB9305" s="28"/>
      <c r="AC9305" s="28"/>
      <c r="AD9305" s="28"/>
      <c r="AE9305" s="28"/>
      <c r="AF9305" s="28"/>
      <c r="AG9305" s="28"/>
      <c r="AH9305" s="28"/>
      <c r="AI9305" s="28"/>
      <c r="AJ9305" s="28"/>
      <c r="AK9305" s="28"/>
      <c r="AL9305" s="28"/>
      <c r="AM9305" s="28"/>
      <c r="AN9305" s="28"/>
      <c r="AO9305" s="28"/>
      <c r="AP9305" s="28"/>
      <c r="AQ9305" s="28"/>
      <c r="AR9305" s="97"/>
      <c r="AS9305" s="28"/>
      <c r="AT9305" s="28"/>
      <c r="AU9305" s="28"/>
      <c r="AV9305" s="28"/>
      <c r="AW9305" s="28"/>
      <c r="AX9305" s="28"/>
      <c r="AY9305" s="28"/>
      <c r="AZ9305" s="28"/>
      <c r="BA9305" s="28"/>
      <c r="BB9305" s="28"/>
      <c r="BC9305" s="28"/>
    </row>
    <row r="9306" spans="1:55" ht="14.25" customHeight="1">
      <c r="A9306" s="48"/>
      <c r="B9306" s="28"/>
      <c r="C9306" s="28"/>
      <c r="D9306" s="28"/>
      <c r="E9306" s="28"/>
      <c r="F9306" s="28"/>
      <c r="G9306" s="28"/>
      <c r="H9306" s="28"/>
      <c r="I9306" s="28"/>
      <c r="J9306" s="28"/>
      <c r="K9306" s="28"/>
      <c r="L9306" s="28"/>
      <c r="M9306" s="28"/>
      <c r="N9306" s="62"/>
      <c r="O9306" s="62"/>
      <c r="P9306" s="62"/>
      <c r="Q9306" s="62"/>
      <c r="R9306" s="62"/>
      <c r="S9306" s="62"/>
      <c r="T9306" s="48"/>
      <c r="U9306" s="28"/>
      <c r="V9306" s="28"/>
      <c r="W9306" s="28"/>
      <c r="Y9306" s="79"/>
      <c r="Z9306" s="28"/>
      <c r="AA9306" s="28"/>
      <c r="AB9306" s="28"/>
      <c r="AC9306" s="28"/>
      <c r="AD9306" s="28"/>
      <c r="AE9306" s="28"/>
      <c r="AF9306" s="28"/>
      <c r="AG9306" s="28"/>
      <c r="AH9306" s="28"/>
      <c r="AI9306" s="28"/>
      <c r="AJ9306" s="28"/>
      <c r="AK9306" s="28"/>
      <c r="AL9306" s="28"/>
      <c r="AM9306" s="28"/>
      <c r="AN9306" s="28"/>
      <c r="AO9306" s="28"/>
      <c r="AP9306" s="28"/>
      <c r="AQ9306" s="28"/>
      <c r="AR9306" s="97"/>
      <c r="AS9306" s="28"/>
      <c r="AT9306" s="28"/>
      <c r="AU9306" s="28"/>
      <c r="AV9306" s="28"/>
      <c r="AW9306" s="28"/>
      <c r="AX9306" s="28"/>
      <c r="AY9306" s="28"/>
      <c r="AZ9306" s="28"/>
      <c r="BA9306" s="28"/>
      <c r="BB9306" s="28"/>
      <c r="BC9306" s="28"/>
    </row>
    <row r="9307" spans="1:55" ht="14.25" customHeight="1">
      <c r="A9307" s="48"/>
      <c r="B9307" s="28"/>
      <c r="C9307" s="28"/>
      <c r="D9307" s="28"/>
      <c r="E9307" s="28"/>
      <c r="F9307" s="28"/>
      <c r="G9307" s="28"/>
      <c r="H9307" s="28"/>
      <c r="I9307" s="28"/>
      <c r="J9307" s="28"/>
      <c r="K9307" s="28"/>
      <c r="L9307" s="28"/>
      <c r="M9307" s="28"/>
      <c r="N9307" s="62"/>
      <c r="O9307" s="62"/>
      <c r="P9307" s="62"/>
      <c r="Q9307" s="62"/>
      <c r="R9307" s="62"/>
      <c r="S9307" s="62"/>
      <c r="T9307" s="48"/>
      <c r="U9307" s="28"/>
      <c r="V9307" s="28"/>
      <c r="W9307" s="28"/>
      <c r="Y9307" s="79"/>
      <c r="Z9307" s="28"/>
      <c r="AA9307" s="28"/>
      <c r="AB9307" s="28"/>
      <c r="AC9307" s="28"/>
      <c r="AD9307" s="28"/>
      <c r="AE9307" s="28"/>
      <c r="AF9307" s="28"/>
      <c r="AG9307" s="28"/>
      <c r="AH9307" s="28"/>
      <c r="AI9307" s="28"/>
      <c r="AJ9307" s="28"/>
      <c r="AK9307" s="28"/>
      <c r="AL9307" s="28"/>
      <c r="AM9307" s="28"/>
      <c r="AN9307" s="28"/>
      <c r="AO9307" s="28"/>
      <c r="AP9307" s="28"/>
      <c r="AQ9307" s="28"/>
      <c r="AR9307" s="97"/>
      <c r="AS9307" s="28"/>
      <c r="AT9307" s="28"/>
      <c r="AU9307" s="28"/>
      <c r="AV9307" s="28"/>
      <c r="AW9307" s="28"/>
      <c r="AX9307" s="28"/>
      <c r="AY9307" s="28"/>
      <c r="AZ9307" s="28"/>
      <c r="BA9307" s="28"/>
      <c r="BB9307" s="28"/>
      <c r="BC9307" s="28"/>
    </row>
    <row r="9308" spans="1:55" ht="14.25" customHeight="1">
      <c r="A9308" s="48"/>
      <c r="B9308" s="28"/>
      <c r="C9308" s="28"/>
      <c r="D9308" s="28"/>
      <c r="E9308" s="28"/>
      <c r="F9308" s="28"/>
      <c r="G9308" s="28"/>
      <c r="H9308" s="28"/>
      <c r="I9308" s="28"/>
      <c r="J9308" s="28"/>
      <c r="K9308" s="28"/>
      <c r="L9308" s="28"/>
      <c r="M9308" s="28"/>
      <c r="N9308" s="62"/>
      <c r="O9308" s="62"/>
      <c r="P9308" s="62"/>
      <c r="Q9308" s="62"/>
      <c r="R9308" s="62"/>
      <c r="S9308" s="62"/>
      <c r="T9308" s="48"/>
      <c r="U9308" s="28"/>
      <c r="V9308" s="28"/>
      <c r="W9308" s="28"/>
      <c r="Y9308" s="79"/>
      <c r="Z9308" s="28"/>
      <c r="AA9308" s="28"/>
      <c r="AB9308" s="28"/>
      <c r="AC9308" s="28"/>
      <c r="AD9308" s="28"/>
      <c r="AE9308" s="28"/>
      <c r="AF9308" s="28"/>
      <c r="AG9308" s="28"/>
      <c r="AH9308" s="28"/>
      <c r="AI9308" s="28"/>
      <c r="AJ9308" s="28"/>
      <c r="AK9308" s="28"/>
      <c r="AL9308" s="28"/>
      <c r="AM9308" s="28"/>
      <c r="AN9308" s="28"/>
      <c r="AO9308" s="28"/>
      <c r="AP9308" s="28"/>
      <c r="AQ9308" s="28"/>
      <c r="AR9308" s="97"/>
      <c r="AS9308" s="28"/>
      <c r="AT9308" s="28"/>
      <c r="AU9308" s="28"/>
      <c r="AV9308" s="28"/>
      <c r="AW9308" s="28"/>
      <c r="AX9308" s="28"/>
      <c r="AY9308" s="28"/>
      <c r="AZ9308" s="28"/>
      <c r="BA9308" s="28"/>
      <c r="BB9308" s="28"/>
      <c r="BC9308" s="28"/>
    </row>
    <row r="9309" spans="1:55" ht="14.25" customHeight="1">
      <c r="A9309" s="48"/>
      <c r="B9309" s="28"/>
      <c r="C9309" s="28"/>
      <c r="D9309" s="28"/>
      <c r="E9309" s="28"/>
      <c r="F9309" s="28"/>
      <c r="G9309" s="28"/>
      <c r="H9309" s="28"/>
      <c r="I9309" s="28"/>
      <c r="J9309" s="28"/>
      <c r="K9309" s="28"/>
      <c r="L9309" s="28"/>
      <c r="M9309" s="28"/>
      <c r="N9309" s="62"/>
      <c r="O9309" s="62"/>
      <c r="P9309" s="62"/>
      <c r="Q9309" s="62"/>
      <c r="R9309" s="62"/>
      <c r="S9309" s="62"/>
      <c r="T9309" s="48"/>
      <c r="U9309" s="28"/>
      <c r="V9309" s="28"/>
      <c r="W9309" s="28"/>
      <c r="Y9309" s="79"/>
      <c r="Z9309" s="28"/>
      <c r="AA9309" s="28"/>
      <c r="AB9309" s="28"/>
      <c r="AC9309" s="28"/>
      <c r="AD9309" s="28"/>
      <c r="AE9309" s="28"/>
      <c r="AF9309" s="28"/>
      <c r="AG9309" s="28"/>
      <c r="AH9309" s="28"/>
      <c r="AI9309" s="28"/>
      <c r="AJ9309" s="28"/>
      <c r="AK9309" s="28"/>
      <c r="AL9309" s="28"/>
      <c r="AM9309" s="28"/>
      <c r="AN9309" s="28"/>
      <c r="AO9309" s="28"/>
      <c r="AP9309" s="28"/>
      <c r="AQ9309" s="28"/>
      <c r="AR9309" s="97"/>
      <c r="AS9309" s="28"/>
      <c r="AT9309" s="28"/>
      <c r="AU9309" s="28"/>
      <c r="AV9309" s="28"/>
      <c r="AW9309" s="28"/>
      <c r="AX9309" s="28"/>
      <c r="AY9309" s="28"/>
      <c r="AZ9309" s="28"/>
      <c r="BA9309" s="28"/>
      <c r="BB9309" s="28"/>
      <c r="BC9309" s="28"/>
    </row>
    <row r="9310" spans="1:55" ht="14.25" customHeight="1">
      <c r="A9310" s="48"/>
      <c r="B9310" s="28"/>
      <c r="C9310" s="28"/>
      <c r="D9310" s="28"/>
      <c r="E9310" s="28"/>
      <c r="F9310" s="28"/>
      <c r="G9310" s="28"/>
      <c r="H9310" s="28"/>
      <c r="I9310" s="28"/>
      <c r="J9310" s="28"/>
      <c r="K9310" s="28"/>
      <c r="L9310" s="28"/>
      <c r="M9310" s="28"/>
      <c r="N9310" s="62"/>
      <c r="O9310" s="62"/>
      <c r="P9310" s="62"/>
      <c r="Q9310" s="62"/>
      <c r="R9310" s="62"/>
      <c r="S9310" s="62"/>
      <c r="T9310" s="48"/>
      <c r="U9310" s="28"/>
      <c r="V9310" s="28"/>
      <c r="W9310" s="28"/>
      <c r="Y9310" s="79"/>
      <c r="Z9310" s="28"/>
      <c r="AA9310" s="28"/>
      <c r="AB9310" s="28"/>
      <c r="AC9310" s="28"/>
      <c r="AD9310" s="28"/>
      <c r="AE9310" s="28"/>
      <c r="AF9310" s="28"/>
      <c r="AG9310" s="28"/>
      <c r="AH9310" s="28"/>
      <c r="AI9310" s="28"/>
      <c r="AJ9310" s="28"/>
      <c r="AK9310" s="28"/>
      <c r="AL9310" s="28"/>
      <c r="AM9310" s="28"/>
      <c r="AN9310" s="28"/>
      <c r="AO9310" s="28"/>
      <c r="AP9310" s="28"/>
      <c r="AQ9310" s="28"/>
      <c r="AR9310" s="97"/>
      <c r="AS9310" s="28"/>
      <c r="AT9310" s="28"/>
      <c r="AU9310" s="28"/>
      <c r="AV9310" s="28"/>
      <c r="AW9310" s="28"/>
      <c r="AX9310" s="28"/>
      <c r="AY9310" s="28"/>
      <c r="AZ9310" s="28"/>
      <c r="BA9310" s="28"/>
      <c r="BB9310" s="28"/>
      <c r="BC9310" s="28"/>
    </row>
    <row r="9311" spans="1:55" ht="14.25" customHeight="1">
      <c r="A9311" s="48"/>
      <c r="B9311" s="28"/>
      <c r="C9311" s="28"/>
      <c r="D9311" s="28"/>
      <c r="E9311" s="28"/>
      <c r="F9311" s="28"/>
      <c r="G9311" s="28"/>
      <c r="H9311" s="28"/>
      <c r="I9311" s="28"/>
      <c r="J9311" s="28"/>
      <c r="K9311" s="28"/>
      <c r="L9311" s="28"/>
      <c r="M9311" s="28"/>
      <c r="N9311" s="62"/>
      <c r="O9311" s="62"/>
      <c r="P9311" s="62"/>
      <c r="Q9311" s="62"/>
      <c r="R9311" s="62"/>
      <c r="S9311" s="62"/>
      <c r="T9311" s="48"/>
      <c r="U9311" s="28"/>
      <c r="V9311" s="28"/>
      <c r="W9311" s="28"/>
      <c r="Y9311" s="79"/>
      <c r="Z9311" s="28"/>
      <c r="AA9311" s="28"/>
      <c r="AB9311" s="28"/>
      <c r="AC9311" s="28"/>
      <c r="AD9311" s="28"/>
      <c r="AE9311" s="28"/>
      <c r="AF9311" s="28"/>
      <c r="AG9311" s="28"/>
      <c r="AH9311" s="28"/>
      <c r="AI9311" s="28"/>
      <c r="AJ9311" s="28"/>
      <c r="AK9311" s="28"/>
      <c r="AL9311" s="28"/>
      <c r="AM9311" s="28"/>
      <c r="AN9311" s="28"/>
      <c r="AO9311" s="28"/>
      <c r="AP9311" s="28"/>
      <c r="AQ9311" s="28"/>
      <c r="AR9311" s="97"/>
      <c r="AS9311" s="28"/>
      <c r="AT9311" s="28"/>
      <c r="AU9311" s="28"/>
      <c r="AV9311" s="28"/>
      <c r="AW9311" s="28"/>
      <c r="AX9311" s="28"/>
      <c r="AY9311" s="28"/>
      <c r="AZ9311" s="28"/>
      <c r="BA9311" s="28"/>
      <c r="BB9311" s="28"/>
      <c r="BC9311" s="28"/>
    </row>
    <row r="9312" spans="1:55" ht="14.25" customHeight="1">
      <c r="A9312" s="48"/>
      <c r="B9312" s="28"/>
      <c r="C9312" s="28"/>
      <c r="D9312" s="28"/>
      <c r="E9312" s="28"/>
      <c r="F9312" s="28"/>
      <c r="G9312" s="28"/>
      <c r="H9312" s="28"/>
      <c r="I9312" s="28"/>
      <c r="J9312" s="28"/>
      <c r="K9312" s="28"/>
      <c r="L9312" s="28"/>
      <c r="M9312" s="28"/>
      <c r="N9312" s="62"/>
      <c r="O9312" s="62"/>
      <c r="P9312" s="62"/>
      <c r="Q9312" s="62"/>
      <c r="R9312" s="62"/>
      <c r="S9312" s="62"/>
      <c r="T9312" s="48"/>
      <c r="U9312" s="28"/>
      <c r="V9312" s="28"/>
      <c r="W9312" s="28"/>
      <c r="Y9312" s="79"/>
      <c r="Z9312" s="28"/>
      <c r="AA9312" s="28"/>
      <c r="AB9312" s="28"/>
      <c r="AC9312" s="28"/>
      <c r="AD9312" s="28"/>
      <c r="AE9312" s="28"/>
      <c r="AF9312" s="28"/>
      <c r="AG9312" s="28"/>
      <c r="AH9312" s="28"/>
      <c r="AI9312" s="28"/>
      <c r="AJ9312" s="28"/>
      <c r="AK9312" s="28"/>
      <c r="AL9312" s="28"/>
      <c r="AM9312" s="28"/>
      <c r="AN9312" s="28"/>
      <c r="AO9312" s="28"/>
      <c r="AP9312" s="28"/>
      <c r="AQ9312" s="28"/>
      <c r="AR9312" s="97"/>
      <c r="AS9312" s="28"/>
      <c r="AT9312" s="28"/>
      <c r="AU9312" s="28"/>
      <c r="AV9312" s="28"/>
      <c r="AW9312" s="28"/>
      <c r="AX9312" s="28"/>
      <c r="AY9312" s="28"/>
      <c r="AZ9312" s="28"/>
      <c r="BA9312" s="28"/>
      <c r="BB9312" s="28"/>
      <c r="BC9312" s="28"/>
    </row>
    <row r="9313" spans="1:55" ht="14.25" customHeight="1">
      <c r="A9313" s="48"/>
      <c r="B9313" s="28"/>
      <c r="C9313" s="28"/>
      <c r="D9313" s="28"/>
      <c r="E9313" s="28"/>
      <c r="F9313" s="28"/>
      <c r="G9313" s="28"/>
      <c r="H9313" s="28"/>
      <c r="I9313" s="28"/>
      <c r="J9313" s="28"/>
      <c r="K9313" s="28"/>
      <c r="L9313" s="28"/>
      <c r="M9313" s="28"/>
      <c r="N9313" s="62"/>
      <c r="O9313" s="62"/>
      <c r="P9313" s="62"/>
      <c r="Q9313" s="62"/>
      <c r="R9313" s="62"/>
      <c r="S9313" s="62"/>
      <c r="T9313" s="48"/>
      <c r="U9313" s="28"/>
      <c r="V9313" s="28"/>
      <c r="W9313" s="28"/>
      <c r="Y9313" s="79"/>
      <c r="Z9313" s="28"/>
      <c r="AA9313" s="28"/>
      <c r="AB9313" s="28"/>
      <c r="AC9313" s="28"/>
      <c r="AD9313" s="28"/>
      <c r="AE9313" s="28"/>
      <c r="AF9313" s="28"/>
      <c r="AG9313" s="28"/>
      <c r="AH9313" s="28"/>
      <c r="AI9313" s="28"/>
      <c r="AJ9313" s="28"/>
      <c r="AK9313" s="28"/>
      <c r="AL9313" s="28"/>
      <c r="AM9313" s="28"/>
      <c r="AN9313" s="28"/>
      <c r="AO9313" s="28"/>
      <c r="AP9313" s="28"/>
      <c r="AQ9313" s="28"/>
      <c r="AR9313" s="97"/>
      <c r="AS9313" s="28"/>
      <c r="AT9313" s="28"/>
      <c r="AU9313" s="28"/>
      <c r="AV9313" s="28"/>
      <c r="AW9313" s="28"/>
      <c r="AX9313" s="28"/>
      <c r="AY9313" s="28"/>
      <c r="AZ9313" s="28"/>
      <c r="BA9313" s="28"/>
      <c r="BB9313" s="28"/>
      <c r="BC9313" s="28"/>
    </row>
    <row r="9314" spans="1:55" ht="14.25" customHeight="1">
      <c r="A9314" s="48"/>
      <c r="B9314" s="28"/>
      <c r="C9314" s="28"/>
      <c r="D9314" s="28"/>
      <c r="E9314" s="28"/>
      <c r="F9314" s="28"/>
      <c r="G9314" s="28"/>
      <c r="H9314" s="28"/>
      <c r="I9314" s="28"/>
      <c r="J9314" s="28"/>
      <c r="K9314" s="28"/>
      <c r="L9314" s="28"/>
      <c r="M9314" s="28"/>
      <c r="N9314" s="62"/>
      <c r="O9314" s="62"/>
      <c r="P9314" s="62"/>
      <c r="Q9314" s="62"/>
      <c r="R9314" s="62"/>
      <c r="S9314" s="62"/>
      <c r="T9314" s="48"/>
      <c r="U9314" s="28"/>
      <c r="V9314" s="28"/>
      <c r="W9314" s="28"/>
      <c r="Y9314" s="79"/>
      <c r="Z9314" s="28"/>
      <c r="AA9314" s="28"/>
      <c r="AB9314" s="28"/>
      <c r="AC9314" s="28"/>
      <c r="AD9314" s="28"/>
      <c r="AE9314" s="28"/>
      <c r="AF9314" s="28"/>
      <c r="AG9314" s="28"/>
      <c r="AH9314" s="28"/>
      <c r="AI9314" s="28"/>
      <c r="AJ9314" s="28"/>
      <c r="AK9314" s="28"/>
      <c r="AL9314" s="28"/>
      <c r="AM9314" s="28"/>
      <c r="AN9314" s="28"/>
      <c r="AO9314" s="28"/>
      <c r="AP9314" s="28"/>
      <c r="AQ9314" s="28"/>
      <c r="AR9314" s="97"/>
      <c r="AS9314" s="28"/>
      <c r="AT9314" s="28"/>
      <c r="AU9314" s="28"/>
      <c r="AV9314" s="28"/>
      <c r="AW9314" s="28"/>
      <c r="AX9314" s="28"/>
      <c r="AY9314" s="28"/>
      <c r="AZ9314" s="28"/>
      <c r="BA9314" s="28"/>
      <c r="BB9314" s="28"/>
      <c r="BC9314" s="28"/>
    </row>
    <row r="9315" spans="1:55" ht="14.25" customHeight="1">
      <c r="A9315" s="48"/>
      <c r="B9315" s="28"/>
      <c r="C9315" s="28"/>
      <c r="D9315" s="28"/>
      <c r="E9315" s="28"/>
      <c r="F9315" s="28"/>
      <c r="G9315" s="28"/>
      <c r="H9315" s="28"/>
      <c r="I9315" s="28"/>
      <c r="J9315" s="28"/>
      <c r="K9315" s="28"/>
      <c r="L9315" s="28"/>
      <c r="M9315" s="28"/>
      <c r="N9315" s="62"/>
      <c r="O9315" s="62"/>
      <c r="P9315" s="62"/>
      <c r="Q9315" s="62"/>
      <c r="R9315" s="62"/>
      <c r="S9315" s="62"/>
      <c r="T9315" s="48"/>
      <c r="U9315" s="28"/>
      <c r="V9315" s="28"/>
      <c r="W9315" s="28"/>
      <c r="Y9315" s="79"/>
      <c r="Z9315" s="28"/>
      <c r="AA9315" s="28"/>
      <c r="AB9315" s="28"/>
      <c r="AC9315" s="28"/>
      <c r="AD9315" s="28"/>
      <c r="AE9315" s="28"/>
      <c r="AF9315" s="28"/>
      <c r="AG9315" s="28"/>
      <c r="AH9315" s="28"/>
      <c r="AI9315" s="28"/>
      <c r="AJ9315" s="28"/>
      <c r="AK9315" s="28"/>
      <c r="AL9315" s="28"/>
      <c r="AM9315" s="28"/>
      <c r="AN9315" s="28"/>
      <c r="AO9315" s="28"/>
      <c r="AP9315" s="28"/>
      <c r="AQ9315" s="28"/>
      <c r="AR9315" s="97"/>
      <c r="AS9315" s="28"/>
      <c r="AT9315" s="28"/>
      <c r="AU9315" s="28"/>
      <c r="AV9315" s="28"/>
      <c r="AW9315" s="28"/>
      <c r="AX9315" s="28"/>
      <c r="AY9315" s="28"/>
      <c r="AZ9315" s="28"/>
      <c r="BA9315" s="28"/>
      <c r="BB9315" s="28"/>
      <c r="BC9315" s="28"/>
    </row>
    <row r="9316" spans="1:55" ht="14.25" customHeight="1">
      <c r="A9316" s="48"/>
      <c r="B9316" s="28"/>
      <c r="C9316" s="28"/>
      <c r="D9316" s="28"/>
      <c r="E9316" s="28"/>
      <c r="F9316" s="28"/>
      <c r="G9316" s="28"/>
      <c r="H9316" s="28"/>
      <c r="I9316" s="28"/>
      <c r="J9316" s="28"/>
      <c r="K9316" s="28"/>
      <c r="L9316" s="28"/>
      <c r="M9316" s="28"/>
      <c r="N9316" s="62"/>
      <c r="O9316" s="62"/>
      <c r="P9316" s="62"/>
      <c r="Q9316" s="62"/>
      <c r="R9316" s="62"/>
      <c r="S9316" s="62"/>
      <c r="T9316" s="48"/>
      <c r="U9316" s="28"/>
      <c r="V9316" s="28"/>
      <c r="W9316" s="28"/>
      <c r="Y9316" s="79"/>
      <c r="Z9316" s="28"/>
      <c r="AA9316" s="28"/>
      <c r="AB9316" s="28"/>
      <c r="AC9316" s="28"/>
      <c r="AD9316" s="28"/>
      <c r="AE9316" s="28"/>
      <c r="AF9316" s="28"/>
      <c r="AG9316" s="28"/>
      <c r="AH9316" s="28"/>
      <c r="AI9316" s="28"/>
      <c r="AJ9316" s="28"/>
      <c r="AK9316" s="28"/>
      <c r="AL9316" s="28"/>
      <c r="AM9316" s="28"/>
      <c r="AN9316" s="28"/>
      <c r="AO9316" s="28"/>
      <c r="AP9316" s="28"/>
      <c r="AQ9316" s="28"/>
      <c r="AR9316" s="97"/>
      <c r="AS9316" s="28"/>
      <c r="AT9316" s="28"/>
      <c r="AU9316" s="28"/>
      <c r="AV9316" s="28"/>
      <c r="AW9316" s="28"/>
      <c r="AX9316" s="28"/>
      <c r="AY9316" s="28"/>
      <c r="AZ9316" s="28"/>
      <c r="BA9316" s="28"/>
      <c r="BB9316" s="28"/>
      <c r="BC9316" s="28"/>
    </row>
    <row r="9317" spans="1:55" ht="14.25" customHeight="1">
      <c r="A9317" s="48"/>
      <c r="B9317" s="28"/>
      <c r="C9317" s="28"/>
      <c r="D9317" s="28"/>
      <c r="E9317" s="28"/>
      <c r="F9317" s="28"/>
      <c r="G9317" s="28"/>
      <c r="H9317" s="28"/>
      <c r="I9317" s="28"/>
      <c r="J9317" s="28"/>
      <c r="K9317" s="28"/>
      <c r="L9317" s="28"/>
      <c r="M9317" s="28"/>
      <c r="N9317" s="62"/>
      <c r="O9317" s="62"/>
      <c r="P9317" s="62"/>
      <c r="Q9317" s="62"/>
      <c r="R9317" s="62"/>
      <c r="S9317" s="62"/>
      <c r="T9317" s="48"/>
      <c r="U9317" s="28"/>
      <c r="V9317" s="28"/>
      <c r="W9317" s="28"/>
      <c r="Y9317" s="79"/>
      <c r="Z9317" s="28"/>
      <c r="AA9317" s="28"/>
      <c r="AB9317" s="28"/>
      <c r="AC9317" s="28"/>
      <c r="AD9317" s="28"/>
      <c r="AE9317" s="28"/>
      <c r="AF9317" s="28"/>
      <c r="AG9317" s="28"/>
      <c r="AH9317" s="28"/>
      <c r="AI9317" s="28"/>
      <c r="AJ9317" s="28"/>
      <c r="AK9317" s="28"/>
      <c r="AL9317" s="28"/>
      <c r="AM9317" s="28"/>
      <c r="AN9317" s="28"/>
      <c r="AO9317" s="28"/>
      <c r="AP9317" s="28"/>
      <c r="AQ9317" s="28"/>
      <c r="AR9317" s="97"/>
      <c r="AS9317" s="28"/>
      <c r="AT9317" s="28"/>
      <c r="AU9317" s="28"/>
      <c r="AV9317" s="28"/>
      <c r="AW9317" s="28"/>
      <c r="AX9317" s="28"/>
      <c r="AY9317" s="28"/>
      <c r="AZ9317" s="28"/>
      <c r="BA9317" s="28"/>
      <c r="BB9317" s="28"/>
      <c r="BC9317" s="28"/>
    </row>
    <row r="9318" spans="1:55" ht="14.25" customHeight="1">
      <c r="A9318" s="48"/>
      <c r="B9318" s="28"/>
      <c r="C9318" s="28"/>
      <c r="D9318" s="28"/>
      <c r="E9318" s="28"/>
      <c r="F9318" s="28"/>
      <c r="G9318" s="28"/>
      <c r="H9318" s="28"/>
      <c r="I9318" s="28"/>
      <c r="J9318" s="28"/>
      <c r="K9318" s="28"/>
      <c r="L9318" s="28"/>
      <c r="M9318" s="28"/>
      <c r="N9318" s="62"/>
      <c r="O9318" s="62"/>
      <c r="P9318" s="62"/>
      <c r="Q9318" s="62"/>
      <c r="R9318" s="62"/>
      <c r="S9318" s="62"/>
      <c r="T9318" s="48"/>
      <c r="U9318" s="28"/>
      <c r="V9318" s="28"/>
      <c r="W9318" s="28"/>
      <c r="Y9318" s="79"/>
      <c r="Z9318" s="28"/>
      <c r="AA9318" s="28"/>
      <c r="AB9318" s="28"/>
      <c r="AC9318" s="28"/>
      <c r="AD9318" s="28"/>
      <c r="AE9318" s="28"/>
      <c r="AF9318" s="28"/>
      <c r="AG9318" s="28"/>
      <c r="AH9318" s="28"/>
      <c r="AI9318" s="28"/>
      <c r="AJ9318" s="28"/>
      <c r="AK9318" s="28"/>
      <c r="AL9318" s="28"/>
      <c r="AM9318" s="28"/>
      <c r="AN9318" s="28"/>
      <c r="AO9318" s="28"/>
      <c r="AP9318" s="28"/>
      <c r="AQ9318" s="28"/>
      <c r="AR9318" s="97"/>
      <c r="AS9318" s="28"/>
      <c r="AT9318" s="28"/>
      <c r="AU9318" s="28"/>
      <c r="AV9318" s="28"/>
      <c r="AW9318" s="28"/>
      <c r="AX9318" s="28"/>
      <c r="AY9318" s="28"/>
      <c r="AZ9318" s="28"/>
      <c r="BA9318" s="28"/>
      <c r="BB9318" s="28"/>
      <c r="BC9318" s="28"/>
    </row>
    <row r="9319" spans="1:55" ht="14.25" customHeight="1">
      <c r="A9319" s="48"/>
      <c r="B9319" s="28"/>
      <c r="C9319" s="28"/>
      <c r="D9319" s="28"/>
      <c r="E9319" s="28"/>
      <c r="F9319" s="28"/>
      <c r="G9319" s="28"/>
      <c r="H9319" s="28"/>
      <c r="I9319" s="28"/>
      <c r="J9319" s="28"/>
      <c r="K9319" s="28"/>
      <c r="L9319" s="28"/>
      <c r="M9319" s="28"/>
      <c r="N9319" s="62"/>
      <c r="O9319" s="62"/>
      <c r="P9319" s="62"/>
      <c r="Q9319" s="62"/>
      <c r="R9319" s="62"/>
      <c r="S9319" s="62"/>
      <c r="T9319" s="48"/>
      <c r="U9319" s="28"/>
      <c r="V9319" s="28"/>
      <c r="W9319" s="28"/>
      <c r="Y9319" s="79"/>
      <c r="Z9319" s="28"/>
      <c r="AA9319" s="28"/>
      <c r="AB9319" s="28"/>
      <c r="AC9319" s="28"/>
      <c r="AD9319" s="28"/>
      <c r="AE9319" s="28"/>
      <c r="AF9319" s="28"/>
      <c r="AG9319" s="28"/>
      <c r="AH9319" s="28"/>
      <c r="AI9319" s="28"/>
      <c r="AJ9319" s="28"/>
      <c r="AK9319" s="28"/>
      <c r="AL9319" s="28"/>
      <c r="AM9319" s="28"/>
      <c r="AN9319" s="28"/>
      <c r="AO9319" s="28"/>
      <c r="AP9319" s="28"/>
      <c r="AQ9319" s="28"/>
      <c r="AR9319" s="97"/>
      <c r="AS9319" s="28"/>
      <c r="AT9319" s="28"/>
      <c r="AU9319" s="28"/>
      <c r="AV9319" s="28"/>
      <c r="AW9319" s="28"/>
      <c r="AX9319" s="28"/>
      <c r="AY9319" s="28"/>
      <c r="AZ9319" s="28"/>
      <c r="BA9319" s="28"/>
      <c r="BB9319" s="28"/>
      <c r="BC9319" s="28"/>
    </row>
    <row r="9320" spans="1:55" ht="14.25" customHeight="1">
      <c r="A9320" s="48"/>
      <c r="B9320" s="28"/>
      <c r="C9320" s="28"/>
      <c r="D9320" s="28"/>
      <c r="E9320" s="28"/>
      <c r="F9320" s="28"/>
      <c r="G9320" s="28"/>
      <c r="H9320" s="28"/>
      <c r="I9320" s="28"/>
      <c r="J9320" s="28"/>
      <c r="K9320" s="28"/>
      <c r="L9320" s="28"/>
      <c r="M9320" s="28"/>
      <c r="N9320" s="62"/>
      <c r="O9320" s="62"/>
      <c r="P9320" s="62"/>
      <c r="Q9320" s="62"/>
      <c r="R9320" s="62"/>
      <c r="S9320" s="62"/>
      <c r="T9320" s="48"/>
      <c r="U9320" s="28"/>
      <c r="V9320" s="28"/>
      <c r="W9320" s="28"/>
      <c r="Y9320" s="79"/>
      <c r="Z9320" s="28"/>
      <c r="AA9320" s="28"/>
      <c r="AB9320" s="28"/>
      <c r="AC9320" s="28"/>
      <c r="AD9320" s="28"/>
      <c r="AE9320" s="28"/>
      <c r="AF9320" s="28"/>
      <c r="AG9320" s="28"/>
      <c r="AH9320" s="28"/>
      <c r="AI9320" s="28"/>
      <c r="AJ9320" s="28"/>
      <c r="AK9320" s="28"/>
      <c r="AL9320" s="28"/>
      <c r="AM9320" s="28"/>
      <c r="AN9320" s="28"/>
      <c r="AO9320" s="28"/>
      <c r="AP9320" s="28"/>
      <c r="AQ9320" s="28"/>
      <c r="AR9320" s="97"/>
      <c r="AS9320" s="28"/>
      <c r="AT9320" s="28"/>
      <c r="AU9320" s="28"/>
      <c r="AV9320" s="28"/>
      <c r="AW9320" s="28"/>
      <c r="AX9320" s="28"/>
      <c r="AY9320" s="28"/>
      <c r="AZ9320" s="28"/>
      <c r="BA9320" s="28"/>
      <c r="BB9320" s="28"/>
      <c r="BC9320" s="28"/>
    </row>
    <row r="9321" spans="1:55" ht="14.25" customHeight="1">
      <c r="A9321" s="48"/>
      <c r="B9321" s="28"/>
      <c r="C9321" s="28"/>
      <c r="D9321" s="28"/>
      <c r="E9321" s="28"/>
      <c r="F9321" s="28"/>
      <c r="G9321" s="28"/>
      <c r="H9321" s="28"/>
      <c r="I9321" s="28"/>
      <c r="J9321" s="28"/>
      <c r="K9321" s="28"/>
      <c r="L9321" s="28"/>
      <c r="M9321" s="28"/>
      <c r="N9321" s="62"/>
      <c r="O9321" s="62"/>
      <c r="P9321" s="62"/>
      <c r="Q9321" s="62"/>
      <c r="R9321" s="62"/>
      <c r="S9321" s="62"/>
      <c r="T9321" s="48"/>
      <c r="U9321" s="28"/>
      <c r="V9321" s="28"/>
      <c r="W9321" s="28"/>
      <c r="Y9321" s="79"/>
      <c r="Z9321" s="28"/>
      <c r="AA9321" s="28"/>
      <c r="AB9321" s="28"/>
      <c r="AC9321" s="28"/>
      <c r="AD9321" s="28"/>
      <c r="AE9321" s="28"/>
      <c r="AF9321" s="28"/>
      <c r="AG9321" s="28"/>
      <c r="AH9321" s="28"/>
      <c r="AI9321" s="28"/>
      <c r="AJ9321" s="28"/>
      <c r="AK9321" s="28"/>
      <c r="AL9321" s="28"/>
      <c r="AM9321" s="28"/>
      <c r="AN9321" s="28"/>
      <c r="AO9321" s="28"/>
      <c r="AP9321" s="28"/>
      <c r="AQ9321" s="28"/>
      <c r="AR9321" s="97"/>
      <c r="AS9321" s="28"/>
      <c r="AT9321" s="28"/>
      <c r="AU9321" s="28"/>
      <c r="AV9321" s="28"/>
      <c r="AW9321" s="28"/>
      <c r="AX9321" s="28"/>
      <c r="AY9321" s="28"/>
      <c r="AZ9321" s="28"/>
      <c r="BA9321" s="28"/>
      <c r="BB9321" s="28"/>
      <c r="BC9321" s="28"/>
    </row>
    <row r="9322" spans="1:55" ht="14.25" customHeight="1">
      <c r="A9322" s="48"/>
      <c r="B9322" s="28"/>
      <c r="C9322" s="28"/>
      <c r="D9322" s="28"/>
      <c r="E9322" s="28"/>
      <c r="F9322" s="28"/>
      <c r="G9322" s="28"/>
      <c r="H9322" s="28"/>
      <c r="I9322" s="28"/>
      <c r="J9322" s="28"/>
      <c r="K9322" s="28"/>
      <c r="L9322" s="28"/>
      <c r="M9322" s="28"/>
      <c r="N9322" s="62"/>
      <c r="O9322" s="62"/>
      <c r="P9322" s="62"/>
      <c r="Q9322" s="62"/>
      <c r="R9322" s="62"/>
      <c r="S9322" s="62"/>
      <c r="T9322" s="48"/>
      <c r="U9322" s="28"/>
      <c r="V9322" s="28"/>
      <c r="W9322" s="28"/>
      <c r="Y9322" s="79"/>
      <c r="Z9322" s="28"/>
      <c r="AA9322" s="28"/>
      <c r="AB9322" s="28"/>
      <c r="AC9322" s="28"/>
      <c r="AD9322" s="28"/>
      <c r="AE9322" s="28"/>
      <c r="AF9322" s="28"/>
      <c r="AG9322" s="28"/>
      <c r="AH9322" s="28"/>
      <c r="AI9322" s="28"/>
      <c r="AJ9322" s="28"/>
      <c r="AK9322" s="28"/>
      <c r="AL9322" s="28"/>
      <c r="AM9322" s="28"/>
      <c r="AN9322" s="28"/>
      <c r="AO9322" s="28"/>
      <c r="AP9322" s="28"/>
      <c r="AQ9322" s="28"/>
      <c r="AR9322" s="97"/>
      <c r="AS9322" s="28"/>
      <c r="AT9322" s="28"/>
      <c r="AU9322" s="28"/>
      <c r="AV9322" s="28"/>
      <c r="AW9322" s="28"/>
      <c r="AX9322" s="28"/>
      <c r="AY9322" s="28"/>
      <c r="AZ9322" s="28"/>
      <c r="BA9322" s="28"/>
      <c r="BB9322" s="28"/>
      <c r="BC9322" s="28"/>
    </row>
    <row r="9323" spans="1:55" ht="14.25" customHeight="1">
      <c r="A9323" s="48"/>
      <c r="B9323" s="28"/>
      <c r="C9323" s="28"/>
      <c r="D9323" s="28"/>
      <c r="E9323" s="28"/>
      <c r="F9323" s="28"/>
      <c r="G9323" s="28"/>
      <c r="H9323" s="28"/>
      <c r="I9323" s="28"/>
      <c r="J9323" s="28"/>
      <c r="K9323" s="28"/>
      <c r="L9323" s="28"/>
      <c r="M9323" s="28"/>
      <c r="N9323" s="62"/>
      <c r="O9323" s="62"/>
      <c r="P9323" s="62"/>
      <c r="Q9323" s="62"/>
      <c r="R9323" s="62"/>
      <c r="S9323" s="62"/>
      <c r="T9323" s="48"/>
      <c r="U9323" s="28"/>
      <c r="V9323" s="28"/>
      <c r="W9323" s="28"/>
      <c r="Y9323" s="79"/>
      <c r="Z9323" s="28"/>
      <c r="AA9323" s="28"/>
      <c r="AB9323" s="28"/>
      <c r="AC9323" s="28"/>
      <c r="AD9323" s="28"/>
      <c r="AE9323" s="28"/>
      <c r="AF9323" s="28"/>
      <c r="AG9323" s="28"/>
      <c r="AH9323" s="28"/>
      <c r="AI9323" s="28"/>
      <c r="AJ9323" s="28"/>
      <c r="AK9323" s="28"/>
      <c r="AL9323" s="28"/>
      <c r="AM9323" s="28"/>
      <c r="AN9323" s="28"/>
      <c r="AO9323" s="28"/>
      <c r="AP9323" s="28"/>
      <c r="AQ9323" s="28"/>
      <c r="AR9323" s="97"/>
      <c r="AS9323" s="28"/>
      <c r="AT9323" s="28"/>
      <c r="AU9323" s="28"/>
      <c r="AV9323" s="28"/>
      <c r="AW9323" s="28"/>
      <c r="AX9323" s="28"/>
      <c r="AY9323" s="28"/>
      <c r="AZ9323" s="28"/>
      <c r="BA9323" s="28"/>
      <c r="BB9323" s="28"/>
      <c r="BC9323" s="28"/>
    </row>
    <row r="9324" spans="1:55" ht="14.25" customHeight="1">
      <c r="A9324" s="48"/>
      <c r="B9324" s="28"/>
      <c r="C9324" s="28"/>
      <c r="D9324" s="28"/>
      <c r="E9324" s="28"/>
      <c r="F9324" s="28"/>
      <c r="G9324" s="28"/>
      <c r="H9324" s="28"/>
      <c r="I9324" s="28"/>
      <c r="J9324" s="28"/>
      <c r="K9324" s="28"/>
      <c r="L9324" s="28"/>
      <c r="M9324" s="28"/>
      <c r="N9324" s="62"/>
      <c r="O9324" s="62"/>
      <c r="P9324" s="62"/>
      <c r="Q9324" s="62"/>
      <c r="R9324" s="62"/>
      <c r="S9324" s="62"/>
      <c r="T9324" s="48"/>
      <c r="U9324" s="28"/>
      <c r="V9324" s="28"/>
      <c r="W9324" s="28"/>
      <c r="Y9324" s="79"/>
      <c r="Z9324" s="28"/>
      <c r="AA9324" s="28"/>
      <c r="AB9324" s="28"/>
      <c r="AC9324" s="28"/>
      <c r="AD9324" s="28"/>
      <c r="AE9324" s="28"/>
      <c r="AF9324" s="28"/>
      <c r="AG9324" s="28"/>
      <c r="AH9324" s="28"/>
      <c r="AI9324" s="28"/>
      <c r="AJ9324" s="28"/>
      <c r="AK9324" s="28"/>
      <c r="AL9324" s="28"/>
      <c r="AM9324" s="28"/>
      <c r="AN9324" s="28"/>
      <c r="AO9324" s="28"/>
      <c r="AP9324" s="28"/>
      <c r="AQ9324" s="28"/>
      <c r="AR9324" s="97"/>
      <c r="AS9324" s="28"/>
      <c r="AT9324" s="28"/>
      <c r="AU9324" s="28"/>
      <c r="AV9324" s="28"/>
      <c r="AW9324" s="28"/>
      <c r="AX9324" s="28"/>
      <c r="AY9324" s="28"/>
      <c r="AZ9324" s="28"/>
      <c r="BA9324" s="28"/>
      <c r="BB9324" s="28"/>
      <c r="BC9324" s="28"/>
    </row>
    <row r="9325" spans="1:55" ht="14.25" customHeight="1">
      <c r="A9325" s="48"/>
      <c r="B9325" s="28"/>
      <c r="C9325" s="28"/>
      <c r="D9325" s="28"/>
      <c r="E9325" s="28"/>
      <c r="F9325" s="28"/>
      <c r="G9325" s="28"/>
      <c r="H9325" s="28"/>
      <c r="I9325" s="28"/>
      <c r="J9325" s="28"/>
      <c r="K9325" s="28"/>
      <c r="L9325" s="28"/>
      <c r="M9325" s="28"/>
      <c r="N9325" s="62"/>
      <c r="O9325" s="62"/>
      <c r="P9325" s="62"/>
      <c r="Q9325" s="62"/>
      <c r="R9325" s="62"/>
      <c r="S9325" s="62"/>
      <c r="T9325" s="48"/>
      <c r="U9325" s="28"/>
      <c r="V9325" s="28"/>
      <c r="W9325" s="28"/>
      <c r="Y9325" s="79"/>
      <c r="Z9325" s="28"/>
      <c r="AA9325" s="28"/>
      <c r="AB9325" s="28"/>
      <c r="AC9325" s="28"/>
      <c r="AD9325" s="28"/>
      <c r="AE9325" s="28"/>
      <c r="AF9325" s="28"/>
      <c r="AG9325" s="28"/>
      <c r="AH9325" s="28"/>
      <c r="AI9325" s="28"/>
      <c r="AJ9325" s="28"/>
      <c r="AK9325" s="28"/>
      <c r="AL9325" s="28"/>
      <c r="AM9325" s="28"/>
      <c r="AN9325" s="28"/>
      <c r="AO9325" s="28"/>
      <c r="AP9325" s="28"/>
      <c r="AQ9325" s="28"/>
      <c r="AR9325" s="97"/>
      <c r="AS9325" s="28"/>
      <c r="AT9325" s="28"/>
      <c r="AU9325" s="28"/>
      <c r="AV9325" s="28"/>
      <c r="AW9325" s="28"/>
      <c r="AX9325" s="28"/>
      <c r="AY9325" s="28"/>
      <c r="AZ9325" s="28"/>
      <c r="BA9325" s="28"/>
      <c r="BB9325" s="28"/>
      <c r="BC9325" s="28"/>
    </row>
    <row r="9326" spans="1:55" ht="14.25" customHeight="1">
      <c r="A9326" s="48"/>
      <c r="B9326" s="28"/>
      <c r="C9326" s="28"/>
      <c r="D9326" s="28"/>
      <c r="E9326" s="28"/>
      <c r="F9326" s="28"/>
      <c r="G9326" s="28"/>
      <c r="H9326" s="28"/>
      <c r="I9326" s="28"/>
      <c r="J9326" s="28"/>
      <c r="K9326" s="28"/>
      <c r="L9326" s="28"/>
      <c r="M9326" s="28"/>
      <c r="N9326" s="62"/>
      <c r="O9326" s="62"/>
      <c r="P9326" s="62"/>
      <c r="Q9326" s="62"/>
      <c r="R9326" s="62"/>
      <c r="S9326" s="62"/>
      <c r="T9326" s="48"/>
      <c r="U9326" s="28"/>
      <c r="V9326" s="28"/>
      <c r="W9326" s="28"/>
      <c r="Y9326" s="79"/>
      <c r="Z9326" s="28"/>
      <c r="AA9326" s="28"/>
      <c r="AB9326" s="28"/>
      <c r="AC9326" s="28"/>
      <c r="AD9326" s="28"/>
      <c r="AE9326" s="28"/>
      <c r="AF9326" s="28"/>
      <c r="AG9326" s="28"/>
      <c r="AH9326" s="28"/>
      <c r="AI9326" s="28"/>
      <c r="AJ9326" s="28"/>
      <c r="AK9326" s="28"/>
      <c r="AL9326" s="28"/>
      <c r="AM9326" s="28"/>
      <c r="AN9326" s="28"/>
      <c r="AO9326" s="28"/>
      <c r="AP9326" s="28"/>
      <c r="AQ9326" s="28"/>
      <c r="AR9326" s="97"/>
      <c r="AS9326" s="28"/>
      <c r="AT9326" s="28"/>
      <c r="AU9326" s="28"/>
      <c r="AV9326" s="28"/>
      <c r="AW9326" s="28"/>
      <c r="AX9326" s="28"/>
      <c r="AY9326" s="28"/>
      <c r="AZ9326" s="28"/>
      <c r="BA9326" s="28"/>
      <c r="BB9326" s="28"/>
      <c r="BC9326" s="28"/>
    </row>
    <row r="9327" spans="1:55" ht="14.25" customHeight="1">
      <c r="A9327" s="48"/>
      <c r="B9327" s="28"/>
      <c r="C9327" s="28"/>
      <c r="D9327" s="28"/>
      <c r="E9327" s="28"/>
      <c r="F9327" s="28"/>
      <c r="G9327" s="28"/>
      <c r="H9327" s="28"/>
      <c r="I9327" s="28"/>
      <c r="J9327" s="28"/>
      <c r="K9327" s="28"/>
      <c r="L9327" s="28"/>
      <c r="M9327" s="28"/>
      <c r="N9327" s="62"/>
      <c r="O9327" s="62"/>
      <c r="P9327" s="62"/>
      <c r="Q9327" s="62"/>
      <c r="R9327" s="62"/>
      <c r="S9327" s="62"/>
      <c r="T9327" s="48"/>
      <c r="U9327" s="28"/>
      <c r="V9327" s="28"/>
      <c r="W9327" s="28"/>
      <c r="Y9327" s="79"/>
      <c r="Z9327" s="28"/>
      <c r="AA9327" s="28"/>
      <c r="AB9327" s="28"/>
      <c r="AC9327" s="28"/>
      <c r="AD9327" s="28"/>
      <c r="AE9327" s="28"/>
      <c r="AF9327" s="28"/>
      <c r="AG9327" s="28"/>
      <c r="AH9327" s="28"/>
      <c r="AI9327" s="28"/>
      <c r="AJ9327" s="28"/>
      <c r="AK9327" s="28"/>
      <c r="AL9327" s="28"/>
      <c r="AM9327" s="28"/>
      <c r="AN9327" s="28"/>
      <c r="AO9327" s="28"/>
      <c r="AP9327" s="28"/>
      <c r="AQ9327" s="28"/>
      <c r="AR9327" s="97"/>
      <c r="AS9327" s="28"/>
      <c r="AT9327" s="28"/>
      <c r="AU9327" s="28"/>
      <c r="AV9327" s="28"/>
      <c r="AW9327" s="28"/>
      <c r="AX9327" s="28"/>
      <c r="AY9327" s="28"/>
      <c r="AZ9327" s="28"/>
      <c r="BA9327" s="28"/>
      <c r="BB9327" s="28"/>
      <c r="BC9327" s="28"/>
    </row>
    <row r="9328" spans="1:55" ht="14.25" customHeight="1">
      <c r="A9328" s="48"/>
      <c r="B9328" s="28"/>
      <c r="C9328" s="28"/>
      <c r="D9328" s="28"/>
      <c r="E9328" s="28"/>
      <c r="F9328" s="28"/>
      <c r="G9328" s="28"/>
      <c r="H9328" s="28"/>
      <c r="I9328" s="28"/>
      <c r="J9328" s="28"/>
      <c r="K9328" s="28"/>
      <c r="L9328" s="28"/>
      <c r="M9328" s="28"/>
      <c r="N9328" s="62"/>
      <c r="O9328" s="62"/>
      <c r="P9328" s="62"/>
      <c r="Q9328" s="62"/>
      <c r="R9328" s="62"/>
      <c r="S9328" s="62"/>
      <c r="T9328" s="48"/>
      <c r="U9328" s="28"/>
      <c r="V9328" s="28"/>
      <c r="W9328" s="28"/>
      <c r="Y9328" s="79"/>
      <c r="Z9328" s="28"/>
      <c r="AA9328" s="28"/>
      <c r="AB9328" s="28"/>
      <c r="AC9328" s="28"/>
      <c r="AD9328" s="28"/>
      <c r="AE9328" s="28"/>
      <c r="AF9328" s="28"/>
      <c r="AG9328" s="28"/>
      <c r="AH9328" s="28"/>
      <c r="AI9328" s="28"/>
      <c r="AJ9328" s="28"/>
      <c r="AK9328" s="28"/>
      <c r="AL9328" s="28"/>
      <c r="AM9328" s="28"/>
      <c r="AN9328" s="28"/>
      <c r="AO9328" s="28"/>
      <c r="AP9328" s="28"/>
      <c r="AQ9328" s="28"/>
      <c r="AR9328" s="97"/>
      <c r="AS9328" s="28"/>
      <c r="AT9328" s="28"/>
      <c r="AU9328" s="28"/>
      <c r="AV9328" s="28"/>
      <c r="AW9328" s="28"/>
      <c r="AX9328" s="28"/>
      <c r="AY9328" s="28"/>
      <c r="AZ9328" s="28"/>
      <c r="BA9328" s="28"/>
      <c r="BB9328" s="28"/>
      <c r="BC9328" s="28"/>
    </row>
    <row r="9329" spans="1:55" ht="14.25" customHeight="1">
      <c r="A9329" s="48"/>
      <c r="B9329" s="28"/>
      <c r="C9329" s="28"/>
      <c r="D9329" s="28"/>
      <c r="E9329" s="28"/>
      <c r="F9329" s="28"/>
      <c r="G9329" s="28"/>
      <c r="H9329" s="28"/>
      <c r="I9329" s="28"/>
      <c r="J9329" s="28"/>
      <c r="K9329" s="28"/>
      <c r="L9329" s="28"/>
      <c r="M9329" s="28"/>
      <c r="N9329" s="62"/>
      <c r="O9329" s="62"/>
      <c r="P9329" s="62"/>
      <c r="Q9329" s="62"/>
      <c r="R9329" s="62"/>
      <c r="S9329" s="62"/>
      <c r="T9329" s="48"/>
      <c r="U9329" s="28"/>
      <c r="V9329" s="28"/>
      <c r="W9329" s="28"/>
      <c r="Y9329" s="79"/>
      <c r="Z9329" s="28"/>
      <c r="AA9329" s="28"/>
      <c r="AB9329" s="28"/>
      <c r="AC9329" s="28"/>
      <c r="AD9329" s="28"/>
      <c r="AE9329" s="28"/>
      <c r="AF9329" s="28"/>
      <c r="AG9329" s="28"/>
      <c r="AH9329" s="28"/>
      <c r="AI9329" s="28"/>
      <c r="AJ9329" s="28"/>
      <c r="AK9329" s="28"/>
      <c r="AL9329" s="28"/>
      <c r="AM9329" s="28"/>
      <c r="AN9329" s="28"/>
      <c r="AO9329" s="28"/>
      <c r="AP9329" s="28"/>
      <c r="AQ9329" s="28"/>
      <c r="AR9329" s="97"/>
      <c r="AS9329" s="28"/>
      <c r="AT9329" s="28"/>
      <c r="AU9329" s="28"/>
      <c r="AV9329" s="28"/>
      <c r="AW9329" s="28"/>
      <c r="AX9329" s="28"/>
      <c r="AY9329" s="28"/>
      <c r="AZ9329" s="28"/>
      <c r="BA9329" s="28"/>
      <c r="BB9329" s="28"/>
      <c r="BC9329" s="28"/>
    </row>
    <row r="9330" spans="1:55" ht="14.25" customHeight="1">
      <c r="A9330" s="48"/>
      <c r="B9330" s="28"/>
      <c r="C9330" s="28"/>
      <c r="D9330" s="28"/>
      <c r="E9330" s="28"/>
      <c r="F9330" s="28"/>
      <c r="G9330" s="28"/>
      <c r="H9330" s="28"/>
      <c r="I9330" s="28"/>
      <c r="J9330" s="28"/>
      <c r="K9330" s="28"/>
      <c r="L9330" s="28"/>
      <c r="M9330" s="28"/>
      <c r="N9330" s="62"/>
      <c r="O9330" s="62"/>
      <c r="P9330" s="62"/>
      <c r="Q9330" s="62"/>
      <c r="R9330" s="62"/>
      <c r="S9330" s="62"/>
      <c r="T9330" s="48"/>
      <c r="U9330" s="28"/>
      <c r="V9330" s="28"/>
      <c r="W9330" s="28"/>
      <c r="Y9330" s="79"/>
      <c r="Z9330" s="28"/>
      <c r="AA9330" s="28"/>
      <c r="AB9330" s="28"/>
      <c r="AC9330" s="28"/>
      <c r="AD9330" s="28"/>
      <c r="AE9330" s="28"/>
      <c r="AF9330" s="28"/>
      <c r="AG9330" s="28"/>
      <c r="AH9330" s="28"/>
      <c r="AI9330" s="28"/>
      <c r="AJ9330" s="28"/>
      <c r="AK9330" s="28"/>
      <c r="AL9330" s="28"/>
      <c r="AM9330" s="28"/>
      <c r="AN9330" s="28"/>
      <c r="AO9330" s="28"/>
      <c r="AP9330" s="28"/>
      <c r="AQ9330" s="28"/>
      <c r="AR9330" s="97"/>
      <c r="AS9330" s="28"/>
      <c r="AT9330" s="28"/>
      <c r="AU9330" s="28"/>
      <c r="AV9330" s="28"/>
      <c r="AW9330" s="28"/>
      <c r="AX9330" s="28"/>
      <c r="AY9330" s="28"/>
      <c r="AZ9330" s="28"/>
      <c r="BA9330" s="28"/>
      <c r="BB9330" s="28"/>
      <c r="BC9330" s="28"/>
    </row>
    <row r="9331" spans="1:55" ht="14.25" customHeight="1">
      <c r="A9331" s="48"/>
      <c r="B9331" s="28"/>
      <c r="C9331" s="28"/>
      <c r="D9331" s="28"/>
      <c r="E9331" s="28"/>
      <c r="F9331" s="28"/>
      <c r="G9331" s="28"/>
      <c r="H9331" s="28"/>
      <c r="I9331" s="28"/>
      <c r="J9331" s="28"/>
      <c r="K9331" s="28"/>
      <c r="L9331" s="28"/>
      <c r="M9331" s="28"/>
      <c r="N9331" s="62"/>
      <c r="O9331" s="62"/>
      <c r="P9331" s="62"/>
      <c r="Q9331" s="62"/>
      <c r="R9331" s="62"/>
      <c r="S9331" s="62"/>
      <c r="T9331" s="48"/>
      <c r="U9331" s="28"/>
      <c r="V9331" s="28"/>
      <c r="W9331" s="28"/>
      <c r="Y9331" s="79"/>
      <c r="Z9331" s="28"/>
      <c r="AA9331" s="28"/>
      <c r="AB9331" s="28"/>
      <c r="AC9331" s="28"/>
      <c r="AD9331" s="28"/>
      <c r="AE9331" s="28"/>
      <c r="AF9331" s="28"/>
      <c r="AG9331" s="28"/>
      <c r="AH9331" s="28"/>
      <c r="AI9331" s="28"/>
      <c r="AJ9331" s="28"/>
      <c r="AK9331" s="28"/>
      <c r="AL9331" s="28"/>
      <c r="AM9331" s="28"/>
      <c r="AN9331" s="28"/>
      <c r="AO9331" s="28"/>
      <c r="AP9331" s="28"/>
      <c r="AQ9331" s="28"/>
      <c r="AR9331" s="97"/>
      <c r="AS9331" s="28"/>
      <c r="AT9331" s="28"/>
      <c r="AU9331" s="28"/>
      <c r="AV9331" s="28"/>
      <c r="AW9331" s="28"/>
      <c r="AX9331" s="28"/>
      <c r="AY9331" s="28"/>
      <c r="AZ9331" s="28"/>
      <c r="BA9331" s="28"/>
      <c r="BB9331" s="28"/>
      <c r="BC9331" s="28"/>
    </row>
    <row r="9332" spans="1:55" ht="14.25" customHeight="1">
      <c r="A9332" s="48"/>
      <c r="B9332" s="28"/>
      <c r="C9332" s="28"/>
      <c r="D9332" s="28"/>
      <c r="E9332" s="28"/>
      <c r="F9332" s="28"/>
      <c r="G9332" s="28"/>
      <c r="H9332" s="28"/>
      <c r="I9332" s="28"/>
      <c r="J9332" s="28"/>
      <c r="K9332" s="28"/>
      <c r="L9332" s="28"/>
      <c r="M9332" s="28"/>
      <c r="N9332" s="62"/>
      <c r="O9332" s="62"/>
      <c r="P9332" s="62"/>
      <c r="Q9332" s="62"/>
      <c r="R9332" s="62"/>
      <c r="S9332" s="62"/>
      <c r="T9332" s="48"/>
      <c r="U9332" s="28"/>
      <c r="V9332" s="28"/>
      <c r="W9332" s="28"/>
      <c r="Y9332" s="79"/>
      <c r="Z9332" s="28"/>
      <c r="AA9332" s="28"/>
      <c r="AB9332" s="28"/>
      <c r="AC9332" s="28"/>
      <c r="AD9332" s="28"/>
      <c r="AE9332" s="28"/>
      <c r="AF9332" s="28"/>
      <c r="AG9332" s="28"/>
      <c r="AH9332" s="28"/>
      <c r="AI9332" s="28"/>
      <c r="AJ9332" s="28"/>
      <c r="AK9332" s="28"/>
      <c r="AL9332" s="28"/>
      <c r="AM9332" s="28"/>
      <c r="AN9332" s="28"/>
      <c r="AO9332" s="28"/>
      <c r="AP9332" s="28"/>
      <c r="AQ9332" s="28"/>
      <c r="AR9332" s="97"/>
      <c r="AS9332" s="28"/>
      <c r="AT9332" s="28"/>
      <c r="AU9332" s="28"/>
      <c r="AV9332" s="28"/>
      <c r="AW9332" s="28"/>
      <c r="AX9332" s="28"/>
      <c r="AY9332" s="28"/>
      <c r="AZ9332" s="28"/>
      <c r="BA9332" s="28"/>
      <c r="BB9332" s="28"/>
      <c r="BC9332" s="28"/>
    </row>
    <row r="9333" spans="1:55" ht="14.25" customHeight="1">
      <c r="A9333" s="48"/>
      <c r="B9333" s="28"/>
      <c r="C9333" s="28"/>
      <c r="D9333" s="28"/>
      <c r="E9333" s="28"/>
      <c r="F9333" s="28"/>
      <c r="G9333" s="28"/>
      <c r="H9333" s="28"/>
      <c r="I9333" s="28"/>
      <c r="J9333" s="28"/>
      <c r="K9333" s="28"/>
      <c r="L9333" s="28"/>
      <c r="M9333" s="28"/>
      <c r="N9333" s="62"/>
      <c r="O9333" s="62"/>
      <c r="P9333" s="62"/>
      <c r="Q9333" s="62"/>
      <c r="R9333" s="62"/>
      <c r="S9333" s="62"/>
      <c r="T9333" s="48"/>
      <c r="U9333" s="28"/>
      <c r="V9333" s="28"/>
      <c r="W9333" s="28"/>
      <c r="Y9333" s="79"/>
      <c r="Z9333" s="28"/>
      <c r="AA9333" s="28"/>
      <c r="AB9333" s="28"/>
      <c r="AC9333" s="28"/>
      <c r="AD9333" s="28"/>
      <c r="AE9333" s="28"/>
      <c r="AF9333" s="28"/>
      <c r="AG9333" s="28"/>
      <c r="AH9333" s="28"/>
      <c r="AI9333" s="28"/>
      <c r="AJ9333" s="28"/>
      <c r="AK9333" s="28"/>
      <c r="AL9333" s="28"/>
      <c r="AM9333" s="28"/>
      <c r="AN9333" s="28"/>
      <c r="AO9333" s="28"/>
      <c r="AP9333" s="28"/>
      <c r="AQ9333" s="28"/>
      <c r="AR9333" s="97"/>
      <c r="AS9333" s="28"/>
      <c r="AT9333" s="28"/>
      <c r="AU9333" s="28"/>
      <c r="AV9333" s="28"/>
      <c r="AW9333" s="28"/>
      <c r="AX9333" s="28"/>
      <c r="AY9333" s="28"/>
      <c r="AZ9333" s="28"/>
      <c r="BA9333" s="28"/>
      <c r="BB9333" s="28"/>
      <c r="BC9333" s="28"/>
    </row>
    <row r="9334" spans="1:55" ht="14.25" customHeight="1">
      <c r="A9334" s="48"/>
      <c r="B9334" s="28"/>
      <c r="C9334" s="28"/>
      <c r="D9334" s="28"/>
      <c r="E9334" s="28"/>
      <c r="F9334" s="28"/>
      <c r="G9334" s="28"/>
      <c r="H9334" s="28"/>
      <c r="I9334" s="28"/>
      <c r="J9334" s="28"/>
      <c r="K9334" s="28"/>
      <c r="L9334" s="28"/>
      <c r="M9334" s="28"/>
      <c r="N9334" s="62"/>
      <c r="O9334" s="62"/>
      <c r="P9334" s="62"/>
      <c r="Q9334" s="62"/>
      <c r="R9334" s="62"/>
      <c r="S9334" s="62"/>
      <c r="T9334" s="48"/>
      <c r="U9334" s="28"/>
      <c r="V9334" s="28"/>
      <c r="W9334" s="28"/>
      <c r="Y9334" s="79"/>
      <c r="Z9334" s="28"/>
      <c r="AA9334" s="28"/>
      <c r="AB9334" s="28"/>
      <c r="AC9334" s="28"/>
      <c r="AD9334" s="28"/>
      <c r="AE9334" s="28"/>
      <c r="AF9334" s="28"/>
      <c r="AG9334" s="28"/>
      <c r="AH9334" s="28"/>
      <c r="AI9334" s="28"/>
      <c r="AJ9334" s="28"/>
      <c r="AK9334" s="28"/>
      <c r="AL9334" s="28"/>
      <c r="AM9334" s="28"/>
      <c r="AN9334" s="28"/>
      <c r="AO9334" s="28"/>
      <c r="AP9334" s="28"/>
      <c r="AQ9334" s="28"/>
      <c r="AR9334" s="97"/>
      <c r="AS9334" s="28"/>
      <c r="AT9334" s="28"/>
      <c r="AU9334" s="28"/>
      <c r="AV9334" s="28"/>
      <c r="AW9334" s="28"/>
      <c r="AX9334" s="28"/>
      <c r="AY9334" s="28"/>
      <c r="AZ9334" s="28"/>
      <c r="BA9334" s="28"/>
      <c r="BB9334" s="28"/>
      <c r="BC9334" s="28"/>
    </row>
    <row r="9335" spans="1:55" ht="14.25" customHeight="1">
      <c r="A9335" s="48"/>
      <c r="B9335" s="28"/>
      <c r="C9335" s="28"/>
      <c r="D9335" s="28"/>
      <c r="E9335" s="28"/>
      <c r="F9335" s="28"/>
      <c r="G9335" s="28"/>
      <c r="H9335" s="28"/>
      <c r="I9335" s="28"/>
      <c r="J9335" s="28"/>
      <c r="K9335" s="28"/>
      <c r="L9335" s="28"/>
      <c r="M9335" s="28"/>
      <c r="N9335" s="62"/>
      <c r="O9335" s="62"/>
      <c r="P9335" s="62"/>
      <c r="Q9335" s="62"/>
      <c r="R9335" s="62"/>
      <c r="S9335" s="62"/>
      <c r="T9335" s="48"/>
      <c r="U9335" s="28"/>
      <c r="V9335" s="28"/>
      <c r="W9335" s="28"/>
      <c r="Y9335" s="79"/>
      <c r="Z9335" s="28"/>
      <c r="AA9335" s="28"/>
      <c r="AB9335" s="28"/>
      <c r="AC9335" s="28"/>
      <c r="AD9335" s="28"/>
      <c r="AE9335" s="28"/>
      <c r="AF9335" s="28"/>
      <c r="AG9335" s="28"/>
      <c r="AH9335" s="28"/>
      <c r="AI9335" s="28"/>
      <c r="AJ9335" s="28"/>
      <c r="AK9335" s="28"/>
      <c r="AL9335" s="28"/>
      <c r="AM9335" s="28"/>
      <c r="AN9335" s="28"/>
      <c r="AO9335" s="28"/>
      <c r="AP9335" s="28"/>
      <c r="AQ9335" s="28"/>
      <c r="AR9335" s="97"/>
      <c r="AS9335" s="28"/>
      <c r="AT9335" s="28"/>
      <c r="AU9335" s="28"/>
      <c r="AV9335" s="28"/>
      <c r="AW9335" s="28"/>
      <c r="AX9335" s="28"/>
      <c r="AY9335" s="28"/>
      <c r="AZ9335" s="28"/>
      <c r="BA9335" s="28"/>
      <c r="BB9335" s="28"/>
      <c r="BC9335" s="28"/>
    </row>
    <row r="9336" spans="1:55" ht="14.25" customHeight="1">
      <c r="A9336" s="48"/>
      <c r="B9336" s="28"/>
      <c r="C9336" s="28"/>
      <c r="D9336" s="28"/>
      <c r="E9336" s="28"/>
      <c r="F9336" s="28"/>
      <c r="G9336" s="28"/>
      <c r="H9336" s="28"/>
      <c r="I9336" s="28"/>
      <c r="J9336" s="28"/>
      <c r="K9336" s="28"/>
      <c r="L9336" s="28"/>
      <c r="M9336" s="28"/>
      <c r="N9336" s="62"/>
      <c r="O9336" s="62"/>
      <c r="P9336" s="62"/>
      <c r="Q9336" s="62"/>
      <c r="R9336" s="62"/>
      <c r="S9336" s="62"/>
      <c r="T9336" s="48"/>
      <c r="U9336" s="28"/>
      <c r="V9336" s="28"/>
      <c r="W9336" s="28"/>
      <c r="Y9336" s="79"/>
      <c r="Z9336" s="28"/>
      <c r="AA9336" s="28"/>
      <c r="AB9336" s="28"/>
      <c r="AC9336" s="28"/>
      <c r="AD9336" s="28"/>
      <c r="AE9336" s="28"/>
      <c r="AF9336" s="28"/>
      <c r="AG9336" s="28"/>
      <c r="AH9336" s="28"/>
      <c r="AI9336" s="28"/>
      <c r="AJ9336" s="28"/>
      <c r="AK9336" s="28"/>
      <c r="AL9336" s="28"/>
      <c r="AM9336" s="28"/>
      <c r="AN9336" s="28"/>
      <c r="AO9336" s="28"/>
      <c r="AP9336" s="28"/>
      <c r="AQ9336" s="28"/>
      <c r="AR9336" s="97"/>
      <c r="AS9336" s="28"/>
      <c r="AT9336" s="28"/>
      <c r="AU9336" s="28"/>
      <c r="AV9336" s="28"/>
      <c r="AW9336" s="28"/>
      <c r="AX9336" s="28"/>
      <c r="AY9336" s="28"/>
      <c r="AZ9336" s="28"/>
      <c r="BA9336" s="28"/>
      <c r="BB9336" s="28"/>
      <c r="BC9336" s="28"/>
    </row>
    <row r="9337" spans="1:55" ht="14.25" customHeight="1">
      <c r="A9337" s="48"/>
      <c r="B9337" s="28"/>
      <c r="C9337" s="28"/>
      <c r="D9337" s="28"/>
      <c r="E9337" s="28"/>
      <c r="F9337" s="28"/>
      <c r="G9337" s="28"/>
      <c r="H9337" s="28"/>
      <c r="I9337" s="28"/>
      <c r="J9337" s="28"/>
      <c r="K9337" s="28"/>
      <c r="L9337" s="28"/>
      <c r="M9337" s="28"/>
      <c r="N9337" s="62"/>
      <c r="O9337" s="62"/>
      <c r="P9337" s="62"/>
      <c r="Q9337" s="62"/>
      <c r="R9337" s="62"/>
      <c r="S9337" s="62"/>
      <c r="T9337" s="48"/>
      <c r="U9337" s="28"/>
      <c r="V9337" s="28"/>
      <c r="W9337" s="28"/>
      <c r="Y9337" s="79"/>
      <c r="Z9337" s="28"/>
      <c r="AA9337" s="28"/>
      <c r="AB9337" s="28"/>
      <c r="AC9337" s="28"/>
      <c r="AD9337" s="28"/>
      <c r="AE9337" s="28"/>
      <c r="AF9337" s="28"/>
      <c r="AG9337" s="28"/>
      <c r="AH9337" s="28"/>
      <c r="AI9337" s="28"/>
      <c r="AJ9337" s="28"/>
      <c r="AK9337" s="28"/>
      <c r="AL9337" s="28"/>
      <c r="AM9337" s="28"/>
      <c r="AN9337" s="28"/>
      <c r="AO9337" s="28"/>
      <c r="AP9337" s="28"/>
      <c r="AQ9337" s="28"/>
      <c r="AR9337" s="97"/>
      <c r="AS9337" s="28"/>
      <c r="AT9337" s="28"/>
      <c r="AU9337" s="28"/>
      <c r="AV9337" s="28"/>
      <c r="AW9337" s="28"/>
      <c r="AX9337" s="28"/>
      <c r="AY9337" s="28"/>
      <c r="AZ9337" s="28"/>
      <c r="BA9337" s="28"/>
      <c r="BB9337" s="28"/>
      <c r="BC9337" s="28"/>
    </row>
    <row r="9338" spans="1:55" ht="14.25" customHeight="1">
      <c r="A9338" s="48"/>
      <c r="B9338" s="28"/>
      <c r="C9338" s="28"/>
      <c r="D9338" s="28"/>
      <c r="E9338" s="28"/>
      <c r="F9338" s="28"/>
      <c r="G9338" s="28"/>
      <c r="H9338" s="28"/>
      <c r="I9338" s="28"/>
      <c r="J9338" s="28"/>
      <c r="K9338" s="28"/>
      <c r="L9338" s="28"/>
      <c r="M9338" s="28"/>
      <c r="N9338" s="62"/>
      <c r="O9338" s="62"/>
      <c r="P9338" s="62"/>
      <c r="Q9338" s="62"/>
      <c r="R9338" s="62"/>
      <c r="S9338" s="62"/>
      <c r="T9338" s="48"/>
      <c r="U9338" s="28"/>
      <c r="V9338" s="28"/>
      <c r="W9338" s="28"/>
      <c r="Y9338" s="79"/>
      <c r="Z9338" s="28"/>
      <c r="AA9338" s="28"/>
      <c r="AB9338" s="28"/>
      <c r="AC9338" s="28"/>
      <c r="AD9338" s="28"/>
      <c r="AE9338" s="28"/>
      <c r="AF9338" s="28"/>
      <c r="AG9338" s="28"/>
      <c r="AH9338" s="28"/>
      <c r="AI9338" s="28"/>
      <c r="AJ9338" s="28"/>
      <c r="AK9338" s="28"/>
      <c r="AL9338" s="28"/>
      <c r="AM9338" s="28"/>
      <c r="AN9338" s="28"/>
      <c r="AO9338" s="28"/>
      <c r="AP9338" s="28"/>
      <c r="AQ9338" s="28"/>
      <c r="AR9338" s="97"/>
      <c r="AS9338" s="28"/>
      <c r="AT9338" s="28"/>
      <c r="AU9338" s="28"/>
      <c r="AV9338" s="28"/>
      <c r="AW9338" s="28"/>
      <c r="AX9338" s="28"/>
      <c r="AY9338" s="28"/>
      <c r="AZ9338" s="28"/>
      <c r="BA9338" s="28"/>
      <c r="BB9338" s="28"/>
      <c r="BC9338" s="28"/>
    </row>
    <row r="9339" spans="1:55" ht="14.25" customHeight="1">
      <c r="A9339" s="48"/>
      <c r="B9339" s="28"/>
      <c r="C9339" s="28"/>
      <c r="D9339" s="28"/>
      <c r="E9339" s="28"/>
      <c r="F9339" s="28"/>
      <c r="G9339" s="28"/>
      <c r="H9339" s="28"/>
      <c r="I9339" s="28"/>
      <c r="J9339" s="28"/>
      <c r="K9339" s="28"/>
      <c r="L9339" s="28"/>
      <c r="M9339" s="28"/>
      <c r="N9339" s="62"/>
      <c r="O9339" s="62"/>
      <c r="P9339" s="62"/>
      <c r="Q9339" s="62"/>
      <c r="R9339" s="62"/>
      <c r="S9339" s="62"/>
      <c r="T9339" s="48"/>
      <c r="U9339" s="28"/>
      <c r="V9339" s="28"/>
      <c r="W9339" s="28"/>
      <c r="Y9339" s="79"/>
      <c r="Z9339" s="28"/>
      <c r="AA9339" s="28"/>
      <c r="AB9339" s="28"/>
      <c r="AC9339" s="28"/>
      <c r="AD9339" s="28"/>
      <c r="AE9339" s="28"/>
      <c r="AF9339" s="28"/>
      <c r="AG9339" s="28"/>
      <c r="AH9339" s="28"/>
      <c r="AI9339" s="28"/>
      <c r="AJ9339" s="28"/>
      <c r="AK9339" s="28"/>
      <c r="AL9339" s="28"/>
      <c r="AM9339" s="28"/>
      <c r="AN9339" s="28"/>
      <c r="AO9339" s="28"/>
      <c r="AP9339" s="28"/>
      <c r="AQ9339" s="28"/>
      <c r="AR9339" s="97"/>
      <c r="AS9339" s="28"/>
      <c r="AT9339" s="28"/>
      <c r="AU9339" s="28"/>
      <c r="AV9339" s="28"/>
      <c r="AW9339" s="28"/>
      <c r="AX9339" s="28"/>
      <c r="AY9339" s="28"/>
      <c r="AZ9339" s="28"/>
      <c r="BA9339" s="28"/>
      <c r="BB9339" s="28"/>
      <c r="BC9339" s="28"/>
    </row>
    <row r="9340" spans="1:55" ht="14.25" customHeight="1">
      <c r="A9340" s="48"/>
      <c r="B9340" s="28"/>
      <c r="C9340" s="28"/>
      <c r="D9340" s="28"/>
      <c r="E9340" s="28"/>
      <c r="F9340" s="28"/>
      <c r="G9340" s="28"/>
      <c r="H9340" s="28"/>
      <c r="I9340" s="28"/>
      <c r="J9340" s="28"/>
      <c r="K9340" s="28"/>
      <c r="L9340" s="28"/>
      <c r="M9340" s="28"/>
      <c r="N9340" s="62"/>
      <c r="O9340" s="62"/>
      <c r="P9340" s="62"/>
      <c r="Q9340" s="62"/>
      <c r="R9340" s="62"/>
      <c r="S9340" s="62"/>
      <c r="T9340" s="48"/>
      <c r="U9340" s="28"/>
      <c r="V9340" s="28"/>
      <c r="W9340" s="28"/>
      <c r="Y9340" s="79"/>
      <c r="Z9340" s="28"/>
      <c r="AA9340" s="28"/>
      <c r="AB9340" s="28"/>
      <c r="AC9340" s="28"/>
      <c r="AD9340" s="28"/>
      <c r="AE9340" s="28"/>
      <c r="AF9340" s="28"/>
      <c r="AG9340" s="28"/>
      <c r="AH9340" s="28"/>
      <c r="AI9340" s="28"/>
      <c r="AJ9340" s="28"/>
      <c r="AK9340" s="28"/>
      <c r="AL9340" s="28"/>
      <c r="AM9340" s="28"/>
      <c r="AN9340" s="28"/>
      <c r="AO9340" s="28"/>
      <c r="AP9340" s="28"/>
      <c r="AQ9340" s="28"/>
      <c r="AR9340" s="97"/>
      <c r="AS9340" s="28"/>
      <c r="AT9340" s="28"/>
      <c r="AU9340" s="28"/>
      <c r="AV9340" s="28"/>
      <c r="AW9340" s="28"/>
      <c r="AX9340" s="28"/>
      <c r="AY9340" s="28"/>
      <c r="AZ9340" s="28"/>
      <c r="BA9340" s="28"/>
      <c r="BB9340" s="28"/>
      <c r="BC9340" s="28"/>
    </row>
    <row r="9341" spans="1:55" ht="14.25" customHeight="1">
      <c r="A9341" s="48"/>
      <c r="B9341" s="28"/>
      <c r="C9341" s="28"/>
      <c r="D9341" s="28"/>
      <c r="E9341" s="28"/>
      <c r="F9341" s="28"/>
      <c r="G9341" s="28"/>
      <c r="H9341" s="28"/>
      <c r="I9341" s="28"/>
      <c r="J9341" s="28"/>
      <c r="K9341" s="28"/>
      <c r="L9341" s="28"/>
      <c r="M9341" s="28"/>
      <c r="N9341" s="62"/>
      <c r="O9341" s="62"/>
      <c r="P9341" s="62"/>
      <c r="Q9341" s="62"/>
      <c r="R9341" s="62"/>
      <c r="S9341" s="62"/>
      <c r="T9341" s="48"/>
      <c r="U9341" s="28"/>
      <c r="V9341" s="28"/>
      <c r="W9341" s="28"/>
      <c r="Y9341" s="79"/>
      <c r="Z9341" s="28"/>
      <c r="AA9341" s="28"/>
      <c r="AB9341" s="28"/>
      <c r="AC9341" s="28"/>
      <c r="AD9341" s="28"/>
      <c r="AE9341" s="28"/>
      <c r="AF9341" s="28"/>
      <c r="AG9341" s="28"/>
      <c r="AH9341" s="28"/>
      <c r="AI9341" s="28"/>
      <c r="AJ9341" s="28"/>
      <c r="AK9341" s="28"/>
      <c r="AL9341" s="28"/>
      <c r="AM9341" s="28"/>
      <c r="AN9341" s="28"/>
      <c r="AO9341" s="28"/>
      <c r="AP9341" s="28"/>
      <c r="AQ9341" s="28"/>
      <c r="AR9341" s="97"/>
      <c r="AS9341" s="28"/>
      <c r="AT9341" s="28"/>
      <c r="AU9341" s="28"/>
      <c r="AV9341" s="28"/>
      <c r="AW9341" s="28"/>
      <c r="AX9341" s="28"/>
      <c r="AY9341" s="28"/>
      <c r="AZ9341" s="28"/>
      <c r="BA9341" s="28"/>
      <c r="BB9341" s="28"/>
      <c r="BC9341" s="28"/>
    </row>
    <row r="9342" spans="1:55" ht="14.25" customHeight="1">
      <c r="A9342" s="48"/>
      <c r="B9342" s="28"/>
      <c r="C9342" s="28"/>
      <c r="D9342" s="28"/>
      <c r="E9342" s="28"/>
      <c r="F9342" s="28"/>
      <c r="G9342" s="28"/>
      <c r="H9342" s="28"/>
      <c r="I9342" s="28"/>
      <c r="J9342" s="28"/>
      <c r="K9342" s="28"/>
      <c r="L9342" s="28"/>
      <c r="M9342" s="28"/>
      <c r="N9342" s="62"/>
      <c r="O9342" s="62"/>
      <c r="P9342" s="62"/>
      <c r="Q9342" s="62"/>
      <c r="R9342" s="62"/>
      <c r="S9342" s="62"/>
      <c r="T9342" s="48"/>
      <c r="U9342" s="28"/>
      <c r="V9342" s="28"/>
      <c r="W9342" s="28"/>
      <c r="Y9342" s="79"/>
      <c r="Z9342" s="28"/>
      <c r="AA9342" s="28"/>
      <c r="AB9342" s="28"/>
      <c r="AC9342" s="28"/>
      <c r="AD9342" s="28"/>
      <c r="AE9342" s="28"/>
      <c r="AF9342" s="28"/>
      <c r="AG9342" s="28"/>
      <c r="AH9342" s="28"/>
      <c r="AI9342" s="28"/>
      <c r="AJ9342" s="28"/>
      <c r="AK9342" s="28"/>
      <c r="AL9342" s="28"/>
      <c r="AM9342" s="28"/>
      <c r="AN9342" s="28"/>
      <c r="AO9342" s="28"/>
      <c r="AP9342" s="28"/>
      <c r="AQ9342" s="28"/>
      <c r="AR9342" s="97"/>
      <c r="AS9342" s="28"/>
      <c r="AT9342" s="28"/>
      <c r="AU9342" s="28"/>
      <c r="AV9342" s="28"/>
      <c r="AW9342" s="28"/>
      <c r="AX9342" s="28"/>
      <c r="AY9342" s="28"/>
      <c r="AZ9342" s="28"/>
      <c r="BA9342" s="28"/>
      <c r="BB9342" s="28"/>
      <c r="BC9342" s="28"/>
    </row>
    <row r="9343" spans="1:55" ht="14.25" customHeight="1">
      <c r="A9343" s="48"/>
      <c r="B9343" s="28"/>
      <c r="C9343" s="28"/>
      <c r="D9343" s="28"/>
      <c r="E9343" s="28"/>
      <c r="F9343" s="28"/>
      <c r="G9343" s="28"/>
      <c r="H9343" s="28"/>
      <c r="I9343" s="28"/>
      <c r="J9343" s="28"/>
      <c r="K9343" s="28"/>
      <c r="L9343" s="28"/>
      <c r="M9343" s="28"/>
      <c r="N9343" s="62"/>
      <c r="O9343" s="62"/>
      <c r="P9343" s="62"/>
      <c r="Q9343" s="62"/>
      <c r="R9343" s="62"/>
      <c r="S9343" s="62"/>
      <c r="T9343" s="48"/>
      <c r="U9343" s="28"/>
      <c r="V9343" s="28"/>
      <c r="W9343" s="28"/>
      <c r="Y9343" s="79"/>
      <c r="Z9343" s="28"/>
      <c r="AA9343" s="28"/>
      <c r="AB9343" s="28"/>
      <c r="AC9343" s="28"/>
      <c r="AD9343" s="28"/>
      <c r="AE9343" s="28"/>
      <c r="AF9343" s="28"/>
      <c r="AG9343" s="28"/>
      <c r="AH9343" s="28"/>
      <c r="AI9343" s="28"/>
      <c r="AJ9343" s="28"/>
      <c r="AK9343" s="28"/>
      <c r="AL9343" s="28"/>
      <c r="AM9343" s="28"/>
      <c r="AN9343" s="28"/>
      <c r="AO9343" s="28"/>
      <c r="AP9343" s="28"/>
      <c r="AQ9343" s="28"/>
      <c r="AR9343" s="97"/>
      <c r="AS9343" s="28"/>
      <c r="AT9343" s="28"/>
      <c r="AU9343" s="28"/>
      <c r="AV9343" s="28"/>
      <c r="AW9343" s="28"/>
      <c r="AX9343" s="28"/>
      <c r="AY9343" s="28"/>
      <c r="AZ9343" s="28"/>
      <c r="BA9343" s="28"/>
      <c r="BB9343" s="28"/>
      <c r="BC9343" s="28"/>
    </row>
    <row r="9344" spans="1:55" ht="14.25" customHeight="1">
      <c r="A9344" s="48"/>
      <c r="B9344" s="28"/>
      <c r="C9344" s="28"/>
      <c r="D9344" s="28"/>
      <c r="E9344" s="28"/>
      <c r="F9344" s="28"/>
      <c r="G9344" s="28"/>
      <c r="H9344" s="28"/>
      <c r="I9344" s="28"/>
      <c r="J9344" s="28"/>
      <c r="K9344" s="28"/>
      <c r="L9344" s="28"/>
      <c r="M9344" s="28"/>
      <c r="N9344" s="62"/>
      <c r="O9344" s="62"/>
      <c r="P9344" s="62"/>
      <c r="Q9344" s="62"/>
      <c r="R9344" s="62"/>
      <c r="S9344" s="62"/>
      <c r="T9344" s="48"/>
      <c r="U9344" s="28"/>
      <c r="V9344" s="28"/>
      <c r="W9344" s="28"/>
      <c r="Y9344" s="79"/>
      <c r="Z9344" s="28"/>
      <c r="AA9344" s="28"/>
      <c r="AB9344" s="28"/>
      <c r="AC9344" s="28"/>
      <c r="AD9344" s="28"/>
      <c r="AE9344" s="28"/>
      <c r="AF9344" s="28"/>
      <c r="AG9344" s="28"/>
      <c r="AH9344" s="28"/>
      <c r="AI9344" s="28"/>
      <c r="AJ9344" s="28"/>
      <c r="AK9344" s="28"/>
      <c r="AL9344" s="28"/>
      <c r="AM9344" s="28"/>
      <c r="AN9344" s="28"/>
      <c r="AO9344" s="28"/>
      <c r="AP9344" s="28"/>
      <c r="AQ9344" s="28"/>
      <c r="AR9344" s="97"/>
      <c r="AS9344" s="28"/>
      <c r="AT9344" s="28"/>
      <c r="AU9344" s="28"/>
      <c r="AV9344" s="28"/>
      <c r="AW9344" s="28"/>
      <c r="AX9344" s="28"/>
      <c r="AY9344" s="28"/>
      <c r="AZ9344" s="28"/>
      <c r="BA9344" s="28"/>
      <c r="BB9344" s="28"/>
      <c r="BC9344" s="28"/>
    </row>
    <row r="9345" spans="1:55" ht="14.25" customHeight="1">
      <c r="A9345" s="48"/>
      <c r="B9345" s="28"/>
      <c r="C9345" s="28"/>
      <c r="D9345" s="28"/>
      <c r="E9345" s="28"/>
      <c r="F9345" s="28"/>
      <c r="G9345" s="28"/>
      <c r="H9345" s="28"/>
      <c r="I9345" s="28"/>
      <c r="J9345" s="28"/>
      <c r="K9345" s="28"/>
      <c r="L9345" s="28"/>
      <c r="M9345" s="28"/>
      <c r="N9345" s="62"/>
      <c r="O9345" s="62"/>
      <c r="P9345" s="62"/>
      <c r="Q9345" s="62"/>
      <c r="R9345" s="62"/>
      <c r="S9345" s="62"/>
      <c r="T9345" s="48"/>
      <c r="U9345" s="28"/>
      <c r="V9345" s="28"/>
      <c r="W9345" s="28"/>
      <c r="Y9345" s="79"/>
      <c r="Z9345" s="28"/>
      <c r="AA9345" s="28"/>
      <c r="AB9345" s="28"/>
      <c r="AC9345" s="28"/>
      <c r="AD9345" s="28"/>
      <c r="AE9345" s="28"/>
      <c r="AF9345" s="28"/>
      <c r="AG9345" s="28"/>
      <c r="AH9345" s="28"/>
      <c r="AI9345" s="28"/>
      <c r="AJ9345" s="28"/>
      <c r="AK9345" s="28"/>
      <c r="AL9345" s="28"/>
      <c r="AM9345" s="28"/>
      <c r="AN9345" s="28"/>
      <c r="AO9345" s="28"/>
      <c r="AP9345" s="28"/>
      <c r="AQ9345" s="28"/>
      <c r="AR9345" s="97"/>
      <c r="AS9345" s="28"/>
      <c r="AT9345" s="28"/>
      <c r="AU9345" s="28"/>
      <c r="AV9345" s="28"/>
      <c r="AW9345" s="28"/>
      <c r="AX9345" s="28"/>
      <c r="AY9345" s="28"/>
      <c r="AZ9345" s="28"/>
      <c r="BA9345" s="28"/>
      <c r="BB9345" s="28"/>
      <c r="BC9345" s="28"/>
    </row>
    <row r="9346" spans="1:55" ht="14.25" customHeight="1">
      <c r="A9346" s="48"/>
      <c r="B9346" s="28"/>
      <c r="C9346" s="28"/>
      <c r="D9346" s="28"/>
      <c r="E9346" s="28"/>
      <c r="F9346" s="28"/>
      <c r="G9346" s="28"/>
      <c r="H9346" s="28"/>
      <c r="I9346" s="28"/>
      <c r="J9346" s="28"/>
      <c r="K9346" s="28"/>
      <c r="L9346" s="28"/>
      <c r="M9346" s="28"/>
      <c r="N9346" s="62"/>
      <c r="O9346" s="62"/>
      <c r="P9346" s="62"/>
      <c r="Q9346" s="62"/>
      <c r="R9346" s="62"/>
      <c r="S9346" s="62"/>
      <c r="T9346" s="48"/>
      <c r="U9346" s="28"/>
      <c r="V9346" s="28"/>
      <c r="W9346" s="28"/>
      <c r="Y9346" s="79"/>
      <c r="Z9346" s="28"/>
      <c r="AA9346" s="28"/>
      <c r="AB9346" s="28"/>
      <c r="AC9346" s="28"/>
      <c r="AD9346" s="28"/>
      <c r="AE9346" s="28"/>
      <c r="AF9346" s="28"/>
      <c r="AG9346" s="28"/>
      <c r="AH9346" s="28"/>
      <c r="AI9346" s="28"/>
      <c r="AJ9346" s="28"/>
      <c r="AK9346" s="28"/>
      <c r="AL9346" s="28"/>
      <c r="AM9346" s="28"/>
      <c r="AN9346" s="28"/>
      <c r="AO9346" s="28"/>
      <c r="AP9346" s="28"/>
      <c r="AQ9346" s="28"/>
      <c r="AR9346" s="97"/>
      <c r="AS9346" s="28"/>
      <c r="AT9346" s="28"/>
      <c r="AU9346" s="28"/>
      <c r="AV9346" s="28"/>
      <c r="AW9346" s="28"/>
      <c r="AX9346" s="28"/>
      <c r="AY9346" s="28"/>
      <c r="AZ9346" s="28"/>
      <c r="BA9346" s="28"/>
      <c r="BB9346" s="28"/>
      <c r="BC9346" s="28"/>
    </row>
    <row r="9347" spans="1:55" ht="14.25" customHeight="1">
      <c r="A9347" s="48"/>
      <c r="B9347" s="28"/>
      <c r="C9347" s="28"/>
      <c r="D9347" s="28"/>
      <c r="E9347" s="28"/>
      <c r="F9347" s="28"/>
      <c r="G9347" s="28"/>
      <c r="H9347" s="28"/>
      <c r="I9347" s="28"/>
      <c r="J9347" s="28"/>
      <c r="K9347" s="28"/>
      <c r="L9347" s="28"/>
      <c r="M9347" s="28"/>
      <c r="N9347" s="62"/>
      <c r="O9347" s="62"/>
      <c r="P9347" s="62"/>
      <c r="Q9347" s="62"/>
      <c r="R9347" s="62"/>
      <c r="S9347" s="62"/>
      <c r="T9347" s="48"/>
      <c r="U9347" s="28"/>
      <c r="V9347" s="28"/>
      <c r="W9347" s="28"/>
      <c r="Y9347" s="79"/>
      <c r="Z9347" s="28"/>
      <c r="AA9347" s="28"/>
      <c r="AB9347" s="28"/>
      <c r="AC9347" s="28"/>
      <c r="AD9347" s="28"/>
      <c r="AE9347" s="28"/>
      <c r="AF9347" s="28"/>
      <c r="AG9347" s="28"/>
      <c r="AH9347" s="28"/>
      <c r="AI9347" s="28"/>
      <c r="AJ9347" s="28"/>
      <c r="AK9347" s="28"/>
      <c r="AL9347" s="28"/>
      <c r="AM9347" s="28"/>
      <c r="AN9347" s="28"/>
      <c r="AO9347" s="28"/>
      <c r="AP9347" s="28"/>
      <c r="AQ9347" s="28"/>
      <c r="AR9347" s="97"/>
      <c r="AS9347" s="28"/>
      <c r="AT9347" s="28"/>
      <c r="AU9347" s="28"/>
      <c r="AV9347" s="28"/>
      <c r="AW9347" s="28"/>
      <c r="AX9347" s="28"/>
      <c r="AY9347" s="28"/>
      <c r="AZ9347" s="28"/>
      <c r="BA9347" s="28"/>
      <c r="BB9347" s="28"/>
      <c r="BC9347" s="28"/>
    </row>
    <row r="9348" spans="1:55" ht="14.25" customHeight="1">
      <c r="A9348" s="48"/>
      <c r="B9348" s="28"/>
      <c r="C9348" s="28"/>
      <c r="D9348" s="28"/>
      <c r="E9348" s="28"/>
      <c r="F9348" s="28"/>
      <c r="G9348" s="28"/>
      <c r="H9348" s="28"/>
      <c r="I9348" s="28"/>
      <c r="J9348" s="28"/>
      <c r="K9348" s="28"/>
      <c r="L9348" s="28"/>
      <c r="M9348" s="28"/>
      <c r="N9348" s="62"/>
      <c r="O9348" s="62"/>
      <c r="P9348" s="62"/>
      <c r="Q9348" s="62"/>
      <c r="R9348" s="62"/>
      <c r="S9348" s="62"/>
      <c r="T9348" s="48"/>
      <c r="U9348" s="28"/>
      <c r="V9348" s="28"/>
      <c r="W9348" s="28"/>
      <c r="Y9348" s="79"/>
      <c r="Z9348" s="28"/>
      <c r="AA9348" s="28"/>
      <c r="AB9348" s="28"/>
      <c r="AC9348" s="28"/>
      <c r="AD9348" s="28"/>
      <c r="AE9348" s="28"/>
      <c r="AF9348" s="28"/>
      <c r="AG9348" s="28"/>
      <c r="AH9348" s="28"/>
      <c r="AI9348" s="28"/>
      <c r="AJ9348" s="28"/>
      <c r="AK9348" s="28"/>
      <c r="AL9348" s="28"/>
      <c r="AM9348" s="28"/>
      <c r="AN9348" s="28"/>
      <c r="AO9348" s="28"/>
      <c r="AP9348" s="28"/>
      <c r="AQ9348" s="28"/>
      <c r="AR9348" s="97"/>
      <c r="AS9348" s="28"/>
      <c r="AT9348" s="28"/>
      <c r="AU9348" s="28"/>
      <c r="AV9348" s="28"/>
      <c r="AW9348" s="28"/>
      <c r="AX9348" s="28"/>
      <c r="AY9348" s="28"/>
      <c r="AZ9348" s="28"/>
      <c r="BA9348" s="28"/>
      <c r="BB9348" s="28"/>
      <c r="BC9348" s="28"/>
    </row>
    <row r="9349" spans="1:55" ht="14.25" customHeight="1">
      <c r="A9349" s="48"/>
      <c r="B9349" s="28"/>
      <c r="C9349" s="28"/>
      <c r="D9349" s="28"/>
      <c r="E9349" s="28"/>
      <c r="F9349" s="28"/>
      <c r="G9349" s="28"/>
      <c r="H9349" s="28"/>
      <c r="I9349" s="28"/>
      <c r="J9349" s="28"/>
      <c r="K9349" s="28"/>
      <c r="L9349" s="28"/>
      <c r="M9349" s="28"/>
      <c r="N9349" s="62"/>
      <c r="O9349" s="62"/>
      <c r="P9349" s="62"/>
      <c r="Q9349" s="62"/>
      <c r="R9349" s="62"/>
      <c r="S9349" s="62"/>
      <c r="T9349" s="48"/>
      <c r="U9349" s="28"/>
      <c r="V9349" s="28"/>
      <c r="W9349" s="28"/>
      <c r="Y9349" s="79"/>
      <c r="Z9349" s="28"/>
      <c r="AA9349" s="28"/>
      <c r="AB9349" s="28"/>
      <c r="AC9349" s="28"/>
      <c r="AD9349" s="28"/>
      <c r="AE9349" s="28"/>
      <c r="AF9349" s="28"/>
      <c r="AG9349" s="28"/>
      <c r="AH9349" s="28"/>
      <c r="AI9349" s="28"/>
      <c r="AJ9349" s="28"/>
      <c r="AK9349" s="28"/>
      <c r="AL9349" s="28"/>
      <c r="AM9349" s="28"/>
      <c r="AN9349" s="28"/>
      <c r="AO9349" s="28"/>
      <c r="AP9349" s="28"/>
      <c r="AQ9349" s="28"/>
      <c r="AR9349" s="97"/>
      <c r="AS9349" s="28"/>
      <c r="AT9349" s="28"/>
      <c r="AU9349" s="28"/>
      <c r="AV9349" s="28"/>
      <c r="AW9349" s="28"/>
      <c r="AX9349" s="28"/>
      <c r="AY9349" s="28"/>
      <c r="AZ9349" s="28"/>
      <c r="BA9349" s="28"/>
      <c r="BB9349" s="28"/>
      <c r="BC9349" s="28"/>
    </row>
    <row r="9350" spans="1:55" ht="14.25" customHeight="1">
      <c r="A9350" s="48"/>
      <c r="B9350" s="28"/>
      <c r="C9350" s="28"/>
      <c r="D9350" s="28"/>
      <c r="E9350" s="28"/>
      <c r="F9350" s="28"/>
      <c r="G9350" s="28"/>
      <c r="H9350" s="28"/>
      <c r="I9350" s="28"/>
      <c r="J9350" s="28"/>
      <c r="K9350" s="28"/>
      <c r="L9350" s="28"/>
      <c r="M9350" s="28"/>
      <c r="N9350" s="62"/>
      <c r="O9350" s="62"/>
      <c r="P9350" s="62"/>
      <c r="Q9350" s="62"/>
      <c r="R9350" s="62"/>
      <c r="S9350" s="62"/>
      <c r="T9350" s="48"/>
      <c r="U9350" s="28"/>
      <c r="V9350" s="28"/>
      <c r="W9350" s="28"/>
      <c r="Y9350" s="79"/>
      <c r="Z9350" s="28"/>
      <c r="AA9350" s="28"/>
      <c r="AB9350" s="28"/>
      <c r="AC9350" s="28"/>
      <c r="AD9350" s="28"/>
      <c r="AE9350" s="28"/>
      <c r="AF9350" s="28"/>
      <c r="AG9350" s="28"/>
      <c r="AH9350" s="28"/>
      <c r="AI9350" s="28"/>
      <c r="AJ9350" s="28"/>
      <c r="AK9350" s="28"/>
      <c r="AL9350" s="28"/>
      <c r="AM9350" s="28"/>
      <c r="AN9350" s="28"/>
      <c r="AO9350" s="28"/>
      <c r="AP9350" s="28"/>
      <c r="AQ9350" s="28"/>
      <c r="AR9350" s="97"/>
      <c r="AS9350" s="28"/>
      <c r="AT9350" s="28"/>
      <c r="AU9350" s="28"/>
      <c r="AV9350" s="28"/>
      <c r="AW9350" s="28"/>
      <c r="AX9350" s="28"/>
      <c r="AY9350" s="28"/>
      <c r="AZ9350" s="28"/>
      <c r="BA9350" s="28"/>
      <c r="BB9350" s="28"/>
      <c r="BC9350" s="28"/>
    </row>
    <row r="9351" spans="1:55" ht="14.25" customHeight="1">
      <c r="A9351" s="48"/>
      <c r="B9351" s="28"/>
      <c r="C9351" s="28"/>
      <c r="D9351" s="28"/>
      <c r="E9351" s="28"/>
      <c r="F9351" s="28"/>
      <c r="G9351" s="28"/>
      <c r="H9351" s="28"/>
      <c r="I9351" s="28"/>
      <c r="J9351" s="28"/>
      <c r="K9351" s="28"/>
      <c r="L9351" s="28"/>
      <c r="M9351" s="28"/>
      <c r="N9351" s="62"/>
      <c r="O9351" s="62"/>
      <c r="P9351" s="62"/>
      <c r="Q9351" s="62"/>
      <c r="R9351" s="62"/>
      <c r="S9351" s="62"/>
      <c r="T9351" s="48"/>
      <c r="U9351" s="28"/>
      <c r="V9351" s="28"/>
      <c r="W9351" s="28"/>
      <c r="Y9351" s="79"/>
      <c r="Z9351" s="28"/>
      <c r="AA9351" s="28"/>
      <c r="AB9351" s="28"/>
      <c r="AC9351" s="28"/>
      <c r="AD9351" s="28"/>
      <c r="AE9351" s="28"/>
      <c r="AF9351" s="28"/>
      <c r="AG9351" s="28"/>
      <c r="AH9351" s="28"/>
      <c r="AI9351" s="28"/>
      <c r="AJ9351" s="28"/>
      <c r="AK9351" s="28"/>
      <c r="AL9351" s="28"/>
      <c r="AM9351" s="28"/>
      <c r="AN9351" s="28"/>
      <c r="AO9351" s="28"/>
      <c r="AP9351" s="28"/>
      <c r="AQ9351" s="28"/>
      <c r="AR9351" s="97"/>
      <c r="AS9351" s="28"/>
      <c r="AT9351" s="28"/>
      <c r="AU9351" s="28"/>
      <c r="AV9351" s="28"/>
      <c r="AW9351" s="28"/>
      <c r="AX9351" s="28"/>
      <c r="AY9351" s="28"/>
      <c r="AZ9351" s="28"/>
      <c r="BA9351" s="28"/>
      <c r="BB9351" s="28"/>
      <c r="BC9351" s="28"/>
    </row>
    <row r="9352" spans="1:55" ht="14.25" customHeight="1">
      <c r="A9352" s="48"/>
      <c r="B9352" s="28"/>
      <c r="C9352" s="28"/>
      <c r="D9352" s="28"/>
      <c r="E9352" s="28"/>
      <c r="F9352" s="28"/>
      <c r="G9352" s="28"/>
      <c r="H9352" s="28"/>
      <c r="I9352" s="28"/>
      <c r="J9352" s="28"/>
      <c r="K9352" s="28"/>
      <c r="L9352" s="28"/>
      <c r="M9352" s="28"/>
      <c r="N9352" s="62"/>
      <c r="O9352" s="62"/>
      <c r="P9352" s="62"/>
      <c r="Q9352" s="62"/>
      <c r="R9352" s="62"/>
      <c r="S9352" s="62"/>
      <c r="T9352" s="48"/>
      <c r="U9352" s="28"/>
      <c r="V9352" s="28"/>
      <c r="W9352" s="28"/>
      <c r="Y9352" s="79"/>
      <c r="Z9352" s="28"/>
      <c r="AA9352" s="28"/>
      <c r="AB9352" s="28"/>
      <c r="AC9352" s="28"/>
      <c r="AD9352" s="28"/>
      <c r="AE9352" s="28"/>
      <c r="AF9352" s="28"/>
      <c r="AG9352" s="28"/>
      <c r="AH9352" s="28"/>
      <c r="AI9352" s="28"/>
      <c r="AJ9352" s="28"/>
      <c r="AK9352" s="28"/>
      <c r="AL9352" s="28"/>
      <c r="AM9352" s="28"/>
      <c r="AN9352" s="28"/>
      <c r="AO9352" s="28"/>
      <c r="AP9352" s="28"/>
      <c r="AQ9352" s="28"/>
      <c r="AR9352" s="97"/>
      <c r="AS9352" s="28"/>
      <c r="AT9352" s="28"/>
      <c r="AU9352" s="28"/>
      <c r="AV9352" s="28"/>
      <c r="AW9352" s="28"/>
      <c r="AX9352" s="28"/>
      <c r="AY9352" s="28"/>
      <c r="AZ9352" s="28"/>
      <c r="BA9352" s="28"/>
      <c r="BB9352" s="28"/>
      <c r="BC9352" s="28"/>
    </row>
    <row r="9353" spans="1:55" ht="14.25" customHeight="1">
      <c r="A9353" s="48"/>
      <c r="B9353" s="28"/>
      <c r="C9353" s="28"/>
      <c r="D9353" s="28"/>
      <c r="E9353" s="28"/>
      <c r="F9353" s="28"/>
      <c r="G9353" s="28"/>
      <c r="H9353" s="28"/>
      <c r="I9353" s="28"/>
      <c r="J9353" s="28"/>
      <c r="K9353" s="28"/>
      <c r="L9353" s="28"/>
      <c r="M9353" s="28"/>
      <c r="N9353" s="62"/>
      <c r="O9353" s="62"/>
      <c r="P9353" s="62"/>
      <c r="Q9353" s="62"/>
      <c r="R9353" s="62"/>
      <c r="S9353" s="62"/>
      <c r="T9353" s="48"/>
      <c r="U9353" s="28"/>
      <c r="V9353" s="28"/>
      <c r="W9353" s="28"/>
      <c r="Y9353" s="79"/>
      <c r="Z9353" s="28"/>
      <c r="AA9353" s="28"/>
      <c r="AB9353" s="28"/>
      <c r="AC9353" s="28"/>
      <c r="AD9353" s="28"/>
      <c r="AE9353" s="28"/>
      <c r="AF9353" s="28"/>
      <c r="AG9353" s="28"/>
      <c r="AH9353" s="28"/>
      <c r="AI9353" s="28"/>
      <c r="AJ9353" s="28"/>
      <c r="AK9353" s="28"/>
      <c r="AL9353" s="28"/>
      <c r="AM9353" s="28"/>
      <c r="AN9353" s="28"/>
      <c r="AO9353" s="28"/>
      <c r="AP9353" s="28"/>
      <c r="AQ9353" s="28"/>
      <c r="AR9353" s="97"/>
      <c r="AS9353" s="28"/>
      <c r="AT9353" s="28"/>
      <c r="AU9353" s="28"/>
      <c r="AV9353" s="28"/>
      <c r="AW9353" s="28"/>
      <c r="AX9353" s="28"/>
      <c r="AY9353" s="28"/>
      <c r="AZ9353" s="28"/>
      <c r="BA9353" s="28"/>
      <c r="BB9353" s="28"/>
      <c r="BC9353" s="28"/>
    </row>
    <row r="9354" spans="1:55" ht="14.25" customHeight="1">
      <c r="A9354" s="48"/>
      <c r="B9354" s="28"/>
      <c r="C9354" s="28"/>
      <c r="D9354" s="28"/>
      <c r="E9354" s="28"/>
      <c r="F9354" s="28"/>
      <c r="G9354" s="28"/>
      <c r="H9354" s="28"/>
      <c r="I9354" s="28"/>
      <c r="J9354" s="28"/>
      <c r="K9354" s="28"/>
      <c r="L9354" s="28"/>
      <c r="M9354" s="28"/>
      <c r="N9354" s="62"/>
      <c r="O9354" s="62"/>
      <c r="P9354" s="62"/>
      <c r="Q9354" s="62"/>
      <c r="R9354" s="62"/>
      <c r="S9354" s="62"/>
      <c r="T9354" s="48"/>
      <c r="U9354" s="28"/>
      <c r="V9354" s="28"/>
      <c r="W9354" s="28"/>
      <c r="Y9354" s="79"/>
      <c r="Z9354" s="28"/>
      <c r="AA9354" s="28"/>
      <c r="AB9354" s="28"/>
      <c r="AC9354" s="28"/>
      <c r="AD9354" s="28"/>
      <c r="AE9354" s="28"/>
      <c r="AF9354" s="28"/>
      <c r="AG9354" s="28"/>
      <c r="AH9354" s="28"/>
      <c r="AI9354" s="28"/>
      <c r="AJ9354" s="28"/>
      <c r="AK9354" s="28"/>
      <c r="AL9354" s="28"/>
      <c r="AM9354" s="28"/>
      <c r="AN9354" s="28"/>
      <c r="AO9354" s="28"/>
      <c r="AP9354" s="28"/>
      <c r="AQ9354" s="28"/>
      <c r="AR9354" s="97"/>
      <c r="AS9354" s="28"/>
      <c r="AT9354" s="28"/>
      <c r="AU9354" s="28"/>
      <c r="AV9354" s="28"/>
      <c r="AW9354" s="28"/>
      <c r="AX9354" s="28"/>
      <c r="AY9354" s="28"/>
      <c r="AZ9354" s="28"/>
      <c r="BA9354" s="28"/>
      <c r="BB9354" s="28"/>
      <c r="BC9354" s="28"/>
    </row>
    <row r="9355" spans="1:55" ht="14.25" customHeight="1">
      <c r="A9355" s="48"/>
      <c r="B9355" s="28"/>
      <c r="C9355" s="28"/>
      <c r="D9355" s="28"/>
      <c r="E9355" s="28"/>
      <c r="F9355" s="28"/>
      <c r="G9355" s="28"/>
      <c r="H9355" s="28"/>
      <c r="I9355" s="28"/>
      <c r="J9355" s="28"/>
      <c r="K9355" s="28"/>
      <c r="L9355" s="28"/>
      <c r="M9355" s="28"/>
      <c r="N9355" s="62"/>
      <c r="O9355" s="62"/>
      <c r="P9355" s="62"/>
      <c r="Q9355" s="62"/>
      <c r="R9355" s="62"/>
      <c r="S9355" s="62"/>
      <c r="T9355" s="48"/>
      <c r="U9355" s="28"/>
      <c r="V9355" s="28"/>
      <c r="W9355" s="28"/>
      <c r="Y9355" s="79"/>
      <c r="Z9355" s="28"/>
      <c r="AA9355" s="28"/>
      <c r="AB9355" s="28"/>
      <c r="AC9355" s="28"/>
      <c r="AD9355" s="28"/>
      <c r="AE9355" s="28"/>
      <c r="AF9355" s="28"/>
      <c r="AG9355" s="28"/>
      <c r="AH9355" s="28"/>
      <c r="AI9355" s="28"/>
      <c r="AJ9355" s="28"/>
      <c r="AK9355" s="28"/>
      <c r="AL9355" s="28"/>
      <c r="AM9355" s="28"/>
      <c r="AN9355" s="28"/>
      <c r="AO9355" s="28"/>
      <c r="AP9355" s="28"/>
      <c r="AQ9355" s="28"/>
      <c r="AR9355" s="97"/>
      <c r="AS9355" s="28"/>
      <c r="AT9355" s="28"/>
      <c r="AU9355" s="28"/>
      <c r="AV9355" s="28"/>
      <c r="AW9355" s="28"/>
      <c r="AX9355" s="28"/>
      <c r="AY9355" s="28"/>
      <c r="AZ9355" s="28"/>
      <c r="BA9355" s="28"/>
      <c r="BB9355" s="28"/>
      <c r="BC9355" s="28"/>
    </row>
    <row r="9356" spans="1:55" ht="14.25" customHeight="1">
      <c r="A9356" s="48"/>
      <c r="B9356" s="28"/>
      <c r="C9356" s="28"/>
      <c r="D9356" s="28"/>
      <c r="E9356" s="28"/>
      <c r="F9356" s="28"/>
      <c r="G9356" s="28"/>
      <c r="H9356" s="28"/>
      <c r="I9356" s="28"/>
      <c r="J9356" s="28"/>
      <c r="K9356" s="28"/>
      <c r="L9356" s="28"/>
      <c r="M9356" s="28"/>
      <c r="N9356" s="62"/>
      <c r="O9356" s="62"/>
      <c r="P9356" s="62"/>
      <c r="Q9356" s="62"/>
      <c r="R9356" s="62"/>
      <c r="S9356" s="62"/>
      <c r="T9356" s="48"/>
      <c r="U9356" s="28"/>
      <c r="V9356" s="28"/>
      <c r="W9356" s="28"/>
      <c r="Y9356" s="79"/>
      <c r="Z9356" s="28"/>
      <c r="AA9356" s="28"/>
      <c r="AB9356" s="28"/>
      <c r="AC9356" s="28"/>
      <c r="AD9356" s="28"/>
      <c r="AE9356" s="28"/>
      <c r="AF9356" s="28"/>
      <c r="AG9356" s="28"/>
      <c r="AH9356" s="28"/>
      <c r="AI9356" s="28"/>
      <c r="AJ9356" s="28"/>
      <c r="AK9356" s="28"/>
      <c r="AL9356" s="28"/>
      <c r="AM9356" s="28"/>
      <c r="AN9356" s="28"/>
      <c r="AO9356" s="28"/>
      <c r="AP9356" s="28"/>
      <c r="AQ9356" s="28"/>
      <c r="AR9356" s="97"/>
      <c r="AS9356" s="28"/>
      <c r="AT9356" s="28"/>
      <c r="AU9356" s="28"/>
      <c r="AV9356" s="28"/>
      <c r="AW9356" s="28"/>
      <c r="AX9356" s="28"/>
      <c r="AY9356" s="28"/>
      <c r="AZ9356" s="28"/>
      <c r="BA9356" s="28"/>
      <c r="BB9356" s="28"/>
      <c r="BC9356" s="28"/>
    </row>
    <row r="9357" spans="1:55" ht="14.25" customHeight="1">
      <c r="A9357" s="48"/>
      <c r="B9357" s="28"/>
      <c r="C9357" s="28"/>
      <c r="D9357" s="28"/>
      <c r="E9357" s="28"/>
      <c r="F9357" s="28"/>
      <c r="G9357" s="28"/>
      <c r="H9357" s="28"/>
      <c r="I9357" s="28"/>
      <c r="J9357" s="28"/>
      <c r="K9357" s="28"/>
      <c r="L9357" s="28"/>
      <c r="M9357" s="28"/>
      <c r="N9357" s="62"/>
      <c r="O9357" s="62"/>
      <c r="P9357" s="62"/>
      <c r="Q9357" s="62"/>
      <c r="R9357" s="62"/>
      <c r="S9357" s="62"/>
      <c r="T9357" s="48"/>
      <c r="U9357" s="28"/>
      <c r="V9357" s="28"/>
      <c r="W9357" s="28"/>
      <c r="Y9357" s="79"/>
      <c r="Z9357" s="28"/>
      <c r="AA9357" s="28"/>
      <c r="AB9357" s="28"/>
      <c r="AC9357" s="28"/>
      <c r="AD9357" s="28"/>
      <c r="AE9357" s="28"/>
      <c r="AF9357" s="28"/>
      <c r="AG9357" s="28"/>
      <c r="AH9357" s="28"/>
      <c r="AI9357" s="28"/>
      <c r="AJ9357" s="28"/>
      <c r="AK9357" s="28"/>
      <c r="AL9357" s="28"/>
      <c r="AM9357" s="28"/>
      <c r="AN9357" s="28"/>
      <c r="AO9357" s="28"/>
      <c r="AP9357" s="28"/>
      <c r="AQ9357" s="28"/>
      <c r="AR9357" s="97"/>
      <c r="AS9357" s="28"/>
      <c r="AT9357" s="28"/>
      <c r="AU9357" s="28"/>
      <c r="AV9357" s="28"/>
      <c r="AW9357" s="28"/>
      <c r="AX9357" s="28"/>
      <c r="AY9357" s="28"/>
      <c r="AZ9357" s="28"/>
      <c r="BA9357" s="28"/>
      <c r="BB9357" s="28"/>
      <c r="BC9357" s="28"/>
    </row>
    <row r="9358" spans="1:55" ht="14.25" customHeight="1">
      <c r="A9358" s="48"/>
      <c r="B9358" s="28"/>
      <c r="C9358" s="28"/>
      <c r="D9358" s="28"/>
      <c r="E9358" s="28"/>
      <c r="F9358" s="28"/>
      <c r="G9358" s="28"/>
      <c r="H9358" s="28"/>
      <c r="I9358" s="28"/>
      <c r="J9358" s="28"/>
      <c r="K9358" s="28"/>
      <c r="L9358" s="28"/>
      <c r="M9358" s="28"/>
      <c r="N9358" s="62"/>
      <c r="O9358" s="62"/>
      <c r="P9358" s="62"/>
      <c r="Q9358" s="62"/>
      <c r="R9358" s="62"/>
      <c r="S9358" s="62"/>
      <c r="T9358" s="48"/>
      <c r="U9358" s="28"/>
      <c r="V9358" s="28"/>
      <c r="W9358" s="28"/>
      <c r="Y9358" s="79"/>
      <c r="Z9358" s="28"/>
      <c r="AA9358" s="28"/>
      <c r="AB9358" s="28"/>
      <c r="AC9358" s="28"/>
      <c r="AD9358" s="28"/>
      <c r="AE9358" s="28"/>
      <c r="AF9358" s="28"/>
      <c r="AG9358" s="28"/>
      <c r="AH9358" s="28"/>
      <c r="AI9358" s="28"/>
      <c r="AJ9358" s="28"/>
      <c r="AK9358" s="28"/>
      <c r="AL9358" s="28"/>
      <c r="AM9358" s="28"/>
      <c r="AN9358" s="28"/>
      <c r="AO9358" s="28"/>
      <c r="AP9358" s="28"/>
      <c r="AQ9358" s="28"/>
      <c r="AR9358" s="97"/>
      <c r="AS9358" s="28"/>
      <c r="AT9358" s="28"/>
      <c r="AU9358" s="28"/>
      <c r="AV9358" s="28"/>
      <c r="AW9358" s="28"/>
      <c r="AX9358" s="28"/>
      <c r="AY9358" s="28"/>
      <c r="AZ9358" s="28"/>
      <c r="BA9358" s="28"/>
      <c r="BB9358" s="28"/>
      <c r="BC9358" s="28"/>
    </row>
    <row r="9359" spans="1:55" ht="14.25" customHeight="1">
      <c r="A9359" s="48"/>
      <c r="B9359" s="28"/>
      <c r="C9359" s="28"/>
      <c r="D9359" s="28"/>
      <c r="E9359" s="28"/>
      <c r="F9359" s="28"/>
      <c r="G9359" s="28"/>
      <c r="H9359" s="28"/>
      <c r="I9359" s="28"/>
      <c r="J9359" s="28"/>
      <c r="K9359" s="28"/>
      <c r="L9359" s="28"/>
      <c r="M9359" s="28"/>
      <c r="N9359" s="62"/>
      <c r="O9359" s="62"/>
      <c r="P9359" s="62"/>
      <c r="Q9359" s="62"/>
      <c r="R9359" s="62"/>
      <c r="S9359" s="62"/>
      <c r="T9359" s="48"/>
      <c r="U9359" s="28"/>
      <c r="V9359" s="28"/>
      <c r="W9359" s="28"/>
      <c r="Y9359" s="79"/>
      <c r="Z9359" s="28"/>
      <c r="AA9359" s="28"/>
      <c r="AB9359" s="28"/>
      <c r="AC9359" s="28"/>
      <c r="AD9359" s="28"/>
      <c r="AE9359" s="28"/>
      <c r="AF9359" s="28"/>
      <c r="AG9359" s="28"/>
      <c r="AH9359" s="28"/>
      <c r="AI9359" s="28"/>
      <c r="AJ9359" s="28"/>
      <c r="AK9359" s="28"/>
      <c r="AL9359" s="28"/>
      <c r="AM9359" s="28"/>
      <c r="AN9359" s="28"/>
      <c r="AO9359" s="28"/>
      <c r="AP9359" s="28"/>
      <c r="AQ9359" s="28"/>
      <c r="AR9359" s="97"/>
      <c r="AS9359" s="28"/>
      <c r="AT9359" s="28"/>
      <c r="AU9359" s="28"/>
      <c r="AV9359" s="28"/>
      <c r="AW9359" s="28"/>
      <c r="AX9359" s="28"/>
      <c r="AY9359" s="28"/>
      <c r="AZ9359" s="28"/>
      <c r="BA9359" s="28"/>
      <c r="BB9359" s="28"/>
      <c r="BC9359" s="28"/>
    </row>
    <row r="9360" spans="1:55" ht="14.25" customHeight="1">
      <c r="A9360" s="48"/>
      <c r="B9360" s="28"/>
      <c r="C9360" s="28"/>
      <c r="D9360" s="28"/>
      <c r="E9360" s="28"/>
      <c r="F9360" s="28"/>
      <c r="G9360" s="28"/>
      <c r="H9360" s="28"/>
      <c r="I9360" s="28"/>
      <c r="J9360" s="28"/>
      <c r="K9360" s="28"/>
      <c r="L9360" s="28"/>
      <c r="M9360" s="28"/>
      <c r="N9360" s="62"/>
      <c r="O9360" s="62"/>
      <c r="P9360" s="62"/>
      <c r="Q9360" s="62"/>
      <c r="R9360" s="62"/>
      <c r="S9360" s="62"/>
      <c r="T9360" s="48"/>
      <c r="U9360" s="28"/>
      <c r="V9360" s="28"/>
      <c r="W9360" s="28"/>
      <c r="Y9360" s="79"/>
      <c r="Z9360" s="28"/>
      <c r="AA9360" s="28"/>
      <c r="AB9360" s="28"/>
      <c r="AC9360" s="28"/>
      <c r="AD9360" s="28"/>
      <c r="AE9360" s="28"/>
      <c r="AF9360" s="28"/>
      <c r="AG9360" s="28"/>
      <c r="AH9360" s="28"/>
      <c r="AI9360" s="28"/>
      <c r="AJ9360" s="28"/>
      <c r="AK9360" s="28"/>
      <c r="AL9360" s="28"/>
      <c r="AM9360" s="28"/>
      <c r="AN9360" s="28"/>
      <c r="AO9360" s="28"/>
      <c r="AP9360" s="28"/>
      <c r="AQ9360" s="28"/>
      <c r="AR9360" s="97"/>
      <c r="AS9360" s="28"/>
      <c r="AT9360" s="28"/>
      <c r="AU9360" s="28"/>
      <c r="AV9360" s="28"/>
      <c r="AW9360" s="28"/>
      <c r="AX9360" s="28"/>
      <c r="AY9360" s="28"/>
      <c r="AZ9360" s="28"/>
      <c r="BA9360" s="28"/>
      <c r="BB9360" s="28"/>
      <c r="BC9360" s="28"/>
    </row>
    <row r="9361" spans="1:55" ht="14.25" customHeight="1">
      <c r="A9361" s="48"/>
      <c r="B9361" s="28"/>
      <c r="C9361" s="28"/>
      <c r="D9361" s="28"/>
      <c r="E9361" s="28"/>
      <c r="F9361" s="28"/>
      <c r="G9361" s="28"/>
      <c r="H9361" s="28"/>
      <c r="I9361" s="28"/>
      <c r="J9361" s="28"/>
      <c r="K9361" s="28"/>
      <c r="L9361" s="28"/>
      <c r="M9361" s="28"/>
      <c r="N9361" s="62"/>
      <c r="O9361" s="62"/>
      <c r="P9361" s="62"/>
      <c r="Q9361" s="62"/>
      <c r="R9361" s="62"/>
      <c r="S9361" s="62"/>
      <c r="T9361" s="48"/>
      <c r="U9361" s="28"/>
      <c r="V9361" s="28"/>
      <c r="W9361" s="28"/>
      <c r="Y9361" s="79"/>
      <c r="Z9361" s="28"/>
      <c r="AA9361" s="28"/>
      <c r="AB9361" s="28"/>
      <c r="AC9361" s="28"/>
      <c r="AD9361" s="28"/>
      <c r="AE9361" s="28"/>
      <c r="AF9361" s="28"/>
      <c r="AG9361" s="28"/>
      <c r="AH9361" s="28"/>
      <c r="AI9361" s="28"/>
      <c r="AJ9361" s="28"/>
      <c r="AK9361" s="28"/>
      <c r="AL9361" s="28"/>
      <c r="AM9361" s="28"/>
      <c r="AN9361" s="28"/>
      <c r="AO9361" s="28"/>
      <c r="AP9361" s="28"/>
      <c r="AQ9361" s="28"/>
      <c r="AR9361" s="97"/>
      <c r="AS9361" s="28"/>
      <c r="AT9361" s="28"/>
      <c r="AU9361" s="28"/>
      <c r="AV9361" s="28"/>
      <c r="AW9361" s="28"/>
      <c r="AX9361" s="28"/>
      <c r="AY9361" s="28"/>
      <c r="AZ9361" s="28"/>
      <c r="BA9361" s="28"/>
      <c r="BB9361" s="28"/>
      <c r="BC9361" s="28"/>
    </row>
    <row r="9362" spans="1:55" ht="14.25" customHeight="1">
      <c r="A9362" s="48"/>
      <c r="B9362" s="28"/>
      <c r="C9362" s="28"/>
      <c r="D9362" s="28"/>
      <c r="E9362" s="28"/>
      <c r="F9362" s="28"/>
      <c r="G9362" s="28"/>
      <c r="H9362" s="28"/>
      <c r="I9362" s="28"/>
      <c r="J9362" s="28"/>
      <c r="K9362" s="28"/>
      <c r="L9362" s="28"/>
      <c r="M9362" s="28"/>
      <c r="N9362" s="62"/>
      <c r="O9362" s="62"/>
      <c r="P9362" s="62"/>
      <c r="Q9362" s="62"/>
      <c r="R9362" s="62"/>
      <c r="S9362" s="62"/>
      <c r="T9362" s="48"/>
      <c r="U9362" s="28"/>
      <c r="V9362" s="28"/>
      <c r="W9362" s="28"/>
      <c r="Y9362" s="79"/>
      <c r="Z9362" s="28"/>
      <c r="AA9362" s="28"/>
      <c r="AB9362" s="28"/>
      <c r="AC9362" s="28"/>
      <c r="AD9362" s="28"/>
      <c r="AE9362" s="28"/>
      <c r="AF9362" s="28"/>
      <c r="AG9362" s="28"/>
      <c r="AH9362" s="28"/>
      <c r="AI9362" s="28"/>
      <c r="AJ9362" s="28"/>
      <c r="AK9362" s="28"/>
      <c r="AL9362" s="28"/>
      <c r="AM9362" s="28"/>
      <c r="AN9362" s="28"/>
      <c r="AO9362" s="28"/>
      <c r="AP9362" s="28"/>
      <c r="AQ9362" s="28"/>
      <c r="AR9362" s="97"/>
      <c r="AS9362" s="28"/>
      <c r="AT9362" s="28"/>
      <c r="AU9362" s="28"/>
      <c r="AV9362" s="28"/>
      <c r="AW9362" s="28"/>
      <c r="AX9362" s="28"/>
      <c r="AY9362" s="28"/>
      <c r="AZ9362" s="28"/>
      <c r="BA9362" s="28"/>
      <c r="BB9362" s="28"/>
      <c r="BC9362" s="28"/>
    </row>
    <row r="9363" spans="1:55" ht="14.25" customHeight="1">
      <c r="A9363" s="48"/>
      <c r="B9363" s="28"/>
      <c r="C9363" s="28"/>
      <c r="D9363" s="28"/>
      <c r="E9363" s="28"/>
      <c r="F9363" s="28"/>
      <c r="G9363" s="28"/>
      <c r="H9363" s="28"/>
      <c r="I9363" s="28"/>
      <c r="J9363" s="28"/>
      <c r="K9363" s="28"/>
      <c r="L9363" s="28"/>
      <c r="M9363" s="28"/>
      <c r="N9363" s="62"/>
      <c r="O9363" s="62"/>
      <c r="P9363" s="62"/>
      <c r="Q9363" s="62"/>
      <c r="R9363" s="62"/>
      <c r="S9363" s="62"/>
      <c r="T9363" s="48"/>
      <c r="U9363" s="28"/>
      <c r="V9363" s="28"/>
      <c r="W9363" s="28"/>
      <c r="Y9363" s="79"/>
      <c r="Z9363" s="28"/>
      <c r="AA9363" s="28"/>
      <c r="AB9363" s="28"/>
      <c r="AC9363" s="28"/>
      <c r="AD9363" s="28"/>
      <c r="AE9363" s="28"/>
      <c r="AF9363" s="28"/>
      <c r="AG9363" s="28"/>
      <c r="AH9363" s="28"/>
      <c r="AI9363" s="28"/>
      <c r="AJ9363" s="28"/>
      <c r="AK9363" s="28"/>
      <c r="AL9363" s="28"/>
      <c r="AM9363" s="28"/>
      <c r="AN9363" s="28"/>
      <c r="AO9363" s="28"/>
      <c r="AP9363" s="28"/>
      <c r="AQ9363" s="28"/>
      <c r="AR9363" s="97"/>
      <c r="AS9363" s="28"/>
      <c r="AT9363" s="28"/>
      <c r="AU9363" s="28"/>
      <c r="AV9363" s="28"/>
      <c r="AW9363" s="28"/>
      <c r="AX9363" s="28"/>
      <c r="AY9363" s="28"/>
      <c r="AZ9363" s="28"/>
      <c r="BA9363" s="28"/>
      <c r="BB9363" s="28"/>
      <c r="BC9363" s="28"/>
    </row>
    <row r="9364" spans="1:55" ht="14.25" customHeight="1">
      <c r="A9364" s="48"/>
      <c r="B9364" s="28"/>
      <c r="C9364" s="28"/>
      <c r="D9364" s="28"/>
      <c r="E9364" s="28"/>
      <c r="F9364" s="28"/>
      <c r="G9364" s="28"/>
      <c r="H9364" s="28"/>
      <c r="I9364" s="28"/>
      <c r="J9364" s="28"/>
      <c r="K9364" s="28"/>
      <c r="L9364" s="28"/>
      <c r="M9364" s="28"/>
      <c r="N9364" s="62"/>
      <c r="O9364" s="62"/>
      <c r="P9364" s="62"/>
      <c r="Q9364" s="62"/>
      <c r="R9364" s="62"/>
      <c r="S9364" s="62"/>
      <c r="T9364" s="48"/>
      <c r="U9364" s="28"/>
      <c r="V9364" s="28"/>
      <c r="W9364" s="28"/>
      <c r="Y9364" s="79"/>
      <c r="Z9364" s="28"/>
      <c r="AA9364" s="28"/>
      <c r="AB9364" s="28"/>
      <c r="AC9364" s="28"/>
      <c r="AD9364" s="28"/>
      <c r="AE9364" s="28"/>
      <c r="AF9364" s="28"/>
      <c r="AG9364" s="28"/>
      <c r="AH9364" s="28"/>
      <c r="AI9364" s="28"/>
      <c r="AJ9364" s="28"/>
      <c r="AK9364" s="28"/>
      <c r="AL9364" s="28"/>
      <c r="AM9364" s="28"/>
      <c r="AN9364" s="28"/>
      <c r="AO9364" s="28"/>
      <c r="AP9364" s="28"/>
      <c r="AQ9364" s="28"/>
      <c r="AR9364" s="97"/>
      <c r="AS9364" s="28"/>
      <c r="AT9364" s="28"/>
      <c r="AU9364" s="28"/>
      <c r="AV9364" s="28"/>
      <c r="AW9364" s="28"/>
      <c r="AX9364" s="28"/>
      <c r="AY9364" s="28"/>
      <c r="AZ9364" s="28"/>
      <c r="BA9364" s="28"/>
      <c r="BB9364" s="28"/>
      <c r="BC9364" s="28"/>
    </row>
    <row r="9365" spans="1:55" ht="14.25" customHeight="1">
      <c r="A9365" s="48"/>
      <c r="B9365" s="28"/>
      <c r="C9365" s="28"/>
      <c r="D9365" s="28"/>
      <c r="E9365" s="28"/>
      <c r="F9365" s="28"/>
      <c r="G9365" s="28"/>
      <c r="H9365" s="28"/>
      <c r="I9365" s="28"/>
      <c r="J9365" s="28"/>
      <c r="K9365" s="28"/>
      <c r="L9365" s="28"/>
      <c r="M9365" s="28"/>
      <c r="N9365" s="62"/>
      <c r="O9365" s="62"/>
      <c r="P9365" s="62"/>
      <c r="Q9365" s="62"/>
      <c r="R9365" s="62"/>
      <c r="S9365" s="62"/>
      <c r="T9365" s="48"/>
      <c r="U9365" s="28"/>
      <c r="V9365" s="28"/>
      <c r="W9365" s="28"/>
      <c r="Y9365" s="79"/>
      <c r="Z9365" s="28"/>
      <c r="AA9365" s="28"/>
      <c r="AB9365" s="28"/>
      <c r="AC9365" s="28"/>
      <c r="AD9365" s="28"/>
      <c r="AE9365" s="28"/>
      <c r="AF9365" s="28"/>
      <c r="AG9365" s="28"/>
      <c r="AH9365" s="28"/>
      <c r="AI9365" s="28"/>
      <c r="AJ9365" s="28"/>
      <c r="AK9365" s="28"/>
      <c r="AL9365" s="28"/>
      <c r="AM9365" s="28"/>
      <c r="AN9365" s="28"/>
      <c r="AO9365" s="28"/>
      <c r="AP9365" s="28"/>
      <c r="AQ9365" s="28"/>
      <c r="AR9365" s="97"/>
      <c r="AS9365" s="28"/>
      <c r="AT9365" s="28"/>
      <c r="AU9365" s="28"/>
      <c r="AV9365" s="28"/>
      <c r="AW9365" s="28"/>
      <c r="AX9365" s="28"/>
      <c r="AY9365" s="28"/>
      <c r="AZ9365" s="28"/>
      <c r="BA9365" s="28"/>
      <c r="BB9365" s="28"/>
      <c r="BC9365" s="28"/>
    </row>
    <row r="9366" spans="1:55" ht="14.25" customHeight="1">
      <c r="A9366" s="48"/>
      <c r="B9366" s="28"/>
      <c r="C9366" s="28"/>
      <c r="D9366" s="28"/>
      <c r="E9366" s="28"/>
      <c r="F9366" s="28"/>
      <c r="G9366" s="28"/>
      <c r="H9366" s="28"/>
      <c r="I9366" s="28"/>
      <c r="J9366" s="28"/>
      <c r="K9366" s="28"/>
      <c r="L9366" s="28"/>
      <c r="M9366" s="28"/>
      <c r="N9366" s="62"/>
      <c r="O9366" s="62"/>
      <c r="P9366" s="62"/>
      <c r="Q9366" s="62"/>
      <c r="R9366" s="62"/>
      <c r="S9366" s="62"/>
      <c r="T9366" s="48"/>
      <c r="U9366" s="28"/>
      <c r="V9366" s="28"/>
      <c r="W9366" s="28"/>
      <c r="Y9366" s="79"/>
      <c r="Z9366" s="28"/>
      <c r="AA9366" s="28"/>
      <c r="AB9366" s="28"/>
      <c r="AC9366" s="28"/>
      <c r="AD9366" s="28"/>
      <c r="AE9366" s="28"/>
      <c r="AF9366" s="28"/>
      <c r="AG9366" s="28"/>
      <c r="AH9366" s="28"/>
      <c r="AI9366" s="28"/>
      <c r="AJ9366" s="28"/>
      <c r="AK9366" s="28"/>
      <c r="AL9366" s="28"/>
      <c r="AM9366" s="28"/>
      <c r="AN9366" s="28"/>
      <c r="AO9366" s="28"/>
      <c r="AP9366" s="28"/>
      <c r="AQ9366" s="28"/>
      <c r="AR9366" s="97"/>
      <c r="AS9366" s="28"/>
      <c r="AT9366" s="28"/>
      <c r="AU9366" s="28"/>
      <c r="AV9366" s="28"/>
      <c r="AW9366" s="28"/>
      <c r="AX9366" s="28"/>
      <c r="AY9366" s="28"/>
      <c r="AZ9366" s="28"/>
      <c r="BA9366" s="28"/>
      <c r="BB9366" s="28"/>
      <c r="BC9366" s="28"/>
    </row>
    <row r="9367" spans="1:55" ht="14.25" customHeight="1">
      <c r="A9367" s="48"/>
      <c r="B9367" s="28"/>
      <c r="C9367" s="28"/>
      <c r="D9367" s="28"/>
      <c r="E9367" s="28"/>
      <c r="F9367" s="28"/>
      <c r="G9367" s="28"/>
      <c r="H9367" s="28"/>
      <c r="I9367" s="28"/>
      <c r="J9367" s="28"/>
      <c r="K9367" s="28"/>
      <c r="L9367" s="28"/>
      <c r="M9367" s="28"/>
      <c r="N9367" s="62"/>
      <c r="O9367" s="62"/>
      <c r="P9367" s="62"/>
      <c r="Q9367" s="62"/>
      <c r="R9367" s="62"/>
      <c r="S9367" s="62"/>
      <c r="T9367" s="48"/>
      <c r="U9367" s="28"/>
      <c r="V9367" s="28"/>
      <c r="W9367" s="28"/>
      <c r="Y9367" s="79"/>
      <c r="Z9367" s="28"/>
      <c r="AA9367" s="28"/>
      <c r="AB9367" s="28"/>
      <c r="AC9367" s="28"/>
      <c r="AD9367" s="28"/>
      <c r="AE9367" s="28"/>
      <c r="AF9367" s="28"/>
      <c r="AG9367" s="28"/>
      <c r="AH9367" s="28"/>
      <c r="AI9367" s="28"/>
      <c r="AJ9367" s="28"/>
      <c r="AK9367" s="28"/>
      <c r="AL9367" s="28"/>
      <c r="AM9367" s="28"/>
      <c r="AN9367" s="28"/>
      <c r="AO9367" s="28"/>
      <c r="AP9367" s="28"/>
      <c r="AQ9367" s="28"/>
      <c r="AR9367" s="97"/>
      <c r="AS9367" s="28"/>
      <c r="AT9367" s="28"/>
      <c r="AU9367" s="28"/>
      <c r="AV9367" s="28"/>
      <c r="AW9367" s="28"/>
      <c r="AX9367" s="28"/>
      <c r="AY9367" s="28"/>
      <c r="AZ9367" s="28"/>
      <c r="BA9367" s="28"/>
      <c r="BB9367" s="28"/>
      <c r="BC9367" s="28"/>
    </row>
    <row r="9368" spans="1:55" ht="14.25" customHeight="1">
      <c r="A9368" s="48"/>
      <c r="B9368" s="28"/>
      <c r="C9368" s="28"/>
      <c r="D9368" s="28"/>
      <c r="E9368" s="28"/>
      <c r="F9368" s="28"/>
      <c r="G9368" s="28"/>
      <c r="H9368" s="28"/>
      <c r="I9368" s="28"/>
      <c r="J9368" s="28"/>
      <c r="K9368" s="28"/>
      <c r="L9368" s="28"/>
      <c r="M9368" s="28"/>
      <c r="N9368" s="62"/>
      <c r="O9368" s="62"/>
      <c r="P9368" s="62"/>
      <c r="Q9368" s="62"/>
      <c r="R9368" s="62"/>
      <c r="S9368" s="62"/>
      <c r="T9368" s="48"/>
      <c r="U9368" s="28"/>
      <c r="V9368" s="28"/>
      <c r="W9368" s="28"/>
      <c r="Y9368" s="79"/>
      <c r="Z9368" s="28"/>
      <c r="AA9368" s="28"/>
      <c r="AB9368" s="28"/>
      <c r="AC9368" s="28"/>
      <c r="AD9368" s="28"/>
      <c r="AE9368" s="28"/>
      <c r="AF9368" s="28"/>
      <c r="AG9368" s="28"/>
      <c r="AH9368" s="28"/>
      <c r="AI9368" s="28"/>
      <c r="AJ9368" s="28"/>
      <c r="AK9368" s="28"/>
      <c r="AL9368" s="28"/>
      <c r="AM9368" s="28"/>
      <c r="AN9368" s="28"/>
      <c r="AO9368" s="28"/>
      <c r="AP9368" s="28"/>
      <c r="AQ9368" s="28"/>
      <c r="AR9368" s="97"/>
      <c r="AS9368" s="28"/>
      <c r="AT9368" s="28"/>
      <c r="AU9368" s="28"/>
      <c r="AV9368" s="28"/>
      <c r="AW9368" s="28"/>
      <c r="AX9368" s="28"/>
      <c r="AY9368" s="28"/>
      <c r="AZ9368" s="28"/>
      <c r="BA9368" s="28"/>
      <c r="BB9368" s="28"/>
      <c r="BC9368" s="28"/>
    </row>
    <row r="9369" spans="1:55" ht="14.25" customHeight="1">
      <c r="A9369" s="48"/>
      <c r="B9369" s="28"/>
      <c r="C9369" s="28"/>
      <c r="D9369" s="28"/>
      <c r="E9369" s="28"/>
      <c r="F9369" s="28"/>
      <c r="G9369" s="28"/>
      <c r="H9369" s="28"/>
      <c r="I9369" s="28"/>
      <c r="J9369" s="28"/>
      <c r="K9369" s="28"/>
      <c r="L9369" s="28"/>
      <c r="M9369" s="28"/>
      <c r="N9369" s="62"/>
      <c r="O9369" s="62"/>
      <c r="P9369" s="62"/>
      <c r="Q9369" s="62"/>
      <c r="R9369" s="62"/>
      <c r="S9369" s="62"/>
      <c r="T9369" s="48"/>
      <c r="U9369" s="28"/>
      <c r="V9369" s="28"/>
      <c r="W9369" s="28"/>
      <c r="Y9369" s="79"/>
      <c r="Z9369" s="28"/>
      <c r="AA9369" s="28"/>
      <c r="AB9369" s="28"/>
      <c r="AC9369" s="28"/>
      <c r="AD9369" s="28"/>
      <c r="AE9369" s="28"/>
      <c r="AF9369" s="28"/>
      <c r="AG9369" s="28"/>
      <c r="AH9369" s="28"/>
      <c r="AI9369" s="28"/>
      <c r="AJ9369" s="28"/>
      <c r="AK9369" s="28"/>
      <c r="AL9369" s="28"/>
      <c r="AM9369" s="28"/>
      <c r="AN9369" s="28"/>
      <c r="AO9369" s="28"/>
      <c r="AP9369" s="28"/>
      <c r="AQ9369" s="28"/>
      <c r="AR9369" s="97"/>
      <c r="AS9369" s="28"/>
      <c r="AT9369" s="28"/>
      <c r="AU9369" s="28"/>
      <c r="AV9369" s="28"/>
      <c r="AW9369" s="28"/>
      <c r="AX9369" s="28"/>
      <c r="AY9369" s="28"/>
      <c r="AZ9369" s="28"/>
      <c r="BA9369" s="28"/>
      <c r="BB9369" s="28"/>
      <c r="BC9369" s="28"/>
    </row>
    <row r="9370" spans="1:55" ht="14.25" customHeight="1">
      <c r="A9370" s="48"/>
      <c r="B9370" s="28"/>
      <c r="C9370" s="28"/>
      <c r="D9370" s="28"/>
      <c r="E9370" s="28"/>
      <c r="F9370" s="28"/>
      <c r="G9370" s="28"/>
      <c r="H9370" s="28"/>
      <c r="I9370" s="28"/>
      <c r="J9370" s="28"/>
      <c r="K9370" s="28"/>
      <c r="L9370" s="28"/>
      <c r="M9370" s="28"/>
      <c r="N9370" s="62"/>
      <c r="O9370" s="62"/>
      <c r="P9370" s="62"/>
      <c r="Q9370" s="62"/>
      <c r="R9370" s="62"/>
      <c r="S9370" s="62"/>
      <c r="T9370" s="48"/>
      <c r="U9370" s="28"/>
      <c r="V9370" s="28"/>
      <c r="W9370" s="28"/>
      <c r="Y9370" s="79"/>
      <c r="Z9370" s="28"/>
      <c r="AA9370" s="28"/>
      <c r="AB9370" s="28"/>
      <c r="AC9370" s="28"/>
      <c r="AD9370" s="28"/>
      <c r="AE9370" s="28"/>
      <c r="AF9370" s="28"/>
      <c r="AG9370" s="28"/>
      <c r="AH9370" s="28"/>
      <c r="AI9370" s="28"/>
      <c r="AJ9370" s="28"/>
      <c r="AK9370" s="28"/>
      <c r="AL9370" s="28"/>
      <c r="AM9370" s="28"/>
      <c r="AN9370" s="28"/>
      <c r="AO9370" s="28"/>
      <c r="AP9370" s="28"/>
      <c r="AQ9370" s="28"/>
      <c r="AR9370" s="97"/>
      <c r="AS9370" s="28"/>
      <c r="AT9370" s="28"/>
      <c r="AU9370" s="28"/>
      <c r="AV9370" s="28"/>
      <c r="AW9370" s="28"/>
      <c r="AX9370" s="28"/>
      <c r="AY9370" s="28"/>
      <c r="AZ9370" s="28"/>
      <c r="BA9370" s="28"/>
      <c r="BB9370" s="28"/>
      <c r="BC9370" s="28"/>
    </row>
    <row r="9371" spans="1:55" ht="14.25" customHeight="1">
      <c r="A9371" s="48"/>
      <c r="B9371" s="28"/>
      <c r="C9371" s="28"/>
      <c r="D9371" s="28"/>
      <c r="E9371" s="28"/>
      <c r="F9371" s="28"/>
      <c r="G9371" s="28"/>
      <c r="H9371" s="28"/>
      <c r="I9371" s="28"/>
      <c r="J9371" s="28"/>
      <c r="K9371" s="28"/>
      <c r="L9371" s="28"/>
      <c r="M9371" s="28"/>
      <c r="N9371" s="62"/>
      <c r="O9371" s="62"/>
      <c r="P9371" s="62"/>
      <c r="Q9371" s="62"/>
      <c r="R9371" s="62"/>
      <c r="S9371" s="62"/>
      <c r="T9371" s="48"/>
      <c r="U9371" s="28"/>
      <c r="V9371" s="28"/>
      <c r="W9371" s="28"/>
      <c r="Y9371" s="79"/>
      <c r="Z9371" s="28"/>
      <c r="AA9371" s="28"/>
      <c r="AB9371" s="28"/>
      <c r="AC9371" s="28"/>
      <c r="AD9371" s="28"/>
      <c r="AE9371" s="28"/>
      <c r="AF9371" s="28"/>
      <c r="AG9371" s="28"/>
      <c r="AH9371" s="28"/>
      <c r="AI9371" s="28"/>
      <c r="AJ9371" s="28"/>
      <c r="AK9371" s="28"/>
      <c r="AL9371" s="28"/>
      <c r="AM9371" s="28"/>
      <c r="AN9371" s="28"/>
      <c r="AO9371" s="28"/>
      <c r="AP9371" s="28"/>
      <c r="AQ9371" s="28"/>
      <c r="AR9371" s="97"/>
      <c r="AS9371" s="28"/>
      <c r="AT9371" s="28"/>
      <c r="AU9371" s="28"/>
      <c r="AV9371" s="28"/>
      <c r="AW9371" s="28"/>
      <c r="AX9371" s="28"/>
      <c r="AY9371" s="28"/>
      <c r="AZ9371" s="28"/>
      <c r="BA9371" s="28"/>
      <c r="BB9371" s="28"/>
      <c r="BC9371" s="28"/>
    </row>
    <row r="9372" spans="1:55" ht="14.25" customHeight="1">
      <c r="A9372" s="48"/>
      <c r="B9372" s="28"/>
      <c r="C9372" s="28"/>
      <c r="D9372" s="28"/>
      <c r="E9372" s="28"/>
      <c r="F9372" s="28"/>
      <c r="G9372" s="28"/>
      <c r="H9372" s="28"/>
      <c r="I9372" s="28"/>
      <c r="J9372" s="28"/>
      <c r="K9372" s="28"/>
      <c r="L9372" s="28"/>
      <c r="M9372" s="28"/>
      <c r="N9372" s="62"/>
      <c r="O9372" s="62"/>
      <c r="P9372" s="62"/>
      <c r="Q9372" s="62"/>
      <c r="R9372" s="62"/>
      <c r="S9372" s="62"/>
      <c r="T9372" s="48"/>
      <c r="U9372" s="28"/>
      <c r="V9372" s="28"/>
      <c r="W9372" s="28"/>
      <c r="Y9372" s="79"/>
      <c r="Z9372" s="28"/>
      <c r="AA9372" s="28"/>
      <c r="AB9372" s="28"/>
      <c r="AC9372" s="28"/>
      <c r="AD9372" s="28"/>
      <c r="AE9372" s="28"/>
      <c r="AF9372" s="28"/>
      <c r="AG9372" s="28"/>
      <c r="AH9372" s="28"/>
      <c r="AI9372" s="28"/>
      <c r="AJ9372" s="28"/>
      <c r="AK9372" s="28"/>
      <c r="AL9372" s="28"/>
      <c r="AM9372" s="28"/>
      <c r="AN9372" s="28"/>
      <c r="AO9372" s="28"/>
      <c r="AP9372" s="28"/>
      <c r="AQ9372" s="28"/>
      <c r="AR9372" s="97"/>
      <c r="AS9372" s="28"/>
      <c r="AT9372" s="28"/>
      <c r="AU9372" s="28"/>
      <c r="AV9372" s="28"/>
      <c r="AW9372" s="28"/>
      <c r="AX9372" s="28"/>
      <c r="AY9372" s="28"/>
      <c r="AZ9372" s="28"/>
      <c r="BA9372" s="28"/>
      <c r="BB9372" s="28"/>
      <c r="BC9372" s="28"/>
    </row>
    <row r="9373" spans="1:55" ht="14.25" customHeight="1">
      <c r="A9373" s="48"/>
      <c r="B9373" s="28"/>
      <c r="C9373" s="28"/>
      <c r="D9373" s="28"/>
      <c r="E9373" s="28"/>
      <c r="F9373" s="28"/>
      <c r="G9373" s="28"/>
      <c r="H9373" s="28"/>
      <c r="I9373" s="28"/>
      <c r="J9373" s="28"/>
      <c r="K9373" s="28"/>
      <c r="L9373" s="28"/>
      <c r="M9373" s="28"/>
      <c r="N9373" s="62"/>
      <c r="O9373" s="62"/>
      <c r="P9373" s="62"/>
      <c r="Q9373" s="62"/>
      <c r="R9373" s="62"/>
      <c r="S9373" s="62"/>
      <c r="T9373" s="48"/>
      <c r="U9373" s="28"/>
      <c r="V9373" s="28"/>
      <c r="W9373" s="28"/>
      <c r="Y9373" s="79"/>
      <c r="Z9373" s="28"/>
      <c r="AA9373" s="28"/>
      <c r="AB9373" s="28"/>
      <c r="AC9373" s="28"/>
      <c r="AD9373" s="28"/>
      <c r="AE9373" s="28"/>
      <c r="AF9373" s="28"/>
      <c r="AG9373" s="28"/>
      <c r="AH9373" s="28"/>
      <c r="AI9373" s="28"/>
      <c r="AJ9373" s="28"/>
      <c r="AK9373" s="28"/>
      <c r="AL9373" s="28"/>
      <c r="AM9373" s="28"/>
      <c r="AN9373" s="28"/>
      <c r="AO9373" s="28"/>
      <c r="AP9373" s="28"/>
      <c r="AQ9373" s="28"/>
      <c r="AR9373" s="97"/>
      <c r="AS9373" s="28"/>
      <c r="AT9373" s="28"/>
      <c r="AU9373" s="28"/>
      <c r="AV9373" s="28"/>
      <c r="AW9373" s="28"/>
      <c r="AX9373" s="28"/>
      <c r="AY9373" s="28"/>
      <c r="AZ9373" s="28"/>
      <c r="BA9373" s="28"/>
      <c r="BB9373" s="28"/>
      <c r="BC9373" s="28"/>
    </row>
    <row r="9374" spans="1:55" ht="14.25" customHeight="1">
      <c r="A9374" s="48"/>
      <c r="B9374" s="28"/>
      <c r="C9374" s="28"/>
      <c r="D9374" s="28"/>
      <c r="E9374" s="28"/>
      <c r="F9374" s="28"/>
      <c r="G9374" s="28"/>
      <c r="H9374" s="28"/>
      <c r="I9374" s="28"/>
      <c r="J9374" s="28"/>
      <c r="K9374" s="28"/>
      <c r="L9374" s="28"/>
      <c r="M9374" s="28"/>
      <c r="N9374" s="62"/>
      <c r="O9374" s="62"/>
      <c r="P9374" s="62"/>
      <c r="Q9374" s="62"/>
      <c r="R9374" s="62"/>
      <c r="S9374" s="62"/>
      <c r="T9374" s="48"/>
      <c r="U9374" s="28"/>
      <c r="V9374" s="28"/>
      <c r="W9374" s="28"/>
      <c r="Y9374" s="79"/>
      <c r="Z9374" s="28"/>
      <c r="AA9374" s="28"/>
      <c r="AB9374" s="28"/>
      <c r="AC9374" s="28"/>
      <c r="AD9374" s="28"/>
      <c r="AE9374" s="28"/>
      <c r="AF9374" s="28"/>
      <c r="AG9374" s="28"/>
      <c r="AH9374" s="28"/>
      <c r="AI9374" s="28"/>
      <c r="AJ9374" s="28"/>
      <c r="AK9374" s="28"/>
      <c r="AL9374" s="28"/>
      <c r="AM9374" s="28"/>
      <c r="AN9374" s="28"/>
      <c r="AO9374" s="28"/>
      <c r="AP9374" s="28"/>
      <c r="AQ9374" s="28"/>
      <c r="AR9374" s="97"/>
      <c r="AS9374" s="28"/>
      <c r="AT9374" s="28"/>
      <c r="AU9374" s="28"/>
      <c r="AV9374" s="28"/>
      <c r="AW9374" s="28"/>
      <c r="AX9374" s="28"/>
      <c r="AY9374" s="28"/>
      <c r="AZ9374" s="28"/>
      <c r="BA9374" s="28"/>
      <c r="BB9374" s="28"/>
      <c r="BC9374" s="28"/>
    </row>
    <row r="9375" spans="1:55" ht="14.25" customHeight="1">
      <c r="A9375" s="48"/>
      <c r="B9375" s="28"/>
      <c r="C9375" s="28"/>
      <c r="D9375" s="28"/>
      <c r="E9375" s="28"/>
      <c r="F9375" s="28"/>
      <c r="G9375" s="28"/>
      <c r="H9375" s="28"/>
      <c r="I9375" s="28"/>
      <c r="J9375" s="28"/>
      <c r="K9375" s="28"/>
      <c r="L9375" s="28"/>
      <c r="M9375" s="28"/>
      <c r="N9375" s="62"/>
      <c r="O9375" s="62"/>
      <c r="P9375" s="62"/>
      <c r="Q9375" s="62"/>
      <c r="R9375" s="62"/>
      <c r="S9375" s="62"/>
      <c r="T9375" s="48"/>
      <c r="U9375" s="28"/>
      <c r="V9375" s="28"/>
      <c r="W9375" s="28"/>
      <c r="Y9375" s="79"/>
      <c r="Z9375" s="28"/>
      <c r="AA9375" s="28"/>
      <c r="AB9375" s="28"/>
      <c r="AC9375" s="28"/>
      <c r="AD9375" s="28"/>
      <c r="AE9375" s="28"/>
      <c r="AF9375" s="28"/>
      <c r="AG9375" s="28"/>
      <c r="AH9375" s="28"/>
      <c r="AI9375" s="28"/>
      <c r="AJ9375" s="28"/>
      <c r="AK9375" s="28"/>
      <c r="AL9375" s="28"/>
      <c r="AM9375" s="28"/>
      <c r="AN9375" s="28"/>
      <c r="AO9375" s="28"/>
      <c r="AP9375" s="28"/>
      <c r="AQ9375" s="28"/>
      <c r="AR9375" s="97"/>
      <c r="AS9375" s="28"/>
      <c r="AT9375" s="28"/>
      <c r="AU9375" s="28"/>
      <c r="AV9375" s="28"/>
      <c r="AW9375" s="28"/>
      <c r="AX9375" s="28"/>
      <c r="AY9375" s="28"/>
      <c r="AZ9375" s="28"/>
      <c r="BA9375" s="28"/>
      <c r="BB9375" s="28"/>
      <c r="BC9375" s="28"/>
    </row>
    <row r="9376" spans="1:55" ht="14.25" customHeight="1">
      <c r="A9376" s="48"/>
      <c r="B9376" s="28"/>
      <c r="C9376" s="28"/>
      <c r="D9376" s="28"/>
      <c r="E9376" s="28"/>
      <c r="F9376" s="28"/>
      <c r="G9376" s="28"/>
      <c r="H9376" s="28"/>
      <c r="I9376" s="28"/>
      <c r="J9376" s="28"/>
      <c r="K9376" s="28"/>
      <c r="L9376" s="28"/>
      <c r="M9376" s="28"/>
      <c r="N9376" s="62"/>
      <c r="O9376" s="62"/>
      <c r="P9376" s="62"/>
      <c r="Q9376" s="62"/>
      <c r="R9376" s="62"/>
      <c r="S9376" s="62"/>
      <c r="T9376" s="48"/>
      <c r="U9376" s="28"/>
      <c r="V9376" s="28"/>
      <c r="W9376" s="28"/>
      <c r="Y9376" s="79"/>
      <c r="Z9376" s="28"/>
      <c r="AA9376" s="28"/>
      <c r="AB9376" s="28"/>
      <c r="AC9376" s="28"/>
      <c r="AD9376" s="28"/>
      <c r="AE9376" s="28"/>
      <c r="AF9376" s="28"/>
      <c r="AG9376" s="28"/>
      <c r="AH9376" s="28"/>
      <c r="AI9376" s="28"/>
      <c r="AJ9376" s="28"/>
      <c r="AK9376" s="28"/>
      <c r="AL9376" s="28"/>
      <c r="AM9376" s="28"/>
      <c r="AN9376" s="28"/>
      <c r="AO9376" s="28"/>
      <c r="AP9376" s="28"/>
      <c r="AQ9376" s="28"/>
      <c r="AR9376" s="97"/>
      <c r="AS9376" s="28"/>
      <c r="AT9376" s="28"/>
      <c r="AU9376" s="28"/>
      <c r="AV9376" s="28"/>
      <c r="AW9376" s="28"/>
      <c r="AX9376" s="28"/>
      <c r="AY9376" s="28"/>
      <c r="AZ9376" s="28"/>
      <c r="BA9376" s="28"/>
      <c r="BB9376" s="28"/>
      <c r="BC9376" s="28"/>
    </row>
    <row r="9377" spans="1:55" ht="14.25" customHeight="1">
      <c r="A9377" s="48"/>
      <c r="B9377" s="28"/>
      <c r="C9377" s="28"/>
      <c r="D9377" s="28"/>
      <c r="E9377" s="28"/>
      <c r="F9377" s="28"/>
      <c r="G9377" s="28"/>
      <c r="H9377" s="28"/>
      <c r="I9377" s="28"/>
      <c r="J9377" s="28"/>
      <c r="K9377" s="28"/>
      <c r="L9377" s="28"/>
      <c r="M9377" s="28"/>
      <c r="N9377" s="62"/>
      <c r="O9377" s="62"/>
      <c r="P9377" s="62"/>
      <c r="Q9377" s="62"/>
      <c r="R9377" s="62"/>
      <c r="S9377" s="62"/>
      <c r="T9377" s="48"/>
      <c r="U9377" s="28"/>
      <c r="V9377" s="28"/>
      <c r="W9377" s="28"/>
      <c r="Y9377" s="79"/>
      <c r="Z9377" s="28"/>
      <c r="AA9377" s="28"/>
      <c r="AB9377" s="28"/>
      <c r="AC9377" s="28"/>
      <c r="AD9377" s="28"/>
      <c r="AE9377" s="28"/>
      <c r="AF9377" s="28"/>
      <c r="AG9377" s="28"/>
      <c r="AH9377" s="28"/>
      <c r="AI9377" s="28"/>
      <c r="AJ9377" s="28"/>
      <c r="AK9377" s="28"/>
      <c r="AL9377" s="28"/>
      <c r="AM9377" s="28"/>
      <c r="AN9377" s="28"/>
      <c r="AO9377" s="28"/>
      <c r="AP9377" s="28"/>
      <c r="AQ9377" s="28"/>
      <c r="AR9377" s="97"/>
      <c r="AS9377" s="28"/>
      <c r="AT9377" s="28"/>
      <c r="AU9377" s="28"/>
      <c r="AV9377" s="28"/>
      <c r="AW9377" s="28"/>
      <c r="AX9377" s="28"/>
      <c r="AY9377" s="28"/>
      <c r="AZ9377" s="28"/>
      <c r="BA9377" s="28"/>
      <c r="BB9377" s="28"/>
      <c r="BC9377" s="28"/>
    </row>
    <row r="9378" spans="1:55" ht="14.25" customHeight="1">
      <c r="A9378" s="48"/>
      <c r="B9378" s="28"/>
      <c r="C9378" s="28"/>
      <c r="D9378" s="28"/>
      <c r="E9378" s="28"/>
      <c r="F9378" s="28"/>
      <c r="G9378" s="28"/>
      <c r="H9378" s="28"/>
      <c r="I9378" s="28"/>
      <c r="J9378" s="28"/>
      <c r="K9378" s="28"/>
      <c r="L9378" s="28"/>
      <c r="M9378" s="28"/>
      <c r="N9378" s="62"/>
      <c r="O9378" s="62"/>
      <c r="P9378" s="62"/>
      <c r="Q9378" s="62"/>
      <c r="R9378" s="62"/>
      <c r="S9378" s="62"/>
      <c r="T9378" s="48"/>
      <c r="U9378" s="28"/>
      <c r="V9378" s="28"/>
      <c r="W9378" s="28"/>
      <c r="Y9378" s="79"/>
      <c r="Z9378" s="28"/>
      <c r="AA9378" s="28"/>
      <c r="AB9378" s="28"/>
      <c r="AC9378" s="28"/>
      <c r="AD9378" s="28"/>
      <c r="AE9378" s="28"/>
      <c r="AF9378" s="28"/>
      <c r="AG9378" s="28"/>
      <c r="AH9378" s="28"/>
      <c r="AI9378" s="28"/>
      <c r="AJ9378" s="28"/>
      <c r="AK9378" s="28"/>
      <c r="AL9378" s="28"/>
      <c r="AM9378" s="28"/>
      <c r="AN9378" s="28"/>
      <c r="AO9378" s="28"/>
      <c r="AP9378" s="28"/>
      <c r="AQ9378" s="28"/>
      <c r="AR9378" s="97"/>
      <c r="AS9378" s="28"/>
      <c r="AT9378" s="28"/>
      <c r="AU9378" s="28"/>
      <c r="AV9378" s="28"/>
      <c r="AW9378" s="28"/>
      <c r="AX9378" s="28"/>
      <c r="AY9378" s="28"/>
      <c r="AZ9378" s="28"/>
      <c r="BA9378" s="28"/>
      <c r="BB9378" s="28"/>
      <c r="BC9378" s="28"/>
    </row>
    <row r="9379" spans="1:55" ht="14.25" customHeight="1">
      <c r="A9379" s="48"/>
      <c r="B9379" s="28"/>
      <c r="C9379" s="28"/>
      <c r="D9379" s="28"/>
      <c r="E9379" s="28"/>
      <c r="F9379" s="28"/>
      <c r="G9379" s="28"/>
      <c r="H9379" s="28"/>
      <c r="I9379" s="28"/>
      <c r="J9379" s="28"/>
      <c r="K9379" s="28"/>
      <c r="L9379" s="28"/>
      <c r="M9379" s="28"/>
      <c r="N9379" s="62"/>
      <c r="O9379" s="62"/>
      <c r="P9379" s="62"/>
      <c r="Q9379" s="62"/>
      <c r="R9379" s="62"/>
      <c r="S9379" s="62"/>
      <c r="T9379" s="48"/>
      <c r="U9379" s="28"/>
      <c r="V9379" s="28"/>
      <c r="W9379" s="28"/>
      <c r="Y9379" s="79"/>
      <c r="Z9379" s="28"/>
      <c r="AA9379" s="28"/>
      <c r="AB9379" s="28"/>
      <c r="AC9379" s="28"/>
      <c r="AD9379" s="28"/>
      <c r="AE9379" s="28"/>
      <c r="AF9379" s="28"/>
      <c r="AG9379" s="28"/>
      <c r="AH9379" s="28"/>
      <c r="AI9379" s="28"/>
      <c r="AJ9379" s="28"/>
      <c r="AK9379" s="28"/>
      <c r="AL9379" s="28"/>
      <c r="AM9379" s="28"/>
      <c r="AN9379" s="28"/>
      <c r="AO9379" s="28"/>
      <c r="AP9379" s="28"/>
      <c r="AQ9379" s="28"/>
      <c r="AR9379" s="97"/>
      <c r="AS9379" s="28"/>
      <c r="AT9379" s="28"/>
      <c r="AU9379" s="28"/>
      <c r="AV9379" s="28"/>
      <c r="AW9379" s="28"/>
      <c r="AX9379" s="28"/>
      <c r="AY9379" s="28"/>
      <c r="AZ9379" s="28"/>
      <c r="BA9379" s="28"/>
      <c r="BB9379" s="28"/>
      <c r="BC9379" s="28"/>
    </row>
    <row r="9380" spans="1:55" ht="14.25" customHeight="1">
      <c r="A9380" s="48"/>
      <c r="B9380" s="28"/>
      <c r="C9380" s="28"/>
      <c r="D9380" s="28"/>
      <c r="E9380" s="28"/>
      <c r="F9380" s="28"/>
      <c r="G9380" s="28"/>
      <c r="H9380" s="28"/>
      <c r="I9380" s="28"/>
      <c r="J9380" s="28"/>
      <c r="K9380" s="28"/>
      <c r="L9380" s="28"/>
      <c r="M9380" s="28"/>
      <c r="N9380" s="62"/>
      <c r="O9380" s="62"/>
      <c r="P9380" s="62"/>
      <c r="Q9380" s="62"/>
      <c r="R9380" s="62"/>
      <c r="S9380" s="62"/>
      <c r="T9380" s="48"/>
      <c r="U9380" s="28"/>
      <c r="V9380" s="28"/>
      <c r="W9380" s="28"/>
      <c r="Y9380" s="79"/>
      <c r="Z9380" s="28"/>
      <c r="AA9380" s="28"/>
      <c r="AB9380" s="28"/>
      <c r="AC9380" s="28"/>
      <c r="AD9380" s="28"/>
      <c r="AE9380" s="28"/>
      <c r="AF9380" s="28"/>
      <c r="AG9380" s="28"/>
      <c r="AH9380" s="28"/>
      <c r="AI9380" s="28"/>
      <c r="AJ9380" s="28"/>
      <c r="AK9380" s="28"/>
      <c r="AL9380" s="28"/>
      <c r="AM9380" s="28"/>
      <c r="AN9380" s="28"/>
      <c r="AO9380" s="28"/>
      <c r="AP9380" s="28"/>
      <c r="AQ9380" s="28"/>
      <c r="AR9380" s="97"/>
      <c r="AS9380" s="28"/>
      <c r="AT9380" s="28"/>
      <c r="AU9380" s="28"/>
      <c r="AV9380" s="28"/>
      <c r="AW9380" s="28"/>
      <c r="AX9380" s="28"/>
      <c r="AY9380" s="28"/>
      <c r="AZ9380" s="28"/>
      <c r="BA9380" s="28"/>
      <c r="BB9380" s="28"/>
      <c r="BC9380" s="28"/>
    </row>
    <row r="9381" spans="1:55" ht="14.25" customHeight="1">
      <c r="A9381" s="48"/>
      <c r="B9381" s="28"/>
      <c r="C9381" s="28"/>
      <c r="D9381" s="28"/>
      <c r="E9381" s="28"/>
      <c r="F9381" s="28"/>
      <c r="G9381" s="28"/>
      <c r="H9381" s="28"/>
      <c r="I9381" s="28"/>
      <c r="J9381" s="28"/>
      <c r="K9381" s="28"/>
      <c r="L9381" s="28"/>
      <c r="M9381" s="28"/>
      <c r="N9381" s="62"/>
      <c r="O9381" s="62"/>
      <c r="P9381" s="62"/>
      <c r="Q9381" s="62"/>
      <c r="R9381" s="62"/>
      <c r="S9381" s="62"/>
      <c r="T9381" s="48"/>
      <c r="U9381" s="28"/>
      <c r="V9381" s="28"/>
      <c r="W9381" s="28"/>
      <c r="Y9381" s="79"/>
      <c r="Z9381" s="28"/>
      <c r="AA9381" s="28"/>
      <c r="AB9381" s="28"/>
      <c r="AC9381" s="28"/>
      <c r="AD9381" s="28"/>
      <c r="AE9381" s="28"/>
      <c r="AF9381" s="28"/>
      <c r="AG9381" s="28"/>
      <c r="AH9381" s="28"/>
      <c r="AI9381" s="28"/>
      <c r="AJ9381" s="28"/>
      <c r="AK9381" s="28"/>
      <c r="AL9381" s="28"/>
      <c r="AM9381" s="28"/>
      <c r="AN9381" s="28"/>
      <c r="AO9381" s="28"/>
      <c r="AP9381" s="28"/>
      <c r="AQ9381" s="28"/>
      <c r="AR9381" s="97"/>
      <c r="AS9381" s="28"/>
      <c r="AT9381" s="28"/>
      <c r="AU9381" s="28"/>
      <c r="AV9381" s="28"/>
      <c r="AW9381" s="28"/>
      <c r="AX9381" s="28"/>
      <c r="AY9381" s="28"/>
      <c r="AZ9381" s="28"/>
      <c r="BA9381" s="28"/>
      <c r="BB9381" s="28"/>
      <c r="BC9381" s="28"/>
    </row>
    <row r="9382" spans="1:55" ht="14.25" customHeight="1">
      <c r="A9382" s="48"/>
      <c r="B9382" s="28"/>
      <c r="C9382" s="28"/>
      <c r="D9382" s="28"/>
      <c r="E9382" s="28"/>
      <c r="F9382" s="28"/>
      <c r="G9382" s="28"/>
      <c r="H9382" s="28"/>
      <c r="I9382" s="28"/>
      <c r="J9382" s="28"/>
      <c r="K9382" s="28"/>
      <c r="L9382" s="28"/>
      <c r="M9382" s="28"/>
      <c r="N9382" s="62"/>
      <c r="O9382" s="62"/>
      <c r="P9382" s="62"/>
      <c r="Q9382" s="62"/>
      <c r="R9382" s="62"/>
      <c r="S9382" s="62"/>
      <c r="T9382" s="48"/>
      <c r="U9382" s="28"/>
      <c r="V9382" s="28"/>
      <c r="W9382" s="28"/>
      <c r="Y9382" s="79"/>
      <c r="Z9382" s="28"/>
      <c r="AA9382" s="28"/>
      <c r="AB9382" s="28"/>
      <c r="AC9382" s="28"/>
      <c r="AD9382" s="28"/>
      <c r="AE9382" s="28"/>
      <c r="AF9382" s="28"/>
      <c r="AG9382" s="28"/>
      <c r="AH9382" s="28"/>
      <c r="AI9382" s="28"/>
      <c r="AJ9382" s="28"/>
      <c r="AK9382" s="28"/>
      <c r="AL9382" s="28"/>
      <c r="AM9382" s="28"/>
      <c r="AN9382" s="28"/>
      <c r="AO9382" s="28"/>
      <c r="AP9382" s="28"/>
      <c r="AQ9382" s="28"/>
      <c r="AR9382" s="97"/>
      <c r="AS9382" s="28"/>
      <c r="AT9382" s="28"/>
      <c r="AU9382" s="28"/>
      <c r="AV9382" s="28"/>
      <c r="AW9382" s="28"/>
      <c r="AX9382" s="28"/>
      <c r="AY9382" s="28"/>
      <c r="AZ9382" s="28"/>
      <c r="BA9382" s="28"/>
      <c r="BB9382" s="28"/>
      <c r="BC9382" s="28"/>
    </row>
    <row r="9383" spans="1:55" ht="14.25" customHeight="1">
      <c r="A9383" s="48"/>
      <c r="B9383" s="28"/>
      <c r="C9383" s="28"/>
      <c r="D9383" s="28"/>
      <c r="E9383" s="28"/>
      <c r="F9383" s="28"/>
      <c r="G9383" s="28"/>
      <c r="H9383" s="28"/>
      <c r="I9383" s="28"/>
      <c r="J9383" s="28"/>
      <c r="K9383" s="28"/>
      <c r="L9383" s="28"/>
      <c r="M9383" s="28"/>
      <c r="N9383" s="62"/>
      <c r="O9383" s="62"/>
      <c r="P9383" s="62"/>
      <c r="Q9383" s="62"/>
      <c r="R9383" s="62"/>
      <c r="S9383" s="62"/>
      <c r="T9383" s="48"/>
      <c r="U9383" s="28"/>
      <c r="V9383" s="28"/>
      <c r="W9383" s="28"/>
      <c r="Y9383" s="79"/>
      <c r="Z9383" s="28"/>
      <c r="AA9383" s="28"/>
      <c r="AB9383" s="28"/>
      <c r="AC9383" s="28"/>
      <c r="AD9383" s="28"/>
      <c r="AE9383" s="28"/>
      <c r="AF9383" s="28"/>
      <c r="AG9383" s="28"/>
      <c r="AH9383" s="28"/>
      <c r="AI9383" s="28"/>
      <c r="AJ9383" s="28"/>
      <c r="AK9383" s="28"/>
      <c r="AL9383" s="28"/>
      <c r="AM9383" s="28"/>
      <c r="AN9383" s="28"/>
      <c r="AO9383" s="28"/>
      <c r="AP9383" s="28"/>
      <c r="AQ9383" s="28"/>
      <c r="AR9383" s="97"/>
      <c r="AS9383" s="28"/>
      <c r="AT9383" s="28"/>
      <c r="AU9383" s="28"/>
      <c r="AV9383" s="28"/>
      <c r="AW9383" s="28"/>
      <c r="AX9383" s="28"/>
      <c r="AY9383" s="28"/>
      <c r="AZ9383" s="28"/>
      <c r="BA9383" s="28"/>
      <c r="BB9383" s="28"/>
      <c r="BC9383" s="28"/>
    </row>
    <row r="9384" spans="1:55" ht="14.25" customHeight="1">
      <c r="A9384" s="48"/>
      <c r="B9384" s="28"/>
      <c r="C9384" s="28"/>
      <c r="D9384" s="28"/>
      <c r="E9384" s="28"/>
      <c r="F9384" s="28"/>
      <c r="G9384" s="28"/>
      <c r="H9384" s="28"/>
      <c r="I9384" s="28"/>
      <c r="J9384" s="28"/>
      <c r="K9384" s="28"/>
      <c r="L9384" s="28"/>
      <c r="M9384" s="28"/>
      <c r="N9384" s="62"/>
      <c r="O9384" s="62"/>
      <c r="P9384" s="62"/>
      <c r="Q9384" s="62"/>
      <c r="R9384" s="62"/>
      <c r="S9384" s="62"/>
      <c r="T9384" s="48"/>
      <c r="U9384" s="28"/>
      <c r="V9384" s="28"/>
      <c r="W9384" s="28"/>
      <c r="Y9384" s="79"/>
      <c r="Z9384" s="28"/>
      <c r="AA9384" s="28"/>
      <c r="AB9384" s="28"/>
      <c r="AC9384" s="28"/>
      <c r="AD9384" s="28"/>
      <c r="AE9384" s="28"/>
      <c r="AF9384" s="28"/>
      <c r="AG9384" s="28"/>
      <c r="AH9384" s="28"/>
      <c r="AI9384" s="28"/>
      <c r="AJ9384" s="28"/>
      <c r="AK9384" s="28"/>
      <c r="AL9384" s="28"/>
      <c r="AM9384" s="28"/>
      <c r="AN9384" s="28"/>
      <c r="AO9384" s="28"/>
      <c r="AP9384" s="28"/>
      <c r="AQ9384" s="28"/>
      <c r="AR9384" s="97"/>
      <c r="AS9384" s="28"/>
      <c r="AT9384" s="28"/>
      <c r="AU9384" s="28"/>
      <c r="AV9384" s="28"/>
      <c r="AW9384" s="28"/>
      <c r="AX9384" s="28"/>
      <c r="AY9384" s="28"/>
      <c r="AZ9384" s="28"/>
      <c r="BA9384" s="28"/>
      <c r="BB9384" s="28"/>
      <c r="BC9384" s="28"/>
    </row>
    <row r="9385" spans="1:55" ht="14.25" customHeight="1">
      <c r="A9385" s="48"/>
      <c r="B9385" s="28"/>
      <c r="C9385" s="28"/>
      <c r="D9385" s="28"/>
      <c r="E9385" s="28"/>
      <c r="F9385" s="28"/>
      <c r="G9385" s="28"/>
      <c r="H9385" s="28"/>
      <c r="I9385" s="28"/>
      <c r="J9385" s="28"/>
      <c r="K9385" s="28"/>
      <c r="L9385" s="28"/>
      <c r="M9385" s="28"/>
      <c r="N9385" s="62"/>
      <c r="O9385" s="62"/>
      <c r="P9385" s="62"/>
      <c r="Q9385" s="62"/>
      <c r="R9385" s="62"/>
      <c r="S9385" s="62"/>
      <c r="T9385" s="48"/>
      <c r="U9385" s="28"/>
      <c r="V9385" s="28"/>
      <c r="W9385" s="28"/>
      <c r="Y9385" s="79"/>
      <c r="Z9385" s="28"/>
      <c r="AA9385" s="28"/>
      <c r="AB9385" s="28"/>
      <c r="AC9385" s="28"/>
      <c r="AD9385" s="28"/>
      <c r="AE9385" s="28"/>
      <c r="AF9385" s="28"/>
      <c r="AG9385" s="28"/>
      <c r="AH9385" s="28"/>
      <c r="AI9385" s="28"/>
      <c r="AJ9385" s="28"/>
      <c r="AK9385" s="28"/>
      <c r="AL9385" s="28"/>
      <c r="AM9385" s="28"/>
      <c r="AN9385" s="28"/>
      <c r="AO9385" s="28"/>
      <c r="AP9385" s="28"/>
      <c r="AQ9385" s="28"/>
      <c r="AR9385" s="97"/>
      <c r="AS9385" s="28"/>
      <c r="AT9385" s="28"/>
      <c r="AU9385" s="28"/>
      <c r="AV9385" s="28"/>
      <c r="AW9385" s="28"/>
      <c r="AX9385" s="28"/>
      <c r="AY9385" s="28"/>
      <c r="AZ9385" s="28"/>
      <c r="BA9385" s="28"/>
      <c r="BB9385" s="28"/>
      <c r="BC9385" s="28"/>
    </row>
    <row r="9386" spans="1:55" ht="14.25" customHeight="1">
      <c r="A9386" s="48"/>
      <c r="B9386" s="28"/>
      <c r="C9386" s="28"/>
      <c r="D9386" s="28"/>
      <c r="E9386" s="28"/>
      <c r="F9386" s="28"/>
      <c r="G9386" s="28"/>
      <c r="H9386" s="28"/>
      <c r="I9386" s="28"/>
      <c r="J9386" s="28"/>
      <c r="K9386" s="28"/>
      <c r="L9386" s="28"/>
      <c r="M9386" s="28"/>
      <c r="N9386" s="62"/>
      <c r="O9386" s="62"/>
      <c r="P9386" s="62"/>
      <c r="Q9386" s="62"/>
      <c r="R9386" s="62"/>
      <c r="S9386" s="62"/>
      <c r="T9386" s="48"/>
      <c r="U9386" s="28"/>
      <c r="V9386" s="28"/>
      <c r="W9386" s="28"/>
      <c r="Y9386" s="79"/>
      <c r="Z9386" s="28"/>
      <c r="AA9386" s="28"/>
      <c r="AB9386" s="28"/>
      <c r="AC9386" s="28"/>
      <c r="AD9386" s="28"/>
      <c r="AE9386" s="28"/>
      <c r="AF9386" s="28"/>
      <c r="AG9386" s="28"/>
      <c r="AH9386" s="28"/>
      <c r="AI9386" s="28"/>
      <c r="AJ9386" s="28"/>
      <c r="AK9386" s="28"/>
      <c r="AL9386" s="28"/>
      <c r="AM9386" s="28"/>
      <c r="AN9386" s="28"/>
      <c r="AO9386" s="28"/>
      <c r="AP9386" s="28"/>
      <c r="AQ9386" s="28"/>
      <c r="AR9386" s="97"/>
      <c r="AS9386" s="28"/>
      <c r="AT9386" s="28"/>
      <c r="AU9386" s="28"/>
      <c r="AV9386" s="28"/>
      <c r="AW9386" s="28"/>
      <c r="AX9386" s="28"/>
      <c r="AY9386" s="28"/>
      <c r="AZ9386" s="28"/>
      <c r="BA9386" s="28"/>
      <c r="BB9386" s="28"/>
      <c r="BC9386" s="28"/>
    </row>
    <row r="9387" spans="1:55" ht="14.25" customHeight="1">
      <c r="A9387" s="48"/>
      <c r="B9387" s="28"/>
      <c r="C9387" s="28"/>
      <c r="D9387" s="28"/>
      <c r="E9387" s="28"/>
      <c r="F9387" s="28"/>
      <c r="G9387" s="28"/>
      <c r="H9387" s="28"/>
      <c r="I9387" s="28"/>
      <c r="J9387" s="28"/>
      <c r="K9387" s="28"/>
      <c r="L9387" s="28"/>
      <c r="M9387" s="28"/>
      <c r="N9387" s="62"/>
      <c r="O9387" s="62"/>
      <c r="P9387" s="62"/>
      <c r="Q9387" s="62"/>
      <c r="R9387" s="62"/>
      <c r="S9387" s="62"/>
      <c r="T9387" s="48"/>
      <c r="U9387" s="28"/>
      <c r="V9387" s="28"/>
      <c r="W9387" s="28"/>
      <c r="Y9387" s="79"/>
      <c r="Z9387" s="28"/>
      <c r="AA9387" s="28"/>
      <c r="AB9387" s="28"/>
      <c r="AC9387" s="28"/>
      <c r="AD9387" s="28"/>
      <c r="AE9387" s="28"/>
      <c r="AF9387" s="28"/>
      <c r="AG9387" s="28"/>
      <c r="AH9387" s="28"/>
      <c r="AI9387" s="28"/>
      <c r="AJ9387" s="28"/>
      <c r="AK9387" s="28"/>
      <c r="AL9387" s="28"/>
      <c r="AM9387" s="28"/>
      <c r="AN9387" s="28"/>
      <c r="AO9387" s="28"/>
      <c r="AP9387" s="28"/>
      <c r="AQ9387" s="28"/>
      <c r="AR9387" s="97"/>
      <c r="AS9387" s="28"/>
      <c r="AT9387" s="28"/>
      <c r="AU9387" s="28"/>
      <c r="AV9387" s="28"/>
      <c r="AW9387" s="28"/>
      <c r="AX9387" s="28"/>
      <c r="AY9387" s="28"/>
      <c r="AZ9387" s="28"/>
      <c r="BA9387" s="28"/>
      <c r="BB9387" s="28"/>
      <c r="BC9387" s="28"/>
    </row>
    <row r="9388" spans="1:55" ht="14.25" customHeight="1">
      <c r="A9388" s="48"/>
      <c r="B9388" s="28"/>
      <c r="C9388" s="28"/>
      <c r="D9388" s="28"/>
      <c r="E9388" s="28"/>
      <c r="F9388" s="28"/>
      <c r="G9388" s="28"/>
      <c r="H9388" s="28"/>
      <c r="I9388" s="28"/>
      <c r="J9388" s="28"/>
      <c r="K9388" s="28"/>
      <c r="L9388" s="28"/>
      <c r="M9388" s="28"/>
      <c r="N9388" s="62"/>
      <c r="O9388" s="62"/>
      <c r="P9388" s="62"/>
      <c r="Q9388" s="62"/>
      <c r="R9388" s="62"/>
      <c r="S9388" s="62"/>
      <c r="T9388" s="48"/>
      <c r="U9388" s="28"/>
      <c r="V9388" s="28"/>
      <c r="W9388" s="28"/>
      <c r="Y9388" s="79"/>
      <c r="Z9388" s="28"/>
      <c r="AA9388" s="28"/>
      <c r="AB9388" s="28"/>
      <c r="AC9388" s="28"/>
      <c r="AD9388" s="28"/>
      <c r="AE9388" s="28"/>
      <c r="AF9388" s="28"/>
      <c r="AG9388" s="28"/>
      <c r="AH9388" s="28"/>
      <c r="AI9388" s="28"/>
      <c r="AJ9388" s="28"/>
      <c r="AK9388" s="28"/>
      <c r="AL9388" s="28"/>
      <c r="AM9388" s="28"/>
      <c r="AN9388" s="28"/>
      <c r="AO9388" s="28"/>
      <c r="AP9388" s="28"/>
      <c r="AQ9388" s="28"/>
      <c r="AR9388" s="97"/>
      <c r="AS9388" s="28"/>
      <c r="AT9388" s="28"/>
      <c r="AU9388" s="28"/>
      <c r="AV9388" s="28"/>
      <c r="AW9388" s="28"/>
      <c r="AX9388" s="28"/>
      <c r="AY9388" s="28"/>
      <c r="AZ9388" s="28"/>
      <c r="BA9388" s="28"/>
      <c r="BB9388" s="28"/>
      <c r="BC9388" s="28"/>
    </row>
    <row r="9389" spans="1:55" ht="14.25" customHeight="1">
      <c r="A9389" s="48"/>
      <c r="B9389" s="28"/>
      <c r="C9389" s="28"/>
      <c r="D9389" s="28"/>
      <c r="E9389" s="28"/>
      <c r="F9389" s="28"/>
      <c r="G9389" s="28"/>
      <c r="H9389" s="28"/>
      <c r="I9389" s="28"/>
      <c r="J9389" s="28"/>
      <c r="K9389" s="28"/>
      <c r="L9389" s="28"/>
      <c r="M9389" s="28"/>
      <c r="N9389" s="62"/>
      <c r="O9389" s="62"/>
      <c r="P9389" s="62"/>
      <c r="Q9389" s="62"/>
      <c r="R9389" s="62"/>
      <c r="S9389" s="62"/>
      <c r="T9389" s="48"/>
      <c r="U9389" s="28"/>
      <c r="V9389" s="28"/>
      <c r="W9389" s="28"/>
      <c r="Y9389" s="79"/>
      <c r="Z9389" s="28"/>
      <c r="AA9389" s="28"/>
      <c r="AB9389" s="28"/>
      <c r="AC9389" s="28"/>
      <c r="AD9389" s="28"/>
      <c r="AE9389" s="28"/>
      <c r="AF9389" s="28"/>
      <c r="AG9389" s="28"/>
      <c r="AH9389" s="28"/>
      <c r="AI9389" s="28"/>
      <c r="AJ9389" s="28"/>
      <c r="AK9389" s="28"/>
      <c r="AL9389" s="28"/>
      <c r="AM9389" s="28"/>
      <c r="AN9389" s="28"/>
      <c r="AO9389" s="28"/>
      <c r="AP9389" s="28"/>
      <c r="AQ9389" s="28"/>
      <c r="AR9389" s="97"/>
      <c r="AS9389" s="28"/>
      <c r="AT9389" s="28"/>
      <c r="AU9389" s="28"/>
      <c r="AV9389" s="28"/>
      <c r="AW9389" s="28"/>
      <c r="AX9389" s="28"/>
      <c r="AY9389" s="28"/>
      <c r="AZ9389" s="28"/>
      <c r="BA9389" s="28"/>
      <c r="BB9389" s="28"/>
      <c r="BC9389" s="28"/>
    </row>
    <row r="9390" spans="1:55" ht="14.25" customHeight="1">
      <c r="A9390" s="48"/>
      <c r="B9390" s="28"/>
      <c r="C9390" s="28"/>
      <c r="D9390" s="28"/>
      <c r="E9390" s="28"/>
      <c r="F9390" s="28"/>
      <c r="G9390" s="28"/>
      <c r="H9390" s="28"/>
      <c r="I9390" s="28"/>
      <c r="J9390" s="28"/>
      <c r="K9390" s="28"/>
      <c r="L9390" s="28"/>
      <c r="M9390" s="28"/>
      <c r="N9390" s="62"/>
      <c r="O9390" s="62"/>
      <c r="P9390" s="62"/>
      <c r="Q9390" s="62"/>
      <c r="R9390" s="62"/>
      <c r="S9390" s="62"/>
      <c r="T9390" s="48"/>
      <c r="U9390" s="28"/>
      <c r="V9390" s="28"/>
      <c r="W9390" s="28"/>
      <c r="Y9390" s="79"/>
      <c r="Z9390" s="28"/>
      <c r="AA9390" s="28"/>
      <c r="AB9390" s="28"/>
      <c r="AC9390" s="28"/>
      <c r="AD9390" s="28"/>
      <c r="AE9390" s="28"/>
      <c r="AF9390" s="28"/>
      <c r="AG9390" s="28"/>
      <c r="AH9390" s="28"/>
      <c r="AI9390" s="28"/>
      <c r="AJ9390" s="28"/>
      <c r="AK9390" s="28"/>
      <c r="AL9390" s="28"/>
      <c r="AM9390" s="28"/>
      <c r="AN9390" s="28"/>
      <c r="AO9390" s="28"/>
      <c r="AP9390" s="28"/>
      <c r="AQ9390" s="28"/>
      <c r="AR9390" s="97"/>
      <c r="AS9390" s="28"/>
      <c r="AT9390" s="28"/>
      <c r="AU9390" s="28"/>
      <c r="AV9390" s="28"/>
      <c r="AW9390" s="28"/>
      <c r="AX9390" s="28"/>
      <c r="AY9390" s="28"/>
      <c r="AZ9390" s="28"/>
      <c r="BA9390" s="28"/>
      <c r="BB9390" s="28"/>
      <c r="BC9390" s="28"/>
    </row>
    <row r="9391" spans="1:55" ht="14.25" customHeight="1">
      <c r="A9391" s="48"/>
      <c r="B9391" s="28"/>
      <c r="C9391" s="28"/>
      <c r="D9391" s="28"/>
      <c r="E9391" s="28"/>
      <c r="F9391" s="28"/>
      <c r="G9391" s="28"/>
      <c r="H9391" s="28"/>
      <c r="I9391" s="28"/>
      <c r="J9391" s="28"/>
      <c r="K9391" s="28"/>
      <c r="L9391" s="28"/>
      <c r="M9391" s="28"/>
      <c r="N9391" s="62"/>
      <c r="O9391" s="62"/>
      <c r="P9391" s="62"/>
      <c r="Q9391" s="62"/>
      <c r="R9391" s="62"/>
      <c r="S9391" s="62"/>
      <c r="T9391" s="48"/>
      <c r="U9391" s="28"/>
      <c r="V9391" s="28"/>
      <c r="W9391" s="28"/>
      <c r="Y9391" s="79"/>
      <c r="Z9391" s="28"/>
      <c r="AA9391" s="28"/>
      <c r="AB9391" s="28"/>
      <c r="AC9391" s="28"/>
      <c r="AD9391" s="28"/>
      <c r="AE9391" s="28"/>
      <c r="AF9391" s="28"/>
      <c r="AG9391" s="28"/>
      <c r="AH9391" s="28"/>
      <c r="AI9391" s="28"/>
      <c r="AJ9391" s="28"/>
      <c r="AK9391" s="28"/>
      <c r="AL9391" s="28"/>
      <c r="AM9391" s="28"/>
      <c r="AN9391" s="28"/>
      <c r="AO9391" s="28"/>
      <c r="AP9391" s="28"/>
      <c r="AQ9391" s="28"/>
      <c r="AR9391" s="97"/>
      <c r="AS9391" s="28"/>
      <c r="AT9391" s="28"/>
      <c r="AU9391" s="28"/>
      <c r="AV9391" s="28"/>
      <c r="AW9391" s="28"/>
      <c r="AX9391" s="28"/>
      <c r="AY9391" s="28"/>
      <c r="AZ9391" s="28"/>
      <c r="BA9391" s="28"/>
      <c r="BB9391" s="28"/>
      <c r="BC9391" s="28"/>
    </row>
    <row r="9392" spans="1:55" ht="14.25" customHeight="1">
      <c r="A9392" s="48"/>
      <c r="B9392" s="28"/>
      <c r="C9392" s="28"/>
      <c r="D9392" s="28"/>
      <c r="E9392" s="28"/>
      <c r="F9392" s="28"/>
      <c r="G9392" s="28"/>
      <c r="H9392" s="28"/>
      <c r="I9392" s="28"/>
      <c r="J9392" s="28"/>
      <c r="K9392" s="28"/>
      <c r="L9392" s="28"/>
      <c r="M9392" s="28"/>
      <c r="N9392" s="62"/>
      <c r="O9392" s="62"/>
      <c r="P9392" s="62"/>
      <c r="Q9392" s="62"/>
      <c r="R9392" s="62"/>
      <c r="S9392" s="62"/>
      <c r="T9392" s="48"/>
      <c r="U9392" s="28"/>
      <c r="V9392" s="28"/>
      <c r="W9392" s="28"/>
      <c r="Y9392" s="79"/>
      <c r="Z9392" s="28"/>
      <c r="AA9392" s="28"/>
      <c r="AB9392" s="28"/>
      <c r="AC9392" s="28"/>
      <c r="AD9392" s="28"/>
      <c r="AE9392" s="28"/>
      <c r="AF9392" s="28"/>
      <c r="AG9392" s="28"/>
      <c r="AH9392" s="28"/>
      <c r="AI9392" s="28"/>
      <c r="AJ9392" s="28"/>
      <c r="AK9392" s="28"/>
      <c r="AL9392" s="28"/>
      <c r="AM9392" s="28"/>
      <c r="AN9392" s="28"/>
      <c r="AO9392" s="28"/>
      <c r="AP9392" s="28"/>
      <c r="AQ9392" s="28"/>
      <c r="AR9392" s="97"/>
      <c r="AS9392" s="28"/>
      <c r="AT9392" s="28"/>
      <c r="AU9392" s="28"/>
      <c r="AV9392" s="28"/>
      <c r="AW9392" s="28"/>
      <c r="AX9392" s="28"/>
      <c r="AY9392" s="28"/>
      <c r="AZ9392" s="28"/>
      <c r="BA9392" s="28"/>
      <c r="BB9392" s="28"/>
      <c r="BC9392" s="28"/>
    </row>
    <row r="9393" spans="1:55" ht="14.25" customHeight="1">
      <c r="A9393" s="48"/>
      <c r="B9393" s="28"/>
      <c r="C9393" s="28"/>
      <c r="D9393" s="28"/>
      <c r="E9393" s="28"/>
      <c r="F9393" s="28"/>
      <c r="G9393" s="28"/>
      <c r="H9393" s="28"/>
      <c r="I9393" s="28"/>
      <c r="J9393" s="28"/>
      <c r="K9393" s="28"/>
      <c r="L9393" s="28"/>
      <c r="M9393" s="28"/>
      <c r="N9393" s="62"/>
      <c r="O9393" s="62"/>
      <c r="P9393" s="62"/>
      <c r="Q9393" s="62"/>
      <c r="R9393" s="62"/>
      <c r="S9393" s="62"/>
      <c r="T9393" s="48"/>
      <c r="U9393" s="28"/>
      <c r="V9393" s="28"/>
      <c r="W9393" s="28"/>
      <c r="Y9393" s="79"/>
      <c r="Z9393" s="28"/>
      <c r="AA9393" s="28"/>
      <c r="AB9393" s="28"/>
      <c r="AC9393" s="28"/>
      <c r="AD9393" s="28"/>
      <c r="AE9393" s="28"/>
      <c r="AF9393" s="28"/>
      <c r="AG9393" s="28"/>
      <c r="AH9393" s="28"/>
      <c r="AI9393" s="28"/>
      <c r="AJ9393" s="28"/>
      <c r="AK9393" s="28"/>
      <c r="AL9393" s="28"/>
      <c r="AM9393" s="28"/>
      <c r="AN9393" s="28"/>
      <c r="AO9393" s="28"/>
      <c r="AP9393" s="28"/>
      <c r="AQ9393" s="28"/>
      <c r="AR9393" s="97"/>
      <c r="AS9393" s="28"/>
      <c r="AT9393" s="28"/>
      <c r="AU9393" s="28"/>
      <c r="AV9393" s="28"/>
      <c r="AW9393" s="28"/>
      <c r="AX9393" s="28"/>
      <c r="AY9393" s="28"/>
      <c r="AZ9393" s="28"/>
      <c r="BA9393" s="28"/>
      <c r="BB9393" s="28"/>
      <c r="BC9393" s="28"/>
    </row>
    <row r="9394" spans="1:55" ht="14.25" customHeight="1">
      <c r="A9394" s="48"/>
      <c r="B9394" s="28"/>
      <c r="C9394" s="28"/>
      <c r="D9394" s="28"/>
      <c r="E9394" s="28"/>
      <c r="F9394" s="28"/>
      <c r="G9394" s="28"/>
      <c r="H9394" s="28"/>
      <c r="I9394" s="28"/>
      <c r="J9394" s="28"/>
      <c r="K9394" s="28"/>
      <c r="L9394" s="28"/>
      <c r="M9394" s="28"/>
      <c r="N9394" s="62"/>
      <c r="O9394" s="62"/>
      <c r="P9394" s="62"/>
      <c r="Q9394" s="62"/>
      <c r="R9394" s="62"/>
      <c r="S9394" s="62"/>
      <c r="T9394" s="48"/>
      <c r="U9394" s="28"/>
      <c r="V9394" s="28"/>
      <c r="W9394" s="28"/>
      <c r="Y9394" s="79"/>
      <c r="Z9394" s="28"/>
      <c r="AA9394" s="28"/>
      <c r="AB9394" s="28"/>
      <c r="AC9394" s="28"/>
      <c r="AD9394" s="28"/>
      <c r="AE9394" s="28"/>
      <c r="AF9394" s="28"/>
      <c r="AG9394" s="28"/>
      <c r="AH9394" s="28"/>
      <c r="AI9394" s="28"/>
      <c r="AJ9394" s="28"/>
      <c r="AK9394" s="28"/>
      <c r="AL9394" s="28"/>
      <c r="AM9394" s="28"/>
      <c r="AN9394" s="28"/>
      <c r="AO9394" s="28"/>
      <c r="AP9394" s="28"/>
      <c r="AQ9394" s="28"/>
      <c r="AR9394" s="97"/>
      <c r="AS9394" s="28"/>
      <c r="AT9394" s="28"/>
      <c r="AU9394" s="28"/>
      <c r="AV9394" s="28"/>
      <c r="AW9394" s="28"/>
      <c r="AX9394" s="28"/>
      <c r="AY9394" s="28"/>
      <c r="AZ9394" s="28"/>
      <c r="BA9394" s="28"/>
      <c r="BB9394" s="28"/>
      <c r="BC9394" s="28"/>
    </row>
    <row r="9395" spans="1:55" ht="14.25" customHeight="1">
      <c r="A9395" s="48"/>
      <c r="B9395" s="28"/>
      <c r="C9395" s="28"/>
      <c r="D9395" s="28"/>
      <c r="E9395" s="28"/>
      <c r="F9395" s="28"/>
      <c r="G9395" s="28"/>
      <c r="H9395" s="28"/>
      <c r="I9395" s="28"/>
      <c r="J9395" s="28"/>
      <c r="K9395" s="28"/>
      <c r="L9395" s="28"/>
      <c r="M9395" s="28"/>
      <c r="N9395" s="62"/>
      <c r="O9395" s="62"/>
      <c r="P9395" s="62"/>
      <c r="Q9395" s="62"/>
      <c r="R9395" s="62"/>
      <c r="S9395" s="62"/>
      <c r="T9395" s="48"/>
      <c r="U9395" s="28"/>
      <c r="V9395" s="28"/>
      <c r="W9395" s="28"/>
      <c r="Y9395" s="79"/>
      <c r="Z9395" s="28"/>
      <c r="AA9395" s="28"/>
      <c r="AB9395" s="28"/>
      <c r="AC9395" s="28"/>
      <c r="AD9395" s="28"/>
      <c r="AE9395" s="28"/>
      <c r="AF9395" s="28"/>
      <c r="AG9395" s="28"/>
      <c r="AH9395" s="28"/>
      <c r="AI9395" s="28"/>
      <c r="AJ9395" s="28"/>
      <c r="AK9395" s="28"/>
      <c r="AL9395" s="28"/>
      <c r="AM9395" s="28"/>
      <c r="AN9395" s="28"/>
      <c r="AO9395" s="28"/>
      <c r="AP9395" s="28"/>
      <c r="AQ9395" s="28"/>
      <c r="AR9395" s="97"/>
      <c r="AS9395" s="28"/>
      <c r="AT9395" s="28"/>
      <c r="AU9395" s="28"/>
      <c r="AV9395" s="28"/>
      <c r="AW9395" s="28"/>
      <c r="AX9395" s="28"/>
      <c r="AY9395" s="28"/>
      <c r="AZ9395" s="28"/>
      <c r="BA9395" s="28"/>
      <c r="BB9395" s="28"/>
      <c r="BC9395" s="28"/>
    </row>
    <row r="9396" spans="1:55" ht="14.25" customHeight="1">
      <c r="A9396" s="48"/>
      <c r="B9396" s="28"/>
      <c r="C9396" s="28"/>
      <c r="D9396" s="28"/>
      <c r="E9396" s="28"/>
      <c r="F9396" s="28"/>
      <c r="G9396" s="28"/>
      <c r="H9396" s="28"/>
      <c r="I9396" s="28"/>
      <c r="J9396" s="28"/>
      <c r="K9396" s="28"/>
      <c r="L9396" s="28"/>
      <c r="M9396" s="28"/>
      <c r="N9396" s="62"/>
      <c r="O9396" s="62"/>
      <c r="P9396" s="62"/>
      <c r="Q9396" s="62"/>
      <c r="R9396" s="62"/>
      <c r="S9396" s="62"/>
      <c r="T9396" s="48"/>
      <c r="U9396" s="28"/>
      <c r="V9396" s="28"/>
      <c r="W9396" s="28"/>
      <c r="Y9396" s="79"/>
      <c r="Z9396" s="28"/>
      <c r="AA9396" s="28"/>
      <c r="AB9396" s="28"/>
      <c r="AC9396" s="28"/>
      <c r="AD9396" s="28"/>
      <c r="AE9396" s="28"/>
      <c r="AF9396" s="28"/>
      <c r="AG9396" s="28"/>
      <c r="AH9396" s="28"/>
      <c r="AI9396" s="28"/>
      <c r="AJ9396" s="28"/>
      <c r="AK9396" s="28"/>
      <c r="AL9396" s="28"/>
      <c r="AM9396" s="28"/>
      <c r="AN9396" s="28"/>
      <c r="AO9396" s="28"/>
      <c r="AP9396" s="28"/>
      <c r="AQ9396" s="28"/>
      <c r="AR9396" s="97"/>
      <c r="AS9396" s="28"/>
      <c r="AT9396" s="28"/>
      <c r="AU9396" s="28"/>
      <c r="AV9396" s="28"/>
      <c r="AW9396" s="28"/>
      <c r="AX9396" s="28"/>
      <c r="AY9396" s="28"/>
      <c r="AZ9396" s="28"/>
      <c r="BA9396" s="28"/>
      <c r="BB9396" s="28"/>
      <c r="BC9396" s="28"/>
    </row>
    <row r="9397" spans="1:55" ht="14.25" customHeight="1">
      <c r="A9397" s="48"/>
      <c r="B9397" s="28"/>
      <c r="C9397" s="28"/>
      <c r="D9397" s="28"/>
      <c r="E9397" s="28"/>
      <c r="F9397" s="28"/>
      <c r="G9397" s="28"/>
      <c r="H9397" s="28"/>
      <c r="I9397" s="28"/>
      <c r="J9397" s="28"/>
      <c r="K9397" s="28"/>
      <c r="L9397" s="28"/>
      <c r="M9397" s="28"/>
      <c r="N9397" s="62"/>
      <c r="O9397" s="62"/>
      <c r="P9397" s="62"/>
      <c r="Q9397" s="62"/>
      <c r="R9397" s="62"/>
      <c r="S9397" s="62"/>
      <c r="T9397" s="48"/>
      <c r="U9397" s="28"/>
      <c r="V9397" s="28"/>
      <c r="W9397" s="28"/>
      <c r="Y9397" s="79"/>
      <c r="Z9397" s="28"/>
      <c r="AA9397" s="28"/>
      <c r="AB9397" s="28"/>
      <c r="AC9397" s="28"/>
      <c r="AD9397" s="28"/>
      <c r="AE9397" s="28"/>
      <c r="AF9397" s="28"/>
      <c r="AG9397" s="28"/>
      <c r="AH9397" s="28"/>
      <c r="AI9397" s="28"/>
      <c r="AJ9397" s="28"/>
      <c r="AK9397" s="28"/>
      <c r="AL9397" s="28"/>
      <c r="AM9397" s="28"/>
      <c r="AN9397" s="28"/>
      <c r="AO9397" s="28"/>
      <c r="AP9397" s="28"/>
      <c r="AQ9397" s="28"/>
      <c r="AR9397" s="97"/>
      <c r="AS9397" s="28"/>
      <c r="AT9397" s="28"/>
      <c r="AU9397" s="28"/>
      <c r="AV9397" s="28"/>
      <c r="AW9397" s="28"/>
      <c r="AX9397" s="28"/>
      <c r="AY9397" s="28"/>
      <c r="AZ9397" s="28"/>
      <c r="BA9397" s="28"/>
      <c r="BB9397" s="28"/>
      <c r="BC9397" s="28"/>
    </row>
    <row r="9398" spans="1:55" ht="14.25" customHeight="1">
      <c r="A9398" s="48"/>
      <c r="B9398" s="28"/>
      <c r="C9398" s="28"/>
      <c r="D9398" s="28"/>
      <c r="E9398" s="28"/>
      <c r="F9398" s="28"/>
      <c r="G9398" s="28"/>
      <c r="H9398" s="28"/>
      <c r="I9398" s="28"/>
      <c r="J9398" s="28"/>
      <c r="K9398" s="28"/>
      <c r="L9398" s="28"/>
      <c r="M9398" s="28"/>
      <c r="N9398" s="62"/>
      <c r="O9398" s="62"/>
      <c r="P9398" s="62"/>
      <c r="Q9398" s="62"/>
      <c r="R9398" s="62"/>
      <c r="S9398" s="62"/>
      <c r="T9398" s="48"/>
      <c r="U9398" s="28"/>
      <c r="V9398" s="28"/>
      <c r="W9398" s="28"/>
      <c r="Y9398" s="79"/>
      <c r="Z9398" s="28"/>
      <c r="AA9398" s="28"/>
      <c r="AB9398" s="28"/>
      <c r="AC9398" s="28"/>
      <c r="AD9398" s="28"/>
      <c r="AE9398" s="28"/>
      <c r="AF9398" s="28"/>
      <c r="AG9398" s="28"/>
      <c r="AH9398" s="28"/>
      <c r="AI9398" s="28"/>
      <c r="AJ9398" s="28"/>
      <c r="AK9398" s="28"/>
      <c r="AL9398" s="28"/>
      <c r="AM9398" s="28"/>
      <c r="AN9398" s="28"/>
      <c r="AO9398" s="28"/>
      <c r="AP9398" s="28"/>
      <c r="AQ9398" s="28"/>
      <c r="AR9398" s="97"/>
      <c r="AS9398" s="28"/>
      <c r="AT9398" s="28"/>
      <c r="AU9398" s="28"/>
      <c r="AV9398" s="28"/>
      <c r="AW9398" s="28"/>
      <c r="AX9398" s="28"/>
      <c r="AY9398" s="28"/>
      <c r="AZ9398" s="28"/>
      <c r="BA9398" s="28"/>
      <c r="BB9398" s="28"/>
      <c r="BC9398" s="28"/>
    </row>
    <row r="9399" spans="1:55" ht="14.25" customHeight="1">
      <c r="A9399" s="48"/>
      <c r="B9399" s="28"/>
      <c r="C9399" s="28"/>
      <c r="D9399" s="28"/>
      <c r="E9399" s="28"/>
      <c r="F9399" s="28"/>
      <c r="G9399" s="28"/>
      <c r="H9399" s="28"/>
      <c r="I9399" s="28"/>
      <c r="J9399" s="28"/>
      <c r="K9399" s="28"/>
      <c r="L9399" s="28"/>
      <c r="M9399" s="28"/>
      <c r="N9399" s="62"/>
      <c r="O9399" s="62"/>
      <c r="P9399" s="62"/>
      <c r="Q9399" s="62"/>
      <c r="R9399" s="62"/>
      <c r="S9399" s="62"/>
      <c r="T9399" s="48"/>
      <c r="U9399" s="28"/>
      <c r="V9399" s="28"/>
      <c r="W9399" s="28"/>
      <c r="Y9399" s="79"/>
      <c r="Z9399" s="28"/>
      <c r="AA9399" s="28"/>
      <c r="AB9399" s="28"/>
      <c r="AC9399" s="28"/>
      <c r="AD9399" s="28"/>
      <c r="AE9399" s="28"/>
      <c r="AF9399" s="28"/>
      <c r="AG9399" s="28"/>
      <c r="AH9399" s="28"/>
      <c r="AI9399" s="28"/>
      <c r="AJ9399" s="28"/>
      <c r="AK9399" s="28"/>
      <c r="AL9399" s="28"/>
      <c r="AM9399" s="28"/>
      <c r="AN9399" s="28"/>
      <c r="AO9399" s="28"/>
      <c r="AP9399" s="28"/>
      <c r="AQ9399" s="28"/>
      <c r="AR9399" s="97"/>
      <c r="AS9399" s="28"/>
      <c r="AT9399" s="28"/>
      <c r="AU9399" s="28"/>
      <c r="AV9399" s="28"/>
      <c r="AW9399" s="28"/>
      <c r="AX9399" s="28"/>
      <c r="AY9399" s="28"/>
      <c r="AZ9399" s="28"/>
      <c r="BA9399" s="28"/>
      <c r="BB9399" s="28"/>
      <c r="BC9399" s="28"/>
    </row>
    <row r="9400" spans="1:55" ht="14.25" customHeight="1">
      <c r="A9400" s="48"/>
      <c r="B9400" s="28"/>
      <c r="C9400" s="28"/>
      <c r="D9400" s="28"/>
      <c r="E9400" s="28"/>
      <c r="F9400" s="28"/>
      <c r="G9400" s="28"/>
      <c r="H9400" s="28"/>
      <c r="I9400" s="28"/>
      <c r="J9400" s="28"/>
      <c r="K9400" s="28"/>
      <c r="L9400" s="28"/>
      <c r="M9400" s="28"/>
      <c r="N9400" s="62"/>
      <c r="O9400" s="62"/>
      <c r="P9400" s="62"/>
      <c r="Q9400" s="62"/>
      <c r="R9400" s="62"/>
      <c r="S9400" s="62"/>
      <c r="T9400" s="48"/>
      <c r="U9400" s="28"/>
      <c r="V9400" s="28"/>
      <c r="W9400" s="28"/>
      <c r="Y9400" s="79"/>
      <c r="Z9400" s="28"/>
      <c r="AA9400" s="28"/>
      <c r="AB9400" s="28"/>
      <c r="AC9400" s="28"/>
      <c r="AD9400" s="28"/>
      <c r="AE9400" s="28"/>
      <c r="AF9400" s="28"/>
      <c r="AG9400" s="28"/>
      <c r="AH9400" s="28"/>
      <c r="AI9400" s="28"/>
      <c r="AJ9400" s="28"/>
      <c r="AK9400" s="28"/>
      <c r="AL9400" s="28"/>
      <c r="AM9400" s="28"/>
      <c r="AN9400" s="28"/>
      <c r="AO9400" s="28"/>
      <c r="AP9400" s="28"/>
      <c r="AQ9400" s="28"/>
      <c r="AR9400" s="97"/>
      <c r="AS9400" s="28"/>
      <c r="AT9400" s="28"/>
      <c r="AU9400" s="28"/>
      <c r="AV9400" s="28"/>
      <c r="AW9400" s="28"/>
      <c r="AX9400" s="28"/>
      <c r="AY9400" s="28"/>
      <c r="AZ9400" s="28"/>
      <c r="BA9400" s="28"/>
      <c r="BB9400" s="28"/>
      <c r="BC9400" s="28"/>
    </row>
    <row r="9401" spans="1:55" ht="14.25" customHeight="1">
      <c r="A9401" s="48"/>
      <c r="B9401" s="28"/>
      <c r="C9401" s="28"/>
      <c r="D9401" s="28"/>
      <c r="E9401" s="28"/>
      <c r="F9401" s="28"/>
      <c r="G9401" s="28"/>
      <c r="H9401" s="28"/>
      <c r="I9401" s="28"/>
      <c r="J9401" s="28"/>
      <c r="K9401" s="28"/>
      <c r="L9401" s="28"/>
      <c r="M9401" s="28"/>
      <c r="N9401" s="62"/>
      <c r="O9401" s="62"/>
      <c r="P9401" s="62"/>
      <c r="Q9401" s="62"/>
      <c r="R9401" s="62"/>
      <c r="S9401" s="62"/>
      <c r="T9401" s="48"/>
      <c r="U9401" s="28"/>
      <c r="V9401" s="28"/>
      <c r="W9401" s="28"/>
      <c r="Y9401" s="79"/>
      <c r="Z9401" s="28"/>
      <c r="AA9401" s="28"/>
      <c r="AB9401" s="28"/>
      <c r="AC9401" s="28"/>
      <c r="AD9401" s="28"/>
      <c r="AE9401" s="28"/>
      <c r="AF9401" s="28"/>
      <c r="AG9401" s="28"/>
      <c r="AH9401" s="28"/>
      <c r="AI9401" s="28"/>
      <c r="AJ9401" s="28"/>
      <c r="AK9401" s="28"/>
      <c r="AL9401" s="28"/>
      <c r="AM9401" s="28"/>
      <c r="AN9401" s="28"/>
      <c r="AO9401" s="28"/>
      <c r="AP9401" s="28"/>
      <c r="AQ9401" s="28"/>
      <c r="AR9401" s="97"/>
      <c r="AS9401" s="28"/>
      <c r="AT9401" s="28"/>
      <c r="AU9401" s="28"/>
      <c r="AV9401" s="28"/>
      <c r="AW9401" s="28"/>
      <c r="AX9401" s="28"/>
      <c r="AY9401" s="28"/>
      <c r="AZ9401" s="28"/>
      <c r="BA9401" s="28"/>
      <c r="BB9401" s="28"/>
      <c r="BC9401" s="28"/>
    </row>
    <row r="9402" spans="1:55" ht="14.25" customHeight="1">
      <c r="A9402" s="48"/>
      <c r="B9402" s="28"/>
      <c r="C9402" s="28"/>
      <c r="D9402" s="28"/>
      <c r="E9402" s="28"/>
      <c r="F9402" s="28"/>
      <c r="G9402" s="28"/>
      <c r="H9402" s="28"/>
      <c r="I9402" s="28"/>
      <c r="J9402" s="28"/>
      <c r="K9402" s="28"/>
      <c r="L9402" s="28"/>
      <c r="M9402" s="28"/>
      <c r="N9402" s="62"/>
      <c r="O9402" s="62"/>
      <c r="P9402" s="62"/>
      <c r="Q9402" s="62"/>
      <c r="R9402" s="62"/>
      <c r="S9402" s="62"/>
      <c r="T9402" s="48"/>
      <c r="U9402" s="28"/>
      <c r="V9402" s="28"/>
      <c r="W9402" s="28"/>
      <c r="Y9402" s="79"/>
      <c r="Z9402" s="28"/>
      <c r="AA9402" s="28"/>
      <c r="AB9402" s="28"/>
      <c r="AC9402" s="28"/>
      <c r="AD9402" s="28"/>
      <c r="AE9402" s="28"/>
      <c r="AF9402" s="28"/>
      <c r="AG9402" s="28"/>
      <c r="AH9402" s="28"/>
      <c r="AI9402" s="28"/>
      <c r="AJ9402" s="28"/>
      <c r="AK9402" s="28"/>
      <c r="AL9402" s="28"/>
      <c r="AM9402" s="28"/>
      <c r="AN9402" s="28"/>
      <c r="AO9402" s="28"/>
      <c r="AP9402" s="28"/>
      <c r="AQ9402" s="28"/>
      <c r="AR9402" s="97"/>
      <c r="AS9402" s="28"/>
      <c r="AT9402" s="28"/>
      <c r="AU9402" s="28"/>
      <c r="AV9402" s="28"/>
      <c r="AW9402" s="28"/>
      <c r="AX9402" s="28"/>
      <c r="AY9402" s="28"/>
      <c r="AZ9402" s="28"/>
      <c r="BA9402" s="28"/>
      <c r="BB9402" s="28"/>
      <c r="BC9402" s="28"/>
    </row>
    <row r="9403" spans="1:55" ht="14.25" customHeight="1">
      <c r="A9403" s="48"/>
      <c r="B9403" s="28"/>
      <c r="C9403" s="28"/>
      <c r="D9403" s="28"/>
      <c r="E9403" s="28"/>
      <c r="F9403" s="28"/>
      <c r="G9403" s="28"/>
      <c r="H9403" s="28"/>
      <c r="I9403" s="28"/>
      <c r="J9403" s="28"/>
      <c r="K9403" s="28"/>
      <c r="L9403" s="28"/>
      <c r="M9403" s="28"/>
      <c r="N9403" s="62"/>
      <c r="O9403" s="62"/>
      <c r="P9403" s="62"/>
      <c r="Q9403" s="62"/>
      <c r="R9403" s="62"/>
      <c r="S9403" s="62"/>
      <c r="T9403" s="48"/>
      <c r="U9403" s="28"/>
      <c r="V9403" s="28"/>
      <c r="W9403" s="28"/>
      <c r="Y9403" s="79"/>
      <c r="Z9403" s="28"/>
      <c r="AA9403" s="28"/>
      <c r="AB9403" s="28"/>
      <c r="AC9403" s="28"/>
      <c r="AD9403" s="28"/>
      <c r="AE9403" s="28"/>
      <c r="AF9403" s="28"/>
      <c r="AG9403" s="28"/>
      <c r="AH9403" s="28"/>
      <c r="AI9403" s="28"/>
      <c r="AJ9403" s="28"/>
      <c r="AK9403" s="28"/>
      <c r="AL9403" s="28"/>
      <c r="AM9403" s="28"/>
      <c r="AN9403" s="28"/>
      <c r="AO9403" s="28"/>
      <c r="AP9403" s="28"/>
      <c r="AQ9403" s="28"/>
      <c r="AR9403" s="97"/>
      <c r="AS9403" s="28"/>
      <c r="AT9403" s="28"/>
      <c r="AU9403" s="28"/>
      <c r="AV9403" s="28"/>
      <c r="AW9403" s="28"/>
      <c r="AX9403" s="28"/>
      <c r="AY9403" s="28"/>
      <c r="AZ9403" s="28"/>
      <c r="BA9403" s="28"/>
      <c r="BB9403" s="28"/>
      <c r="BC9403" s="28"/>
    </row>
    <row r="9404" spans="1:55" ht="14.25" customHeight="1">
      <c r="A9404" s="48"/>
      <c r="B9404" s="28"/>
      <c r="C9404" s="28"/>
      <c r="D9404" s="28"/>
      <c r="E9404" s="28"/>
      <c r="F9404" s="28"/>
      <c r="G9404" s="28"/>
      <c r="H9404" s="28"/>
      <c r="I9404" s="28"/>
      <c r="J9404" s="28"/>
      <c r="K9404" s="28"/>
      <c r="L9404" s="28"/>
      <c r="M9404" s="28"/>
      <c r="N9404" s="62"/>
      <c r="O9404" s="62"/>
      <c r="P9404" s="62"/>
      <c r="Q9404" s="62"/>
      <c r="R9404" s="62"/>
      <c r="S9404" s="62"/>
      <c r="T9404" s="48"/>
      <c r="U9404" s="28"/>
      <c r="V9404" s="28"/>
      <c r="W9404" s="28"/>
      <c r="Y9404" s="79"/>
      <c r="Z9404" s="28"/>
      <c r="AA9404" s="28"/>
      <c r="AB9404" s="28"/>
      <c r="AC9404" s="28"/>
      <c r="AD9404" s="28"/>
      <c r="AE9404" s="28"/>
      <c r="AF9404" s="28"/>
      <c r="AG9404" s="28"/>
      <c r="AH9404" s="28"/>
      <c r="AI9404" s="28"/>
      <c r="AJ9404" s="28"/>
      <c r="AK9404" s="28"/>
      <c r="AL9404" s="28"/>
      <c r="AM9404" s="28"/>
      <c r="AN9404" s="28"/>
      <c r="AO9404" s="28"/>
      <c r="AP9404" s="28"/>
      <c r="AQ9404" s="28"/>
      <c r="AR9404" s="97"/>
      <c r="AS9404" s="28"/>
      <c r="AT9404" s="28"/>
      <c r="AU9404" s="28"/>
      <c r="AV9404" s="28"/>
      <c r="AW9404" s="28"/>
      <c r="AX9404" s="28"/>
      <c r="AY9404" s="28"/>
      <c r="AZ9404" s="28"/>
      <c r="BA9404" s="28"/>
      <c r="BB9404" s="28"/>
      <c r="BC9404" s="28"/>
    </row>
    <row r="9405" spans="1:55" ht="14.25" customHeight="1">
      <c r="A9405" s="48"/>
      <c r="B9405" s="28"/>
      <c r="C9405" s="28"/>
      <c r="D9405" s="28"/>
      <c r="E9405" s="28"/>
      <c r="F9405" s="28"/>
      <c r="G9405" s="28"/>
      <c r="H9405" s="28"/>
      <c r="I9405" s="28"/>
      <c r="J9405" s="28"/>
      <c r="K9405" s="28"/>
      <c r="L9405" s="28"/>
      <c r="M9405" s="28"/>
      <c r="N9405" s="62"/>
      <c r="O9405" s="62"/>
      <c r="P9405" s="62"/>
      <c r="Q9405" s="62"/>
      <c r="R9405" s="62"/>
      <c r="S9405" s="62"/>
      <c r="T9405" s="48"/>
      <c r="U9405" s="28"/>
      <c r="V9405" s="28"/>
      <c r="W9405" s="28"/>
      <c r="Y9405" s="79"/>
      <c r="Z9405" s="28"/>
      <c r="AA9405" s="28"/>
      <c r="AB9405" s="28"/>
      <c r="AC9405" s="28"/>
      <c r="AD9405" s="28"/>
      <c r="AE9405" s="28"/>
      <c r="AF9405" s="28"/>
      <c r="AG9405" s="28"/>
      <c r="AH9405" s="28"/>
      <c r="AI9405" s="28"/>
      <c r="AJ9405" s="28"/>
      <c r="AK9405" s="28"/>
      <c r="AL9405" s="28"/>
      <c r="AM9405" s="28"/>
      <c r="AN9405" s="28"/>
      <c r="AO9405" s="28"/>
      <c r="AP9405" s="28"/>
      <c r="AQ9405" s="28"/>
      <c r="AR9405" s="97"/>
      <c r="AS9405" s="28"/>
      <c r="AT9405" s="28"/>
      <c r="AU9405" s="28"/>
      <c r="AV9405" s="28"/>
      <c r="AW9405" s="28"/>
      <c r="AX9405" s="28"/>
      <c r="AY9405" s="28"/>
      <c r="AZ9405" s="28"/>
      <c r="BA9405" s="28"/>
      <c r="BB9405" s="28"/>
      <c r="BC9405" s="28"/>
    </row>
    <row r="9406" spans="1:55" ht="14.25" customHeight="1">
      <c r="A9406" s="48"/>
      <c r="B9406" s="28"/>
      <c r="C9406" s="28"/>
      <c r="D9406" s="28"/>
      <c r="E9406" s="28"/>
      <c r="F9406" s="28"/>
      <c r="G9406" s="28"/>
      <c r="H9406" s="28"/>
      <c r="I9406" s="28"/>
      <c r="J9406" s="28"/>
      <c r="K9406" s="28"/>
      <c r="L9406" s="28"/>
      <c r="M9406" s="28"/>
      <c r="N9406" s="62"/>
      <c r="O9406" s="62"/>
      <c r="P9406" s="62"/>
      <c r="Q9406" s="62"/>
      <c r="R9406" s="62"/>
      <c r="S9406" s="62"/>
      <c r="T9406" s="48"/>
      <c r="U9406" s="28"/>
      <c r="V9406" s="28"/>
      <c r="W9406" s="28"/>
      <c r="Y9406" s="79"/>
      <c r="Z9406" s="28"/>
      <c r="AA9406" s="28"/>
      <c r="AB9406" s="28"/>
      <c r="AC9406" s="28"/>
      <c r="AD9406" s="28"/>
      <c r="AE9406" s="28"/>
      <c r="AF9406" s="28"/>
      <c r="AG9406" s="28"/>
      <c r="AH9406" s="28"/>
      <c r="AI9406" s="28"/>
      <c r="AJ9406" s="28"/>
      <c r="AK9406" s="28"/>
      <c r="AL9406" s="28"/>
      <c r="AM9406" s="28"/>
      <c r="AN9406" s="28"/>
      <c r="AO9406" s="28"/>
      <c r="AP9406" s="28"/>
      <c r="AQ9406" s="28"/>
      <c r="AR9406" s="97"/>
      <c r="AS9406" s="28"/>
      <c r="AT9406" s="28"/>
      <c r="AU9406" s="28"/>
      <c r="AV9406" s="28"/>
      <c r="AW9406" s="28"/>
      <c r="AX9406" s="28"/>
      <c r="AY9406" s="28"/>
      <c r="AZ9406" s="28"/>
      <c r="BA9406" s="28"/>
      <c r="BB9406" s="28"/>
      <c r="BC9406" s="28"/>
    </row>
    <row r="9407" spans="1:55" ht="14.25" customHeight="1">
      <c r="A9407" s="48"/>
      <c r="B9407" s="28"/>
      <c r="C9407" s="28"/>
      <c r="D9407" s="28"/>
      <c r="E9407" s="28"/>
      <c r="F9407" s="28"/>
      <c r="G9407" s="28"/>
      <c r="H9407" s="28"/>
      <c r="I9407" s="28"/>
      <c r="J9407" s="28"/>
      <c r="K9407" s="28"/>
      <c r="L9407" s="28"/>
      <c r="M9407" s="28"/>
      <c r="N9407" s="62"/>
      <c r="O9407" s="62"/>
      <c r="P9407" s="62"/>
      <c r="Q9407" s="62"/>
      <c r="R9407" s="62"/>
      <c r="S9407" s="62"/>
      <c r="T9407" s="48"/>
      <c r="U9407" s="28"/>
      <c r="V9407" s="28"/>
      <c r="W9407" s="28"/>
      <c r="Y9407" s="79"/>
      <c r="Z9407" s="28"/>
      <c r="AA9407" s="28"/>
      <c r="AB9407" s="28"/>
      <c r="AC9407" s="28"/>
      <c r="AD9407" s="28"/>
      <c r="AE9407" s="28"/>
      <c r="AF9407" s="28"/>
      <c r="AG9407" s="28"/>
      <c r="AH9407" s="28"/>
      <c r="AI9407" s="28"/>
      <c r="AJ9407" s="28"/>
      <c r="AK9407" s="28"/>
      <c r="AL9407" s="28"/>
      <c r="AM9407" s="28"/>
      <c r="AN9407" s="28"/>
      <c r="AO9407" s="28"/>
      <c r="AP9407" s="28"/>
      <c r="AQ9407" s="28"/>
      <c r="AR9407" s="97"/>
      <c r="AS9407" s="28"/>
      <c r="AT9407" s="28"/>
      <c r="AU9407" s="28"/>
      <c r="AV9407" s="28"/>
      <c r="AW9407" s="28"/>
      <c r="AX9407" s="28"/>
      <c r="AY9407" s="28"/>
      <c r="AZ9407" s="28"/>
      <c r="BA9407" s="28"/>
      <c r="BB9407" s="28"/>
      <c r="BC9407" s="28"/>
    </row>
    <row r="9408" spans="1:55" ht="14.25" customHeight="1">
      <c r="A9408" s="48"/>
      <c r="B9408" s="28"/>
      <c r="C9408" s="28"/>
      <c r="D9408" s="28"/>
      <c r="E9408" s="28"/>
      <c r="F9408" s="28"/>
      <c r="G9408" s="28"/>
      <c r="H9408" s="28"/>
      <c r="I9408" s="28"/>
      <c r="J9408" s="28"/>
      <c r="K9408" s="28"/>
      <c r="L9408" s="28"/>
      <c r="M9408" s="28"/>
      <c r="N9408" s="62"/>
      <c r="O9408" s="62"/>
      <c r="P9408" s="62"/>
      <c r="Q9408" s="62"/>
      <c r="R9408" s="62"/>
      <c r="S9408" s="62"/>
      <c r="T9408" s="48"/>
      <c r="U9408" s="28"/>
      <c r="V9408" s="28"/>
      <c r="W9408" s="28"/>
      <c r="Y9408" s="79"/>
      <c r="Z9408" s="28"/>
      <c r="AA9408" s="28"/>
      <c r="AB9408" s="28"/>
      <c r="AC9408" s="28"/>
      <c r="AD9408" s="28"/>
      <c r="AE9408" s="28"/>
      <c r="AF9408" s="28"/>
      <c r="AG9408" s="28"/>
      <c r="AH9408" s="28"/>
      <c r="AI9408" s="28"/>
      <c r="AJ9408" s="28"/>
      <c r="AK9408" s="28"/>
      <c r="AL9408" s="28"/>
      <c r="AM9408" s="28"/>
      <c r="AN9408" s="28"/>
      <c r="AO9408" s="28"/>
      <c r="AP9408" s="28"/>
      <c r="AQ9408" s="28"/>
      <c r="AR9408" s="97"/>
      <c r="AS9408" s="28"/>
      <c r="AT9408" s="28"/>
      <c r="AU9408" s="28"/>
      <c r="AV9408" s="28"/>
      <c r="AW9408" s="28"/>
      <c r="AX9408" s="28"/>
      <c r="AY9408" s="28"/>
      <c r="AZ9408" s="28"/>
      <c r="BA9408" s="28"/>
      <c r="BB9408" s="28"/>
      <c r="BC9408" s="28"/>
    </row>
    <row r="9409" spans="1:55" ht="14.25" customHeight="1">
      <c r="A9409" s="48"/>
      <c r="B9409" s="28"/>
      <c r="C9409" s="28"/>
      <c r="D9409" s="28"/>
      <c r="E9409" s="28"/>
      <c r="F9409" s="28"/>
      <c r="G9409" s="28"/>
      <c r="H9409" s="28"/>
      <c r="I9409" s="28"/>
      <c r="J9409" s="28"/>
      <c r="K9409" s="28"/>
      <c r="L9409" s="28"/>
      <c r="M9409" s="28"/>
      <c r="N9409" s="62"/>
      <c r="O9409" s="62"/>
      <c r="P9409" s="62"/>
      <c r="Q9409" s="62"/>
      <c r="R9409" s="62"/>
      <c r="S9409" s="62"/>
      <c r="T9409" s="48"/>
      <c r="U9409" s="28"/>
      <c r="V9409" s="28"/>
      <c r="W9409" s="28"/>
      <c r="Y9409" s="79"/>
      <c r="Z9409" s="28"/>
      <c r="AA9409" s="28"/>
      <c r="AB9409" s="28"/>
      <c r="AC9409" s="28"/>
      <c r="AD9409" s="28"/>
      <c r="AE9409" s="28"/>
      <c r="AF9409" s="28"/>
      <c r="AG9409" s="28"/>
      <c r="AH9409" s="28"/>
      <c r="AI9409" s="28"/>
      <c r="AJ9409" s="28"/>
      <c r="AK9409" s="28"/>
      <c r="AL9409" s="28"/>
      <c r="AM9409" s="28"/>
      <c r="AN9409" s="28"/>
      <c r="AO9409" s="28"/>
      <c r="AP9409" s="28"/>
      <c r="AQ9409" s="28"/>
      <c r="AR9409" s="97"/>
      <c r="AS9409" s="28"/>
      <c r="AT9409" s="28"/>
      <c r="AU9409" s="28"/>
      <c r="AV9409" s="28"/>
      <c r="AW9409" s="28"/>
      <c r="AX9409" s="28"/>
      <c r="AY9409" s="28"/>
      <c r="AZ9409" s="28"/>
      <c r="BA9409" s="28"/>
      <c r="BB9409" s="28"/>
      <c r="BC9409" s="28"/>
    </row>
    <row r="9410" spans="1:55" ht="14.25" customHeight="1">
      <c r="A9410" s="48"/>
      <c r="B9410" s="28"/>
      <c r="C9410" s="28"/>
      <c r="D9410" s="28"/>
      <c r="E9410" s="28"/>
      <c r="F9410" s="28"/>
      <c r="G9410" s="28"/>
      <c r="H9410" s="28"/>
      <c r="I9410" s="28"/>
      <c r="J9410" s="28"/>
      <c r="K9410" s="28"/>
      <c r="L9410" s="28"/>
      <c r="M9410" s="28"/>
      <c r="N9410" s="62"/>
      <c r="O9410" s="62"/>
      <c r="P9410" s="62"/>
      <c r="Q9410" s="62"/>
      <c r="R9410" s="62"/>
      <c r="S9410" s="62"/>
      <c r="T9410" s="48"/>
      <c r="U9410" s="28"/>
      <c r="V9410" s="28"/>
      <c r="W9410" s="28"/>
      <c r="Y9410" s="79"/>
      <c r="Z9410" s="28"/>
      <c r="AA9410" s="28"/>
      <c r="AB9410" s="28"/>
      <c r="AC9410" s="28"/>
      <c r="AD9410" s="28"/>
      <c r="AE9410" s="28"/>
      <c r="AF9410" s="28"/>
      <c r="AG9410" s="28"/>
      <c r="AH9410" s="28"/>
      <c r="AI9410" s="28"/>
      <c r="AJ9410" s="28"/>
      <c r="AK9410" s="28"/>
      <c r="AL9410" s="28"/>
      <c r="AM9410" s="28"/>
      <c r="AN9410" s="28"/>
      <c r="AO9410" s="28"/>
      <c r="AP9410" s="28"/>
      <c r="AQ9410" s="28"/>
      <c r="AR9410" s="97"/>
      <c r="AS9410" s="28"/>
      <c r="AT9410" s="28"/>
      <c r="AU9410" s="28"/>
      <c r="AV9410" s="28"/>
      <c r="AW9410" s="28"/>
      <c r="AX9410" s="28"/>
      <c r="AY9410" s="28"/>
      <c r="AZ9410" s="28"/>
      <c r="BA9410" s="28"/>
      <c r="BB9410" s="28"/>
      <c r="BC9410" s="28"/>
    </row>
    <row r="9411" spans="1:55" ht="14.25" customHeight="1">
      <c r="A9411" s="48"/>
      <c r="B9411" s="28"/>
      <c r="C9411" s="28"/>
      <c r="D9411" s="28"/>
      <c r="E9411" s="28"/>
      <c r="F9411" s="28"/>
      <c r="G9411" s="28"/>
      <c r="H9411" s="28"/>
      <c r="I9411" s="28"/>
      <c r="J9411" s="28"/>
      <c r="K9411" s="28"/>
      <c r="L9411" s="28"/>
      <c r="M9411" s="28"/>
      <c r="N9411" s="62"/>
      <c r="O9411" s="62"/>
      <c r="P9411" s="62"/>
      <c r="Q9411" s="62"/>
      <c r="R9411" s="62"/>
      <c r="S9411" s="62"/>
      <c r="T9411" s="48"/>
      <c r="U9411" s="28"/>
      <c r="V9411" s="28"/>
      <c r="W9411" s="28"/>
      <c r="Y9411" s="79"/>
      <c r="Z9411" s="28"/>
      <c r="AA9411" s="28"/>
      <c r="AB9411" s="28"/>
      <c r="AC9411" s="28"/>
      <c r="AD9411" s="28"/>
      <c r="AE9411" s="28"/>
      <c r="AF9411" s="28"/>
      <c r="AG9411" s="28"/>
      <c r="AH9411" s="28"/>
      <c r="AI9411" s="28"/>
      <c r="AJ9411" s="28"/>
      <c r="AK9411" s="28"/>
      <c r="AL9411" s="28"/>
      <c r="AM9411" s="28"/>
      <c r="AN9411" s="28"/>
      <c r="AO9411" s="28"/>
      <c r="AP9411" s="28"/>
      <c r="AQ9411" s="28"/>
      <c r="AR9411" s="97"/>
      <c r="AS9411" s="28"/>
      <c r="AT9411" s="28"/>
      <c r="AU9411" s="28"/>
      <c r="AV9411" s="28"/>
      <c r="AW9411" s="28"/>
      <c r="AX9411" s="28"/>
      <c r="AY9411" s="28"/>
      <c r="AZ9411" s="28"/>
      <c r="BA9411" s="28"/>
      <c r="BB9411" s="28"/>
      <c r="BC9411" s="28"/>
    </row>
    <row r="9412" spans="1:55" ht="14.25" customHeight="1">
      <c r="A9412" s="48"/>
      <c r="B9412" s="28"/>
      <c r="C9412" s="28"/>
      <c r="D9412" s="28"/>
      <c r="E9412" s="28"/>
      <c r="F9412" s="28"/>
      <c r="G9412" s="28"/>
      <c r="H9412" s="28"/>
      <c r="I9412" s="28"/>
      <c r="J9412" s="28"/>
      <c r="K9412" s="28"/>
      <c r="L9412" s="28"/>
      <c r="M9412" s="28"/>
      <c r="N9412" s="62"/>
      <c r="O9412" s="62"/>
      <c r="P9412" s="62"/>
      <c r="Q9412" s="62"/>
      <c r="R9412" s="62"/>
      <c r="S9412" s="62"/>
      <c r="T9412" s="48"/>
      <c r="U9412" s="28"/>
      <c r="V9412" s="28"/>
      <c r="W9412" s="28"/>
      <c r="Y9412" s="79"/>
      <c r="Z9412" s="28"/>
      <c r="AA9412" s="28"/>
      <c r="AB9412" s="28"/>
      <c r="AC9412" s="28"/>
      <c r="AD9412" s="28"/>
      <c r="AE9412" s="28"/>
      <c r="AF9412" s="28"/>
      <c r="AG9412" s="28"/>
      <c r="AH9412" s="28"/>
      <c r="AI9412" s="28"/>
      <c r="AJ9412" s="28"/>
      <c r="AK9412" s="28"/>
      <c r="AL9412" s="28"/>
      <c r="AM9412" s="28"/>
      <c r="AN9412" s="28"/>
      <c r="AO9412" s="28"/>
      <c r="AP9412" s="28"/>
      <c r="AQ9412" s="28"/>
      <c r="AR9412" s="97"/>
      <c r="AS9412" s="28"/>
      <c r="AT9412" s="28"/>
      <c r="AU9412" s="28"/>
      <c r="AV9412" s="28"/>
      <c r="AW9412" s="28"/>
      <c r="AX9412" s="28"/>
      <c r="AY9412" s="28"/>
      <c r="AZ9412" s="28"/>
      <c r="BA9412" s="28"/>
      <c r="BB9412" s="28"/>
      <c r="BC9412" s="28"/>
    </row>
    <row r="9413" spans="1:55" ht="14.25" customHeight="1">
      <c r="A9413" s="48"/>
      <c r="B9413" s="28"/>
      <c r="C9413" s="28"/>
      <c r="D9413" s="28"/>
      <c r="E9413" s="28"/>
      <c r="F9413" s="28"/>
      <c r="G9413" s="28"/>
      <c r="H9413" s="28"/>
      <c r="I9413" s="28"/>
      <c r="J9413" s="28"/>
      <c r="K9413" s="28"/>
      <c r="L9413" s="28"/>
      <c r="M9413" s="28"/>
      <c r="N9413" s="62"/>
      <c r="O9413" s="62"/>
      <c r="P9413" s="62"/>
      <c r="Q9413" s="62"/>
      <c r="R9413" s="62"/>
      <c r="S9413" s="62"/>
      <c r="T9413" s="48"/>
      <c r="U9413" s="28"/>
      <c r="V9413" s="28"/>
      <c r="W9413" s="28"/>
      <c r="Y9413" s="79"/>
      <c r="Z9413" s="28"/>
      <c r="AA9413" s="28"/>
      <c r="AB9413" s="28"/>
      <c r="AC9413" s="28"/>
      <c r="AD9413" s="28"/>
      <c r="AE9413" s="28"/>
      <c r="AF9413" s="28"/>
      <c r="AG9413" s="28"/>
      <c r="AH9413" s="28"/>
      <c r="AI9413" s="28"/>
      <c r="AJ9413" s="28"/>
      <c r="AK9413" s="28"/>
      <c r="AL9413" s="28"/>
      <c r="AM9413" s="28"/>
      <c r="AN9413" s="28"/>
      <c r="AO9413" s="28"/>
      <c r="AP9413" s="28"/>
      <c r="AQ9413" s="28"/>
      <c r="AR9413" s="97"/>
      <c r="AS9413" s="28"/>
      <c r="AT9413" s="28"/>
      <c r="AU9413" s="28"/>
      <c r="AV9413" s="28"/>
      <c r="AW9413" s="28"/>
      <c r="AX9413" s="28"/>
      <c r="AY9413" s="28"/>
      <c r="AZ9413" s="28"/>
      <c r="BA9413" s="28"/>
      <c r="BB9413" s="28"/>
      <c r="BC9413" s="28"/>
    </row>
    <row r="9414" spans="1:55" ht="14.25" customHeight="1">
      <c r="A9414" s="48"/>
      <c r="B9414" s="28"/>
      <c r="C9414" s="28"/>
      <c r="D9414" s="28"/>
      <c r="E9414" s="28"/>
      <c r="F9414" s="28"/>
      <c r="G9414" s="28"/>
      <c r="H9414" s="28"/>
      <c r="I9414" s="28"/>
      <c r="J9414" s="28"/>
      <c r="K9414" s="28"/>
      <c r="L9414" s="28"/>
      <c r="M9414" s="28"/>
      <c r="N9414" s="62"/>
      <c r="O9414" s="62"/>
      <c r="P9414" s="62"/>
      <c r="Q9414" s="62"/>
      <c r="R9414" s="62"/>
      <c r="S9414" s="62"/>
      <c r="T9414" s="48"/>
      <c r="U9414" s="28"/>
      <c r="V9414" s="28"/>
      <c r="W9414" s="28"/>
      <c r="Y9414" s="79"/>
      <c r="Z9414" s="28"/>
      <c r="AA9414" s="28"/>
      <c r="AB9414" s="28"/>
      <c r="AC9414" s="28"/>
      <c r="AD9414" s="28"/>
      <c r="AE9414" s="28"/>
      <c r="AF9414" s="28"/>
      <c r="AG9414" s="28"/>
      <c r="AH9414" s="28"/>
      <c r="AI9414" s="28"/>
      <c r="AJ9414" s="28"/>
      <c r="AK9414" s="28"/>
      <c r="AL9414" s="28"/>
      <c r="AM9414" s="28"/>
      <c r="AN9414" s="28"/>
      <c r="AO9414" s="28"/>
      <c r="AP9414" s="28"/>
      <c r="AQ9414" s="28"/>
      <c r="AR9414" s="97"/>
      <c r="AS9414" s="28"/>
      <c r="AT9414" s="28"/>
      <c r="AU9414" s="28"/>
      <c r="AV9414" s="28"/>
      <c r="AW9414" s="28"/>
      <c r="AX9414" s="28"/>
      <c r="AY9414" s="28"/>
      <c r="AZ9414" s="28"/>
      <c r="BA9414" s="28"/>
      <c r="BB9414" s="28"/>
      <c r="BC9414" s="28"/>
    </row>
    <row r="9415" spans="1:55" ht="14.25" customHeight="1">
      <c r="A9415" s="48"/>
      <c r="B9415" s="28"/>
      <c r="C9415" s="28"/>
      <c r="D9415" s="28"/>
      <c r="E9415" s="28"/>
      <c r="F9415" s="28"/>
      <c r="G9415" s="28"/>
      <c r="H9415" s="28"/>
      <c r="I9415" s="28"/>
      <c r="J9415" s="28"/>
      <c r="K9415" s="28"/>
      <c r="L9415" s="28"/>
      <c r="M9415" s="28"/>
      <c r="N9415" s="62"/>
      <c r="O9415" s="62"/>
      <c r="P9415" s="62"/>
      <c r="Q9415" s="62"/>
      <c r="R9415" s="62"/>
      <c r="S9415" s="62"/>
      <c r="T9415" s="48"/>
      <c r="U9415" s="28"/>
      <c r="V9415" s="28"/>
      <c r="W9415" s="28"/>
      <c r="Y9415" s="79"/>
      <c r="Z9415" s="28"/>
      <c r="AA9415" s="28"/>
      <c r="AB9415" s="28"/>
      <c r="AC9415" s="28"/>
      <c r="AD9415" s="28"/>
      <c r="AE9415" s="28"/>
      <c r="AF9415" s="28"/>
      <c r="AG9415" s="28"/>
      <c r="AH9415" s="28"/>
      <c r="AI9415" s="28"/>
      <c r="AJ9415" s="28"/>
      <c r="AK9415" s="28"/>
      <c r="AL9415" s="28"/>
      <c r="AM9415" s="28"/>
      <c r="AN9415" s="28"/>
      <c r="AO9415" s="28"/>
      <c r="AP9415" s="28"/>
      <c r="AQ9415" s="28"/>
      <c r="AR9415" s="97"/>
      <c r="AS9415" s="28"/>
      <c r="AT9415" s="28"/>
      <c r="AU9415" s="28"/>
      <c r="AV9415" s="28"/>
      <c r="AW9415" s="28"/>
      <c r="AX9415" s="28"/>
      <c r="AY9415" s="28"/>
      <c r="AZ9415" s="28"/>
      <c r="BA9415" s="28"/>
      <c r="BB9415" s="28"/>
      <c r="BC9415" s="28"/>
    </row>
    <row r="9416" spans="1:55" ht="14.25" customHeight="1">
      <c r="A9416" s="48"/>
      <c r="B9416" s="28"/>
      <c r="C9416" s="28"/>
      <c r="D9416" s="28"/>
      <c r="E9416" s="28"/>
      <c r="F9416" s="28"/>
      <c r="G9416" s="28"/>
      <c r="H9416" s="28"/>
      <c r="I9416" s="28"/>
      <c r="J9416" s="28"/>
      <c r="K9416" s="28"/>
      <c r="L9416" s="28"/>
      <c r="M9416" s="28"/>
      <c r="N9416" s="62"/>
      <c r="O9416" s="62"/>
      <c r="P9416" s="62"/>
      <c r="Q9416" s="62"/>
      <c r="R9416" s="62"/>
      <c r="S9416" s="62"/>
      <c r="T9416" s="48"/>
      <c r="U9416" s="28"/>
      <c r="V9416" s="28"/>
      <c r="W9416" s="28"/>
      <c r="Y9416" s="79"/>
      <c r="Z9416" s="28"/>
      <c r="AA9416" s="28"/>
      <c r="AB9416" s="28"/>
      <c r="AC9416" s="28"/>
      <c r="AD9416" s="28"/>
      <c r="AE9416" s="28"/>
      <c r="AF9416" s="28"/>
      <c r="AG9416" s="28"/>
      <c r="AH9416" s="28"/>
      <c r="AI9416" s="28"/>
      <c r="AJ9416" s="28"/>
      <c r="AK9416" s="28"/>
      <c r="AL9416" s="28"/>
      <c r="AM9416" s="28"/>
      <c r="AN9416" s="28"/>
      <c r="AO9416" s="28"/>
      <c r="AP9416" s="28"/>
      <c r="AQ9416" s="28"/>
      <c r="AR9416" s="97"/>
      <c r="AS9416" s="28"/>
      <c r="AT9416" s="28"/>
      <c r="AU9416" s="28"/>
      <c r="AV9416" s="28"/>
      <c r="AW9416" s="28"/>
      <c r="AX9416" s="28"/>
      <c r="AY9416" s="28"/>
      <c r="AZ9416" s="28"/>
      <c r="BA9416" s="28"/>
      <c r="BB9416" s="28"/>
      <c r="BC9416" s="28"/>
    </row>
    <row r="9417" spans="1:55" ht="14.25" customHeight="1">
      <c r="A9417" s="48"/>
      <c r="B9417" s="28"/>
      <c r="C9417" s="28"/>
      <c r="D9417" s="28"/>
      <c r="E9417" s="28"/>
      <c r="F9417" s="28"/>
      <c r="G9417" s="28"/>
      <c r="H9417" s="28"/>
      <c r="I9417" s="28"/>
      <c r="J9417" s="28"/>
      <c r="K9417" s="28"/>
      <c r="L9417" s="28"/>
      <c r="M9417" s="28"/>
      <c r="N9417" s="62"/>
      <c r="O9417" s="62"/>
      <c r="P9417" s="62"/>
      <c r="Q9417" s="62"/>
      <c r="R9417" s="62"/>
      <c r="S9417" s="62"/>
      <c r="T9417" s="48"/>
      <c r="U9417" s="28"/>
      <c r="V9417" s="28"/>
      <c r="W9417" s="28"/>
      <c r="Y9417" s="79"/>
      <c r="Z9417" s="28"/>
      <c r="AA9417" s="28"/>
      <c r="AB9417" s="28"/>
      <c r="AC9417" s="28"/>
      <c r="AD9417" s="28"/>
      <c r="AE9417" s="28"/>
      <c r="AF9417" s="28"/>
      <c r="AG9417" s="28"/>
      <c r="AH9417" s="28"/>
      <c r="AI9417" s="28"/>
      <c r="AJ9417" s="28"/>
      <c r="AK9417" s="28"/>
      <c r="AL9417" s="28"/>
      <c r="AM9417" s="28"/>
      <c r="AN9417" s="28"/>
      <c r="AO9417" s="28"/>
      <c r="AP9417" s="28"/>
      <c r="AQ9417" s="28"/>
      <c r="AR9417" s="97"/>
      <c r="AS9417" s="28"/>
      <c r="AT9417" s="28"/>
      <c r="AU9417" s="28"/>
      <c r="AV9417" s="28"/>
      <c r="AW9417" s="28"/>
      <c r="AX9417" s="28"/>
      <c r="AY9417" s="28"/>
      <c r="AZ9417" s="28"/>
      <c r="BA9417" s="28"/>
      <c r="BB9417" s="28"/>
      <c r="BC9417" s="28"/>
    </row>
    <row r="9418" spans="1:55" ht="14.25" customHeight="1">
      <c r="A9418" s="48"/>
      <c r="B9418" s="28"/>
      <c r="C9418" s="28"/>
      <c r="D9418" s="28"/>
      <c r="E9418" s="28"/>
      <c r="F9418" s="28"/>
      <c r="G9418" s="28"/>
      <c r="H9418" s="28"/>
      <c r="I9418" s="28"/>
      <c r="J9418" s="28"/>
      <c r="K9418" s="28"/>
      <c r="L9418" s="28"/>
      <c r="M9418" s="28"/>
      <c r="N9418" s="62"/>
      <c r="O9418" s="62"/>
      <c r="P9418" s="62"/>
      <c r="Q9418" s="62"/>
      <c r="R9418" s="62"/>
      <c r="S9418" s="62"/>
      <c r="T9418" s="48"/>
      <c r="U9418" s="28"/>
      <c r="V9418" s="28"/>
      <c r="W9418" s="28"/>
      <c r="Y9418" s="79"/>
      <c r="Z9418" s="28"/>
      <c r="AA9418" s="28"/>
      <c r="AB9418" s="28"/>
      <c r="AC9418" s="28"/>
      <c r="AD9418" s="28"/>
      <c r="AE9418" s="28"/>
      <c r="AF9418" s="28"/>
      <c r="AG9418" s="28"/>
      <c r="AH9418" s="28"/>
      <c r="AI9418" s="28"/>
      <c r="AJ9418" s="28"/>
      <c r="AK9418" s="28"/>
      <c r="AL9418" s="28"/>
      <c r="AM9418" s="28"/>
      <c r="AN9418" s="28"/>
      <c r="AO9418" s="28"/>
      <c r="AP9418" s="28"/>
      <c r="AQ9418" s="28"/>
      <c r="AR9418" s="97"/>
      <c r="AS9418" s="28"/>
      <c r="AT9418" s="28"/>
      <c r="AU9418" s="28"/>
      <c r="AV9418" s="28"/>
      <c r="AW9418" s="28"/>
      <c r="AX9418" s="28"/>
      <c r="AY9418" s="28"/>
      <c r="AZ9418" s="28"/>
      <c r="BA9418" s="28"/>
      <c r="BB9418" s="28"/>
      <c r="BC9418" s="28"/>
    </row>
    <row r="9419" spans="1:55" ht="14.25" customHeight="1">
      <c r="A9419" s="48"/>
      <c r="B9419" s="28"/>
      <c r="C9419" s="28"/>
      <c r="D9419" s="28"/>
      <c r="E9419" s="28"/>
      <c r="F9419" s="28"/>
      <c r="G9419" s="28"/>
      <c r="H9419" s="28"/>
      <c r="I9419" s="28"/>
      <c r="J9419" s="28"/>
      <c r="K9419" s="28"/>
      <c r="L9419" s="28"/>
      <c r="M9419" s="28"/>
      <c r="N9419" s="62"/>
      <c r="O9419" s="62"/>
      <c r="P9419" s="62"/>
      <c r="Q9419" s="62"/>
      <c r="R9419" s="62"/>
      <c r="S9419" s="62"/>
      <c r="T9419" s="48"/>
      <c r="U9419" s="28"/>
      <c r="V9419" s="28"/>
      <c r="W9419" s="28"/>
      <c r="Y9419" s="79"/>
      <c r="Z9419" s="28"/>
      <c r="AA9419" s="28"/>
      <c r="AB9419" s="28"/>
      <c r="AC9419" s="28"/>
      <c r="AD9419" s="28"/>
      <c r="AE9419" s="28"/>
      <c r="AF9419" s="28"/>
      <c r="AG9419" s="28"/>
      <c r="AH9419" s="28"/>
      <c r="AI9419" s="28"/>
      <c r="AJ9419" s="28"/>
      <c r="AK9419" s="28"/>
      <c r="AL9419" s="28"/>
      <c r="AM9419" s="28"/>
      <c r="AN9419" s="28"/>
      <c r="AO9419" s="28"/>
      <c r="AP9419" s="28"/>
      <c r="AQ9419" s="28"/>
      <c r="AR9419" s="97"/>
      <c r="AS9419" s="28"/>
      <c r="AT9419" s="28"/>
      <c r="AU9419" s="28"/>
      <c r="AV9419" s="28"/>
      <c r="AW9419" s="28"/>
      <c r="AX9419" s="28"/>
      <c r="AY9419" s="28"/>
      <c r="AZ9419" s="28"/>
      <c r="BA9419" s="28"/>
      <c r="BB9419" s="28"/>
      <c r="BC9419" s="28"/>
    </row>
    <row r="9420" spans="1:55" ht="14.25" customHeight="1">
      <c r="A9420" s="48"/>
      <c r="B9420" s="28"/>
      <c r="C9420" s="28"/>
      <c r="D9420" s="28"/>
      <c r="E9420" s="28"/>
      <c r="F9420" s="28"/>
      <c r="G9420" s="28"/>
      <c r="H9420" s="28"/>
      <c r="I9420" s="28"/>
      <c r="J9420" s="28"/>
      <c r="K9420" s="28"/>
      <c r="L9420" s="28"/>
      <c r="M9420" s="28"/>
      <c r="N9420" s="62"/>
      <c r="O9420" s="62"/>
      <c r="P9420" s="62"/>
      <c r="Q9420" s="62"/>
      <c r="R9420" s="62"/>
      <c r="S9420" s="62"/>
      <c r="T9420" s="48"/>
      <c r="U9420" s="28"/>
      <c r="V9420" s="28"/>
      <c r="W9420" s="28"/>
      <c r="Y9420" s="79"/>
      <c r="Z9420" s="28"/>
      <c r="AA9420" s="28"/>
      <c r="AB9420" s="28"/>
      <c r="AC9420" s="28"/>
      <c r="AD9420" s="28"/>
      <c r="AE9420" s="28"/>
      <c r="AF9420" s="28"/>
      <c r="AG9420" s="28"/>
      <c r="AH9420" s="28"/>
      <c r="AI9420" s="28"/>
      <c r="AJ9420" s="28"/>
      <c r="AK9420" s="28"/>
      <c r="AL9420" s="28"/>
      <c r="AM9420" s="28"/>
      <c r="AN9420" s="28"/>
      <c r="AO9420" s="28"/>
      <c r="AP9420" s="28"/>
      <c r="AQ9420" s="28"/>
      <c r="AR9420" s="97"/>
      <c r="AS9420" s="28"/>
      <c r="AT9420" s="28"/>
      <c r="AU9420" s="28"/>
      <c r="AV9420" s="28"/>
      <c r="AW9420" s="28"/>
      <c r="AX9420" s="28"/>
      <c r="AY9420" s="28"/>
      <c r="AZ9420" s="28"/>
      <c r="BA9420" s="28"/>
      <c r="BB9420" s="28"/>
      <c r="BC9420" s="28"/>
    </row>
    <row r="9421" spans="1:55" ht="14.25" customHeight="1">
      <c r="A9421" s="48"/>
      <c r="B9421" s="28"/>
      <c r="C9421" s="28"/>
      <c r="D9421" s="28"/>
      <c r="E9421" s="28"/>
      <c r="F9421" s="28"/>
      <c r="G9421" s="28"/>
      <c r="H9421" s="28"/>
      <c r="I9421" s="28"/>
      <c r="J9421" s="28"/>
      <c r="K9421" s="28"/>
      <c r="L9421" s="28"/>
      <c r="M9421" s="28"/>
      <c r="N9421" s="62"/>
      <c r="O9421" s="62"/>
      <c r="P9421" s="62"/>
      <c r="Q9421" s="62"/>
      <c r="R9421" s="62"/>
      <c r="S9421" s="62"/>
      <c r="T9421" s="48"/>
      <c r="U9421" s="28"/>
      <c r="V9421" s="28"/>
      <c r="W9421" s="28"/>
      <c r="Y9421" s="79"/>
      <c r="Z9421" s="28"/>
      <c r="AA9421" s="28"/>
      <c r="AB9421" s="28"/>
      <c r="AC9421" s="28"/>
      <c r="AD9421" s="28"/>
      <c r="AE9421" s="28"/>
      <c r="AF9421" s="28"/>
      <c r="AG9421" s="28"/>
      <c r="AH9421" s="28"/>
      <c r="AI9421" s="28"/>
      <c r="AJ9421" s="28"/>
      <c r="AK9421" s="28"/>
      <c r="AL9421" s="28"/>
      <c r="AM9421" s="28"/>
      <c r="AN9421" s="28"/>
      <c r="AO9421" s="28"/>
      <c r="AP9421" s="28"/>
      <c r="AQ9421" s="28"/>
      <c r="AR9421" s="97"/>
      <c r="AS9421" s="28"/>
      <c r="AT9421" s="28"/>
      <c r="AU9421" s="28"/>
      <c r="AV9421" s="28"/>
      <c r="AW9421" s="28"/>
      <c r="AX9421" s="28"/>
      <c r="AY9421" s="28"/>
      <c r="AZ9421" s="28"/>
      <c r="BA9421" s="28"/>
      <c r="BB9421" s="28"/>
      <c r="BC9421" s="28"/>
    </row>
    <row r="9422" spans="1:55" ht="14.25" customHeight="1">
      <c r="A9422" s="48"/>
      <c r="B9422" s="28"/>
      <c r="C9422" s="28"/>
      <c r="D9422" s="28"/>
      <c r="E9422" s="28"/>
      <c r="F9422" s="28"/>
      <c r="G9422" s="28"/>
      <c r="H9422" s="28"/>
      <c r="I9422" s="28"/>
      <c r="J9422" s="28"/>
      <c r="K9422" s="28"/>
      <c r="L9422" s="28"/>
      <c r="M9422" s="28"/>
      <c r="N9422" s="62"/>
      <c r="O9422" s="62"/>
      <c r="P9422" s="62"/>
      <c r="Q9422" s="62"/>
      <c r="R9422" s="62"/>
      <c r="S9422" s="62"/>
      <c r="T9422" s="48"/>
      <c r="U9422" s="28"/>
      <c r="V9422" s="28"/>
      <c r="W9422" s="28"/>
      <c r="Y9422" s="79"/>
      <c r="Z9422" s="28"/>
      <c r="AA9422" s="28"/>
      <c r="AB9422" s="28"/>
      <c r="AC9422" s="28"/>
      <c r="AD9422" s="28"/>
      <c r="AE9422" s="28"/>
      <c r="AF9422" s="28"/>
      <c r="AG9422" s="28"/>
      <c r="AH9422" s="28"/>
      <c r="AI9422" s="28"/>
      <c r="AJ9422" s="28"/>
      <c r="AK9422" s="28"/>
      <c r="AL9422" s="28"/>
      <c r="AM9422" s="28"/>
      <c r="AN9422" s="28"/>
      <c r="AO9422" s="28"/>
      <c r="AP9422" s="28"/>
      <c r="AQ9422" s="28"/>
      <c r="AR9422" s="97"/>
      <c r="AS9422" s="28"/>
      <c r="AT9422" s="28"/>
      <c r="AU9422" s="28"/>
      <c r="AV9422" s="28"/>
      <c r="AW9422" s="28"/>
      <c r="AX9422" s="28"/>
      <c r="AY9422" s="28"/>
      <c r="AZ9422" s="28"/>
      <c r="BA9422" s="28"/>
      <c r="BB9422" s="28"/>
      <c r="BC9422" s="28"/>
    </row>
    <row r="9423" spans="1:55" ht="14.25" customHeight="1">
      <c r="A9423" s="48"/>
      <c r="B9423" s="28"/>
      <c r="C9423" s="28"/>
      <c r="D9423" s="28"/>
      <c r="E9423" s="28"/>
      <c r="F9423" s="28"/>
      <c r="G9423" s="28"/>
      <c r="H9423" s="28"/>
      <c r="I9423" s="28"/>
      <c r="J9423" s="28"/>
      <c r="K9423" s="28"/>
      <c r="L9423" s="28"/>
      <c r="M9423" s="28"/>
      <c r="N9423" s="62"/>
      <c r="O9423" s="62"/>
      <c r="P9423" s="62"/>
      <c r="Q9423" s="62"/>
      <c r="R9423" s="62"/>
      <c r="S9423" s="62"/>
      <c r="T9423" s="48"/>
      <c r="U9423" s="28"/>
      <c r="V9423" s="28"/>
      <c r="W9423" s="28"/>
      <c r="Y9423" s="79"/>
      <c r="Z9423" s="28"/>
      <c r="AA9423" s="28"/>
      <c r="AB9423" s="28"/>
      <c r="AC9423" s="28"/>
      <c r="AD9423" s="28"/>
      <c r="AE9423" s="28"/>
      <c r="AF9423" s="28"/>
      <c r="AG9423" s="28"/>
      <c r="AH9423" s="28"/>
      <c r="AI9423" s="28"/>
      <c r="AJ9423" s="28"/>
      <c r="AK9423" s="28"/>
      <c r="AL9423" s="28"/>
      <c r="AM9423" s="28"/>
      <c r="AN9423" s="28"/>
      <c r="AO9423" s="28"/>
      <c r="AP9423" s="28"/>
      <c r="AQ9423" s="28"/>
      <c r="AR9423" s="97"/>
      <c r="AS9423" s="28"/>
      <c r="AT9423" s="28"/>
      <c r="AU9423" s="28"/>
      <c r="AV9423" s="28"/>
      <c r="AW9423" s="28"/>
      <c r="AX9423" s="28"/>
      <c r="AY9423" s="28"/>
      <c r="AZ9423" s="28"/>
      <c r="BA9423" s="28"/>
      <c r="BB9423" s="28"/>
      <c r="BC9423" s="28"/>
    </row>
    <row r="9424" spans="1:55" ht="14.25" customHeight="1">
      <c r="A9424" s="48"/>
      <c r="B9424" s="28"/>
      <c r="C9424" s="28"/>
      <c r="D9424" s="28"/>
      <c r="E9424" s="28"/>
      <c r="F9424" s="28"/>
      <c r="G9424" s="28"/>
      <c r="H9424" s="28"/>
      <c r="I9424" s="28"/>
      <c r="J9424" s="28"/>
      <c r="K9424" s="28"/>
      <c r="L9424" s="28"/>
      <c r="M9424" s="28"/>
      <c r="N9424" s="62"/>
      <c r="O9424" s="62"/>
      <c r="P9424" s="62"/>
      <c r="Q9424" s="62"/>
      <c r="R9424" s="62"/>
      <c r="S9424" s="62"/>
      <c r="T9424" s="48"/>
      <c r="U9424" s="28"/>
      <c r="V9424" s="28"/>
      <c r="W9424" s="28"/>
      <c r="Y9424" s="79"/>
      <c r="Z9424" s="28"/>
      <c r="AA9424" s="28"/>
      <c r="AB9424" s="28"/>
      <c r="AC9424" s="28"/>
      <c r="AD9424" s="28"/>
      <c r="AE9424" s="28"/>
      <c r="AF9424" s="28"/>
      <c r="AG9424" s="28"/>
      <c r="AH9424" s="28"/>
      <c r="AI9424" s="28"/>
      <c r="AJ9424" s="28"/>
      <c r="AK9424" s="28"/>
      <c r="AL9424" s="28"/>
      <c r="AM9424" s="28"/>
      <c r="AN9424" s="28"/>
      <c r="AO9424" s="28"/>
      <c r="AP9424" s="28"/>
      <c r="AQ9424" s="28"/>
      <c r="AR9424" s="97"/>
      <c r="AS9424" s="28"/>
      <c r="AT9424" s="28"/>
      <c r="AU9424" s="28"/>
      <c r="AV9424" s="28"/>
      <c r="AW9424" s="28"/>
      <c r="AX9424" s="28"/>
      <c r="AY9424" s="28"/>
      <c r="AZ9424" s="28"/>
      <c r="BA9424" s="28"/>
      <c r="BB9424" s="28"/>
      <c r="BC9424" s="28"/>
    </row>
    <row r="9425" spans="1:55" ht="14.25" customHeight="1">
      <c r="A9425" s="48"/>
      <c r="B9425" s="28"/>
      <c r="C9425" s="28"/>
      <c r="D9425" s="28"/>
      <c r="E9425" s="28"/>
      <c r="F9425" s="28"/>
      <c r="G9425" s="28"/>
      <c r="H9425" s="28"/>
      <c r="I9425" s="28"/>
      <c r="J9425" s="28"/>
      <c r="K9425" s="28"/>
      <c r="L9425" s="28"/>
      <c r="M9425" s="28"/>
      <c r="N9425" s="62"/>
      <c r="O9425" s="62"/>
      <c r="P9425" s="62"/>
      <c r="Q9425" s="62"/>
      <c r="R9425" s="62"/>
      <c r="S9425" s="62"/>
      <c r="T9425" s="48"/>
      <c r="U9425" s="28"/>
      <c r="V9425" s="28"/>
      <c r="W9425" s="28"/>
      <c r="Y9425" s="79"/>
      <c r="Z9425" s="28"/>
      <c r="AA9425" s="28"/>
      <c r="AB9425" s="28"/>
      <c r="AC9425" s="28"/>
      <c r="AD9425" s="28"/>
      <c r="AE9425" s="28"/>
      <c r="AF9425" s="28"/>
      <c r="AG9425" s="28"/>
      <c r="AH9425" s="28"/>
      <c r="AI9425" s="28"/>
      <c r="AJ9425" s="28"/>
      <c r="AK9425" s="28"/>
      <c r="AL9425" s="28"/>
      <c r="AM9425" s="28"/>
      <c r="AN9425" s="28"/>
      <c r="AO9425" s="28"/>
      <c r="AP9425" s="28"/>
      <c r="AQ9425" s="28"/>
      <c r="AR9425" s="97"/>
      <c r="AS9425" s="28"/>
      <c r="AT9425" s="28"/>
      <c r="AU9425" s="28"/>
      <c r="AV9425" s="28"/>
      <c r="AW9425" s="28"/>
      <c r="AX9425" s="28"/>
      <c r="AY9425" s="28"/>
      <c r="AZ9425" s="28"/>
      <c r="BA9425" s="28"/>
      <c r="BB9425" s="28"/>
      <c r="BC9425" s="28"/>
    </row>
    <row r="9426" spans="1:55" ht="14.25" customHeight="1">
      <c r="A9426" s="48"/>
      <c r="B9426" s="28"/>
      <c r="C9426" s="28"/>
      <c r="D9426" s="28"/>
      <c r="E9426" s="28"/>
      <c r="F9426" s="28"/>
      <c r="G9426" s="28"/>
      <c r="H9426" s="28"/>
      <c r="I9426" s="28"/>
      <c r="J9426" s="28"/>
      <c r="K9426" s="28"/>
      <c r="L9426" s="28"/>
      <c r="M9426" s="28"/>
      <c r="N9426" s="62"/>
      <c r="O9426" s="62"/>
      <c r="P9426" s="62"/>
      <c r="Q9426" s="62"/>
      <c r="R9426" s="62"/>
      <c r="S9426" s="62"/>
      <c r="T9426" s="48"/>
      <c r="U9426" s="28"/>
      <c r="V9426" s="28"/>
      <c r="W9426" s="28"/>
      <c r="Y9426" s="79"/>
      <c r="Z9426" s="28"/>
      <c r="AA9426" s="28"/>
      <c r="AB9426" s="28"/>
      <c r="AC9426" s="28"/>
      <c r="AD9426" s="28"/>
      <c r="AE9426" s="28"/>
      <c r="AF9426" s="28"/>
      <c r="AG9426" s="28"/>
      <c r="AH9426" s="28"/>
      <c r="AI9426" s="28"/>
      <c r="AJ9426" s="28"/>
      <c r="AK9426" s="28"/>
      <c r="AL9426" s="28"/>
      <c r="AM9426" s="28"/>
      <c r="AN9426" s="28"/>
      <c r="AO9426" s="28"/>
      <c r="AP9426" s="28"/>
      <c r="AQ9426" s="28"/>
      <c r="AR9426" s="97"/>
      <c r="AS9426" s="28"/>
      <c r="AT9426" s="28"/>
      <c r="AU9426" s="28"/>
      <c r="AV9426" s="28"/>
      <c r="AW9426" s="28"/>
      <c r="AX9426" s="28"/>
      <c r="AY9426" s="28"/>
      <c r="AZ9426" s="28"/>
      <c r="BA9426" s="28"/>
      <c r="BB9426" s="28"/>
      <c r="BC9426" s="28"/>
    </row>
    <row r="9427" spans="1:55" ht="14.25" customHeight="1">
      <c r="A9427" s="48"/>
      <c r="B9427" s="28"/>
      <c r="C9427" s="28"/>
      <c r="D9427" s="28"/>
      <c r="E9427" s="28"/>
      <c r="F9427" s="28"/>
      <c r="G9427" s="28"/>
      <c r="H9427" s="28"/>
      <c r="I9427" s="28"/>
      <c r="J9427" s="28"/>
      <c r="K9427" s="28"/>
      <c r="L9427" s="28"/>
      <c r="M9427" s="28"/>
      <c r="N9427" s="62"/>
      <c r="O9427" s="62"/>
      <c r="P9427" s="62"/>
      <c r="Q9427" s="62"/>
      <c r="R9427" s="62"/>
      <c r="S9427" s="62"/>
      <c r="T9427" s="48"/>
      <c r="U9427" s="28"/>
      <c r="V9427" s="28"/>
      <c r="W9427" s="28"/>
      <c r="Y9427" s="79"/>
      <c r="Z9427" s="28"/>
      <c r="AA9427" s="28"/>
      <c r="AB9427" s="28"/>
      <c r="AC9427" s="28"/>
      <c r="AD9427" s="28"/>
      <c r="AE9427" s="28"/>
      <c r="AF9427" s="28"/>
      <c r="AG9427" s="28"/>
      <c r="AH9427" s="28"/>
      <c r="AI9427" s="28"/>
      <c r="AJ9427" s="28"/>
      <c r="AK9427" s="28"/>
      <c r="AL9427" s="28"/>
      <c r="AM9427" s="28"/>
      <c r="AN9427" s="28"/>
      <c r="AO9427" s="28"/>
      <c r="AP9427" s="28"/>
      <c r="AQ9427" s="28"/>
      <c r="AR9427" s="97"/>
      <c r="AS9427" s="28"/>
      <c r="AT9427" s="28"/>
      <c r="AU9427" s="28"/>
      <c r="AV9427" s="28"/>
      <c r="AW9427" s="28"/>
      <c r="AX9427" s="28"/>
      <c r="AY9427" s="28"/>
      <c r="AZ9427" s="28"/>
      <c r="BA9427" s="28"/>
      <c r="BB9427" s="28"/>
      <c r="BC9427" s="28"/>
    </row>
    <row r="9428" spans="1:55" ht="14.25" customHeight="1">
      <c r="A9428" s="48"/>
      <c r="B9428" s="28"/>
      <c r="C9428" s="28"/>
      <c r="D9428" s="28"/>
      <c r="E9428" s="28"/>
      <c r="F9428" s="28"/>
      <c r="G9428" s="28"/>
      <c r="H9428" s="28"/>
      <c r="I9428" s="28"/>
      <c r="J9428" s="28"/>
      <c r="K9428" s="28"/>
      <c r="L9428" s="28"/>
      <c r="M9428" s="28"/>
      <c r="N9428" s="62"/>
      <c r="O9428" s="62"/>
      <c r="P9428" s="62"/>
      <c r="Q9428" s="62"/>
      <c r="R9428" s="62"/>
      <c r="S9428" s="62"/>
      <c r="T9428" s="48"/>
      <c r="U9428" s="28"/>
      <c r="V9428" s="28"/>
      <c r="W9428" s="28"/>
      <c r="Y9428" s="79"/>
      <c r="Z9428" s="28"/>
      <c r="AA9428" s="28"/>
      <c r="AB9428" s="28"/>
      <c r="AC9428" s="28"/>
      <c r="AD9428" s="28"/>
      <c r="AE9428" s="28"/>
      <c r="AF9428" s="28"/>
      <c r="AG9428" s="28"/>
      <c r="AH9428" s="28"/>
      <c r="AI9428" s="28"/>
      <c r="AJ9428" s="28"/>
      <c r="AK9428" s="28"/>
      <c r="AL9428" s="28"/>
      <c r="AM9428" s="28"/>
      <c r="AN9428" s="28"/>
      <c r="AO9428" s="28"/>
      <c r="AP9428" s="28"/>
      <c r="AQ9428" s="28"/>
      <c r="AR9428" s="97"/>
      <c r="AS9428" s="28"/>
      <c r="AT9428" s="28"/>
      <c r="AU9428" s="28"/>
      <c r="AV9428" s="28"/>
      <c r="AW9428" s="28"/>
      <c r="AX9428" s="28"/>
      <c r="AY9428" s="28"/>
      <c r="AZ9428" s="28"/>
      <c r="BA9428" s="28"/>
      <c r="BB9428" s="28"/>
      <c r="BC9428" s="28"/>
    </row>
    <row r="9429" spans="1:55" ht="14.25" customHeight="1">
      <c r="A9429" s="48"/>
      <c r="B9429" s="28"/>
      <c r="C9429" s="28"/>
      <c r="D9429" s="28"/>
      <c r="E9429" s="28"/>
      <c r="F9429" s="28"/>
      <c r="G9429" s="28"/>
      <c r="H9429" s="28"/>
      <c r="I9429" s="28"/>
      <c r="J9429" s="28"/>
      <c r="K9429" s="28"/>
      <c r="L9429" s="28"/>
      <c r="M9429" s="28"/>
      <c r="N9429" s="62"/>
      <c r="O9429" s="62"/>
      <c r="P9429" s="62"/>
      <c r="Q9429" s="62"/>
      <c r="R9429" s="62"/>
      <c r="S9429" s="62"/>
      <c r="T9429" s="48"/>
      <c r="U9429" s="28"/>
      <c r="V9429" s="28"/>
      <c r="W9429" s="28"/>
      <c r="Y9429" s="79"/>
      <c r="Z9429" s="28"/>
      <c r="AA9429" s="28"/>
      <c r="AB9429" s="28"/>
      <c r="AC9429" s="28"/>
      <c r="AD9429" s="28"/>
      <c r="AE9429" s="28"/>
      <c r="AF9429" s="28"/>
      <c r="AG9429" s="28"/>
      <c r="AH9429" s="28"/>
      <c r="AI9429" s="28"/>
      <c r="AJ9429" s="28"/>
      <c r="AK9429" s="28"/>
      <c r="AL9429" s="28"/>
      <c r="AM9429" s="28"/>
      <c r="AN9429" s="28"/>
      <c r="AO9429" s="28"/>
      <c r="AP9429" s="28"/>
      <c r="AQ9429" s="28"/>
      <c r="AR9429" s="97"/>
      <c r="AS9429" s="28"/>
      <c r="AT9429" s="28"/>
      <c r="AU9429" s="28"/>
      <c r="AV9429" s="28"/>
      <c r="AW9429" s="28"/>
      <c r="AX9429" s="28"/>
      <c r="AY9429" s="28"/>
      <c r="AZ9429" s="28"/>
      <c r="BA9429" s="28"/>
      <c r="BB9429" s="28"/>
      <c r="BC9429" s="28"/>
    </row>
    <row r="9430" spans="1:55" ht="14.25" customHeight="1">
      <c r="A9430" s="48"/>
      <c r="B9430" s="28"/>
      <c r="C9430" s="28"/>
      <c r="D9430" s="28"/>
      <c r="E9430" s="28"/>
      <c r="F9430" s="28"/>
      <c r="G9430" s="28"/>
      <c r="H9430" s="28"/>
      <c r="I9430" s="28"/>
      <c r="J9430" s="28"/>
      <c r="K9430" s="28"/>
      <c r="L9430" s="28"/>
      <c r="M9430" s="28"/>
      <c r="N9430" s="62"/>
      <c r="O9430" s="62"/>
      <c r="P9430" s="62"/>
      <c r="Q9430" s="62"/>
      <c r="R9430" s="62"/>
      <c r="S9430" s="62"/>
      <c r="T9430" s="48"/>
      <c r="U9430" s="28"/>
      <c r="V9430" s="28"/>
      <c r="W9430" s="28"/>
      <c r="Y9430" s="79"/>
      <c r="Z9430" s="28"/>
      <c r="AA9430" s="28"/>
      <c r="AB9430" s="28"/>
      <c r="AC9430" s="28"/>
      <c r="AD9430" s="28"/>
      <c r="AE9430" s="28"/>
      <c r="AF9430" s="28"/>
      <c r="AG9430" s="28"/>
      <c r="AH9430" s="28"/>
      <c r="AI9430" s="28"/>
      <c r="AJ9430" s="28"/>
      <c r="AK9430" s="28"/>
      <c r="AL9430" s="28"/>
      <c r="AM9430" s="28"/>
      <c r="AN9430" s="28"/>
      <c r="AO9430" s="28"/>
      <c r="AP9430" s="28"/>
      <c r="AQ9430" s="28"/>
      <c r="AR9430" s="97"/>
      <c r="AS9430" s="28"/>
      <c r="AT9430" s="28"/>
      <c r="AU9430" s="28"/>
      <c r="AV9430" s="28"/>
      <c r="AW9430" s="28"/>
      <c r="AX9430" s="28"/>
      <c r="AY9430" s="28"/>
      <c r="AZ9430" s="28"/>
      <c r="BA9430" s="28"/>
      <c r="BB9430" s="28"/>
      <c r="BC9430" s="28"/>
    </row>
    <row r="9431" spans="1:55" ht="14.25" customHeight="1">
      <c r="A9431" s="48"/>
      <c r="B9431" s="28"/>
      <c r="C9431" s="28"/>
      <c r="D9431" s="28"/>
      <c r="E9431" s="28"/>
      <c r="F9431" s="28"/>
      <c r="G9431" s="28"/>
      <c r="H9431" s="28"/>
      <c r="I9431" s="28"/>
      <c r="J9431" s="28"/>
      <c r="K9431" s="28"/>
      <c r="L9431" s="28"/>
      <c r="M9431" s="28"/>
      <c r="N9431" s="62"/>
      <c r="O9431" s="62"/>
      <c r="P9431" s="62"/>
      <c r="Q9431" s="62"/>
      <c r="R9431" s="62"/>
      <c r="S9431" s="62"/>
      <c r="T9431" s="48"/>
      <c r="U9431" s="28"/>
      <c r="V9431" s="28"/>
      <c r="W9431" s="28"/>
      <c r="Y9431" s="79"/>
      <c r="Z9431" s="28"/>
      <c r="AA9431" s="28"/>
      <c r="AB9431" s="28"/>
      <c r="AC9431" s="28"/>
      <c r="AD9431" s="28"/>
      <c r="AE9431" s="28"/>
      <c r="AF9431" s="28"/>
      <c r="AG9431" s="28"/>
      <c r="AH9431" s="28"/>
      <c r="AI9431" s="28"/>
      <c r="AJ9431" s="28"/>
      <c r="AK9431" s="28"/>
      <c r="AL9431" s="28"/>
      <c r="AM9431" s="28"/>
      <c r="AN9431" s="28"/>
      <c r="AO9431" s="28"/>
      <c r="AP9431" s="28"/>
      <c r="AQ9431" s="28"/>
      <c r="AR9431" s="97"/>
      <c r="AS9431" s="28"/>
      <c r="AT9431" s="28"/>
      <c r="AU9431" s="28"/>
      <c r="AV9431" s="28"/>
      <c r="AW9431" s="28"/>
      <c r="AX9431" s="28"/>
      <c r="AY9431" s="28"/>
      <c r="AZ9431" s="28"/>
      <c r="BA9431" s="28"/>
      <c r="BB9431" s="28"/>
      <c r="BC9431" s="28"/>
    </row>
    <row r="9432" spans="1:55" ht="14.25" customHeight="1">
      <c r="A9432" s="48"/>
      <c r="B9432" s="28"/>
      <c r="C9432" s="28"/>
      <c r="D9432" s="28"/>
      <c r="E9432" s="28"/>
      <c r="F9432" s="28"/>
      <c r="G9432" s="28"/>
      <c r="H9432" s="28"/>
      <c r="I9432" s="28"/>
      <c r="J9432" s="28"/>
      <c r="K9432" s="28"/>
      <c r="L9432" s="28"/>
      <c r="M9432" s="28"/>
      <c r="N9432" s="62"/>
      <c r="O9432" s="62"/>
      <c r="P9432" s="62"/>
      <c r="Q9432" s="62"/>
      <c r="R9432" s="62"/>
      <c r="S9432" s="62"/>
      <c r="T9432" s="48"/>
      <c r="U9432" s="28"/>
      <c r="V9432" s="28"/>
      <c r="W9432" s="28"/>
      <c r="Y9432" s="79"/>
      <c r="Z9432" s="28"/>
      <c r="AA9432" s="28"/>
      <c r="AB9432" s="28"/>
      <c r="AC9432" s="28"/>
      <c r="AD9432" s="28"/>
      <c r="AE9432" s="28"/>
      <c r="AF9432" s="28"/>
      <c r="AG9432" s="28"/>
      <c r="AH9432" s="28"/>
      <c r="AI9432" s="28"/>
      <c r="AJ9432" s="28"/>
      <c r="AK9432" s="28"/>
      <c r="AL9432" s="28"/>
      <c r="AM9432" s="28"/>
      <c r="AN9432" s="28"/>
      <c r="AO9432" s="28"/>
      <c r="AP9432" s="28"/>
      <c r="AQ9432" s="28"/>
      <c r="AR9432" s="97"/>
      <c r="AS9432" s="28"/>
      <c r="AT9432" s="28"/>
      <c r="AU9432" s="28"/>
      <c r="AV9432" s="28"/>
      <c r="AW9432" s="28"/>
      <c r="AX9432" s="28"/>
      <c r="AY9432" s="28"/>
      <c r="AZ9432" s="28"/>
      <c r="BA9432" s="28"/>
      <c r="BB9432" s="28"/>
      <c r="BC9432" s="28"/>
    </row>
    <row r="9433" spans="1:55" ht="14.25" customHeight="1">
      <c r="A9433" s="48"/>
      <c r="B9433" s="28"/>
      <c r="C9433" s="28"/>
      <c r="D9433" s="28"/>
      <c r="E9433" s="28"/>
      <c r="F9433" s="28"/>
      <c r="G9433" s="28"/>
      <c r="H9433" s="28"/>
      <c r="I9433" s="28"/>
      <c r="J9433" s="28"/>
      <c r="K9433" s="28"/>
      <c r="L9433" s="28"/>
      <c r="M9433" s="28"/>
      <c r="N9433" s="62"/>
      <c r="O9433" s="62"/>
      <c r="P9433" s="62"/>
      <c r="Q9433" s="62"/>
      <c r="R9433" s="62"/>
      <c r="S9433" s="62"/>
      <c r="T9433" s="48"/>
      <c r="U9433" s="28"/>
      <c r="V9433" s="28"/>
      <c r="W9433" s="28"/>
      <c r="Y9433" s="79"/>
      <c r="Z9433" s="28"/>
      <c r="AA9433" s="28"/>
      <c r="AB9433" s="28"/>
      <c r="AC9433" s="28"/>
      <c r="AD9433" s="28"/>
      <c r="AE9433" s="28"/>
      <c r="AF9433" s="28"/>
      <c r="AG9433" s="28"/>
      <c r="AH9433" s="28"/>
      <c r="AI9433" s="28"/>
      <c r="AJ9433" s="28"/>
      <c r="AK9433" s="28"/>
      <c r="AL9433" s="28"/>
      <c r="AM9433" s="28"/>
      <c r="AN9433" s="28"/>
      <c r="AO9433" s="28"/>
      <c r="AP9433" s="28"/>
      <c r="AQ9433" s="28"/>
      <c r="AR9433" s="97"/>
      <c r="AS9433" s="28"/>
      <c r="AT9433" s="28"/>
      <c r="AU9433" s="28"/>
      <c r="AV9433" s="28"/>
      <c r="AW9433" s="28"/>
      <c r="AX9433" s="28"/>
      <c r="AY9433" s="28"/>
      <c r="AZ9433" s="28"/>
      <c r="BA9433" s="28"/>
      <c r="BB9433" s="28"/>
      <c r="BC9433" s="28"/>
    </row>
    <row r="9434" spans="1:55" ht="14.25" customHeight="1">
      <c r="A9434" s="48"/>
      <c r="B9434" s="28"/>
      <c r="C9434" s="28"/>
      <c r="D9434" s="28"/>
      <c r="E9434" s="28"/>
      <c r="F9434" s="28"/>
      <c r="G9434" s="28"/>
      <c r="H9434" s="28"/>
      <c r="I9434" s="28"/>
      <c r="J9434" s="28"/>
      <c r="K9434" s="28"/>
      <c r="L9434" s="28"/>
      <c r="M9434" s="28"/>
      <c r="N9434" s="62"/>
      <c r="O9434" s="62"/>
      <c r="P9434" s="62"/>
      <c r="Q9434" s="62"/>
      <c r="R9434" s="62"/>
      <c r="S9434" s="62"/>
      <c r="T9434" s="48"/>
      <c r="U9434" s="28"/>
      <c r="V9434" s="28"/>
      <c r="W9434" s="28"/>
      <c r="Y9434" s="79"/>
      <c r="Z9434" s="28"/>
      <c r="AA9434" s="28"/>
      <c r="AB9434" s="28"/>
      <c r="AC9434" s="28"/>
      <c r="AD9434" s="28"/>
      <c r="AE9434" s="28"/>
      <c r="AF9434" s="28"/>
      <c r="AG9434" s="28"/>
      <c r="AH9434" s="28"/>
      <c r="AI9434" s="28"/>
      <c r="AJ9434" s="28"/>
      <c r="AK9434" s="28"/>
      <c r="AL9434" s="28"/>
      <c r="AM9434" s="28"/>
      <c r="AN9434" s="28"/>
      <c r="AO9434" s="28"/>
      <c r="AP9434" s="28"/>
      <c r="AQ9434" s="28"/>
      <c r="AR9434" s="97"/>
      <c r="AS9434" s="28"/>
      <c r="AT9434" s="28"/>
      <c r="AU9434" s="28"/>
      <c r="AV9434" s="28"/>
      <c r="AW9434" s="28"/>
      <c r="AX9434" s="28"/>
      <c r="AY9434" s="28"/>
      <c r="AZ9434" s="28"/>
      <c r="BA9434" s="28"/>
      <c r="BB9434" s="28"/>
      <c r="BC9434" s="28"/>
    </row>
    <row r="9435" spans="1:55" ht="14.25" customHeight="1">
      <c r="A9435" s="48"/>
      <c r="B9435" s="28"/>
      <c r="C9435" s="28"/>
      <c r="D9435" s="28"/>
      <c r="E9435" s="28"/>
      <c r="F9435" s="28"/>
      <c r="G9435" s="28"/>
      <c r="H9435" s="28"/>
      <c r="I9435" s="28"/>
      <c r="J9435" s="28"/>
      <c r="K9435" s="28"/>
      <c r="L9435" s="28"/>
      <c r="M9435" s="28"/>
      <c r="N9435" s="62"/>
      <c r="O9435" s="62"/>
      <c r="P9435" s="62"/>
      <c r="Q9435" s="62"/>
      <c r="R9435" s="62"/>
      <c r="S9435" s="62"/>
      <c r="T9435" s="48"/>
      <c r="U9435" s="28"/>
      <c r="V9435" s="28"/>
      <c r="W9435" s="28"/>
      <c r="Y9435" s="79"/>
      <c r="Z9435" s="28"/>
      <c r="AA9435" s="28"/>
      <c r="AB9435" s="28"/>
      <c r="AC9435" s="28"/>
      <c r="AD9435" s="28"/>
      <c r="AE9435" s="28"/>
      <c r="AF9435" s="28"/>
      <c r="AG9435" s="28"/>
      <c r="AH9435" s="28"/>
      <c r="AI9435" s="28"/>
      <c r="AJ9435" s="28"/>
      <c r="AK9435" s="28"/>
      <c r="AL9435" s="28"/>
      <c r="AM9435" s="28"/>
      <c r="AN9435" s="28"/>
      <c r="AO9435" s="28"/>
      <c r="AP9435" s="28"/>
      <c r="AQ9435" s="28"/>
      <c r="AR9435" s="97"/>
      <c r="AS9435" s="28"/>
      <c r="AT9435" s="28"/>
      <c r="AU9435" s="28"/>
      <c r="AV9435" s="28"/>
      <c r="AW9435" s="28"/>
      <c r="AX9435" s="28"/>
      <c r="AY9435" s="28"/>
      <c r="AZ9435" s="28"/>
      <c r="BA9435" s="28"/>
      <c r="BB9435" s="28"/>
      <c r="BC9435" s="28"/>
    </row>
    <row r="9436" spans="1:55" ht="14.25" customHeight="1">
      <c r="A9436" s="48"/>
      <c r="B9436" s="28"/>
      <c r="C9436" s="28"/>
      <c r="D9436" s="28"/>
      <c r="E9436" s="28"/>
      <c r="F9436" s="28"/>
      <c r="G9436" s="28"/>
      <c r="H9436" s="28"/>
      <c r="I9436" s="28"/>
      <c r="J9436" s="28"/>
      <c r="K9436" s="28"/>
      <c r="L9436" s="28"/>
      <c r="M9436" s="28"/>
      <c r="N9436" s="62"/>
      <c r="O9436" s="62"/>
      <c r="P9436" s="62"/>
      <c r="Q9436" s="62"/>
      <c r="R9436" s="62"/>
      <c r="S9436" s="62"/>
      <c r="T9436" s="48"/>
      <c r="U9436" s="28"/>
      <c r="V9436" s="28"/>
      <c r="W9436" s="28"/>
      <c r="Y9436" s="79"/>
      <c r="Z9436" s="28"/>
      <c r="AA9436" s="28"/>
      <c r="AB9436" s="28"/>
      <c r="AC9436" s="28"/>
      <c r="AD9436" s="28"/>
      <c r="AE9436" s="28"/>
      <c r="AF9436" s="28"/>
      <c r="AG9436" s="28"/>
      <c r="AH9436" s="28"/>
      <c r="AI9436" s="28"/>
      <c r="AJ9436" s="28"/>
      <c r="AK9436" s="28"/>
      <c r="AL9436" s="28"/>
      <c r="AM9436" s="28"/>
      <c r="AN9436" s="28"/>
      <c r="AO9436" s="28"/>
      <c r="AP9436" s="28"/>
      <c r="AQ9436" s="28"/>
      <c r="AR9436" s="97"/>
      <c r="AS9436" s="28"/>
      <c r="AT9436" s="28"/>
      <c r="AU9436" s="28"/>
      <c r="AV9436" s="28"/>
      <c r="AW9436" s="28"/>
      <c r="AX9436" s="28"/>
      <c r="AY9436" s="28"/>
      <c r="AZ9436" s="28"/>
      <c r="BA9436" s="28"/>
      <c r="BB9436" s="28"/>
      <c r="BC9436" s="28"/>
    </row>
    <row r="9437" spans="1:55" ht="14.25" customHeight="1">
      <c r="A9437" s="48"/>
      <c r="B9437" s="28"/>
      <c r="C9437" s="28"/>
      <c r="D9437" s="28"/>
      <c r="E9437" s="28"/>
      <c r="F9437" s="28"/>
      <c r="G9437" s="28"/>
      <c r="H9437" s="28"/>
      <c r="I9437" s="28"/>
      <c r="J9437" s="28"/>
      <c r="K9437" s="28"/>
      <c r="L9437" s="28"/>
      <c r="M9437" s="28"/>
      <c r="N9437" s="62"/>
      <c r="O9437" s="62"/>
      <c r="P9437" s="62"/>
      <c r="Q9437" s="62"/>
      <c r="R9437" s="62"/>
      <c r="S9437" s="62"/>
      <c r="T9437" s="48"/>
      <c r="U9437" s="28"/>
      <c r="V9437" s="28"/>
      <c r="W9437" s="28"/>
      <c r="Y9437" s="79"/>
      <c r="Z9437" s="28"/>
      <c r="AA9437" s="28"/>
      <c r="AB9437" s="28"/>
      <c r="AC9437" s="28"/>
      <c r="AD9437" s="28"/>
      <c r="AE9437" s="28"/>
      <c r="AF9437" s="28"/>
      <c r="AG9437" s="28"/>
      <c r="AH9437" s="28"/>
      <c r="AI9437" s="28"/>
      <c r="AJ9437" s="28"/>
      <c r="AK9437" s="28"/>
      <c r="AL9437" s="28"/>
      <c r="AM9437" s="28"/>
      <c r="AN9437" s="28"/>
      <c r="AO9437" s="28"/>
      <c r="AP9437" s="28"/>
      <c r="AQ9437" s="28"/>
      <c r="AR9437" s="97"/>
      <c r="AS9437" s="28"/>
      <c r="AT9437" s="28"/>
      <c r="AU9437" s="28"/>
      <c r="AV9437" s="28"/>
      <c r="AW9437" s="28"/>
      <c r="AX9437" s="28"/>
      <c r="AY9437" s="28"/>
      <c r="AZ9437" s="28"/>
      <c r="BA9437" s="28"/>
      <c r="BB9437" s="28"/>
      <c r="BC9437" s="28"/>
    </row>
    <row r="9438" spans="1:55" ht="14.25" customHeight="1">
      <c r="A9438" s="48"/>
      <c r="B9438" s="28"/>
      <c r="C9438" s="28"/>
      <c r="D9438" s="28"/>
      <c r="E9438" s="28"/>
      <c r="F9438" s="28"/>
      <c r="G9438" s="28"/>
      <c r="H9438" s="28"/>
      <c r="I9438" s="28"/>
      <c r="J9438" s="28"/>
      <c r="K9438" s="28"/>
      <c r="L9438" s="28"/>
      <c r="M9438" s="28"/>
      <c r="N9438" s="62"/>
      <c r="O9438" s="62"/>
      <c r="P9438" s="62"/>
      <c r="Q9438" s="62"/>
      <c r="R9438" s="62"/>
      <c r="S9438" s="62"/>
      <c r="T9438" s="48"/>
      <c r="U9438" s="28"/>
      <c r="V9438" s="28"/>
      <c r="W9438" s="28"/>
      <c r="Y9438" s="79"/>
      <c r="Z9438" s="28"/>
      <c r="AA9438" s="28"/>
      <c r="AB9438" s="28"/>
      <c r="AC9438" s="28"/>
      <c r="AD9438" s="28"/>
      <c r="AE9438" s="28"/>
      <c r="AF9438" s="28"/>
      <c r="AG9438" s="28"/>
      <c r="AH9438" s="28"/>
      <c r="AI9438" s="28"/>
      <c r="AJ9438" s="28"/>
      <c r="AK9438" s="28"/>
      <c r="AL9438" s="28"/>
      <c r="AM9438" s="28"/>
      <c r="AN9438" s="28"/>
      <c r="AO9438" s="28"/>
      <c r="AP9438" s="28"/>
      <c r="AQ9438" s="28"/>
      <c r="AR9438" s="97"/>
      <c r="AS9438" s="28"/>
      <c r="AT9438" s="28"/>
      <c r="AU9438" s="28"/>
      <c r="AV9438" s="28"/>
      <c r="AW9438" s="28"/>
      <c r="AX9438" s="28"/>
      <c r="AY9438" s="28"/>
      <c r="AZ9438" s="28"/>
      <c r="BA9438" s="28"/>
      <c r="BB9438" s="28"/>
      <c r="BC9438" s="28"/>
    </row>
    <row r="9439" spans="1:55" ht="14.25" customHeight="1">
      <c r="A9439" s="48"/>
      <c r="B9439" s="28"/>
      <c r="C9439" s="28"/>
      <c r="D9439" s="28"/>
      <c r="E9439" s="28"/>
      <c r="F9439" s="28"/>
      <c r="G9439" s="28"/>
      <c r="H9439" s="28"/>
      <c r="I9439" s="28"/>
      <c r="J9439" s="28"/>
      <c r="K9439" s="28"/>
      <c r="L9439" s="28"/>
      <c r="M9439" s="28"/>
      <c r="N9439" s="62"/>
      <c r="O9439" s="62"/>
      <c r="P9439" s="62"/>
      <c r="Q9439" s="62"/>
      <c r="R9439" s="62"/>
      <c r="S9439" s="62"/>
      <c r="T9439" s="48"/>
      <c r="U9439" s="28"/>
      <c r="V9439" s="28"/>
      <c r="W9439" s="28"/>
      <c r="Y9439" s="79"/>
      <c r="Z9439" s="28"/>
      <c r="AA9439" s="28"/>
      <c r="AB9439" s="28"/>
      <c r="AC9439" s="28"/>
      <c r="AD9439" s="28"/>
      <c r="AE9439" s="28"/>
      <c r="AF9439" s="28"/>
      <c r="AG9439" s="28"/>
      <c r="AH9439" s="28"/>
      <c r="AI9439" s="28"/>
      <c r="AJ9439" s="28"/>
      <c r="AK9439" s="28"/>
      <c r="AL9439" s="28"/>
      <c r="AM9439" s="28"/>
      <c r="AN9439" s="28"/>
      <c r="AO9439" s="28"/>
      <c r="AP9439" s="28"/>
      <c r="AQ9439" s="28"/>
      <c r="AR9439" s="97"/>
      <c r="AS9439" s="28"/>
      <c r="AT9439" s="28"/>
      <c r="AU9439" s="28"/>
      <c r="AV9439" s="28"/>
      <c r="AW9439" s="28"/>
      <c r="AX9439" s="28"/>
      <c r="AY9439" s="28"/>
      <c r="AZ9439" s="28"/>
      <c r="BA9439" s="28"/>
      <c r="BB9439" s="28"/>
      <c r="BC9439" s="28"/>
    </row>
    <row r="9440" spans="1:55" ht="14.25" customHeight="1">
      <c r="A9440" s="48"/>
      <c r="B9440" s="28"/>
      <c r="C9440" s="28"/>
      <c r="D9440" s="28"/>
      <c r="E9440" s="28"/>
      <c r="F9440" s="28"/>
      <c r="G9440" s="28"/>
      <c r="H9440" s="28"/>
      <c r="I9440" s="28"/>
      <c r="J9440" s="28"/>
      <c r="K9440" s="28"/>
      <c r="L9440" s="28"/>
      <c r="M9440" s="28"/>
      <c r="N9440" s="62"/>
      <c r="O9440" s="62"/>
      <c r="P9440" s="62"/>
      <c r="Q9440" s="62"/>
      <c r="R9440" s="62"/>
      <c r="S9440" s="62"/>
      <c r="T9440" s="48"/>
      <c r="U9440" s="28"/>
      <c r="V9440" s="28"/>
      <c r="W9440" s="28"/>
      <c r="Y9440" s="79"/>
      <c r="Z9440" s="28"/>
      <c r="AA9440" s="28"/>
      <c r="AB9440" s="28"/>
      <c r="AC9440" s="28"/>
      <c r="AD9440" s="28"/>
      <c r="AE9440" s="28"/>
      <c r="AF9440" s="28"/>
      <c r="AG9440" s="28"/>
      <c r="AH9440" s="28"/>
      <c r="AI9440" s="28"/>
      <c r="AJ9440" s="28"/>
      <c r="AK9440" s="28"/>
      <c r="AL9440" s="28"/>
      <c r="AM9440" s="28"/>
      <c r="AN9440" s="28"/>
      <c r="AO9440" s="28"/>
      <c r="AP9440" s="28"/>
      <c r="AQ9440" s="28"/>
      <c r="AR9440" s="97"/>
      <c r="AS9440" s="28"/>
      <c r="AT9440" s="28"/>
      <c r="AU9440" s="28"/>
      <c r="AV9440" s="28"/>
      <c r="AW9440" s="28"/>
      <c r="AX9440" s="28"/>
      <c r="AY9440" s="28"/>
      <c r="AZ9440" s="28"/>
      <c r="BA9440" s="28"/>
      <c r="BB9440" s="28"/>
      <c r="BC9440" s="28"/>
    </row>
    <row r="9441" spans="1:55" ht="14.25" customHeight="1">
      <c r="A9441" s="48"/>
      <c r="B9441" s="28"/>
      <c r="C9441" s="28"/>
      <c r="D9441" s="28"/>
      <c r="E9441" s="28"/>
      <c r="F9441" s="28"/>
      <c r="G9441" s="28"/>
      <c r="H9441" s="28"/>
      <c r="I9441" s="28"/>
      <c r="J9441" s="28"/>
      <c r="K9441" s="28"/>
      <c r="L9441" s="28"/>
      <c r="M9441" s="28"/>
      <c r="N9441" s="62"/>
      <c r="O9441" s="62"/>
      <c r="P9441" s="62"/>
      <c r="Q9441" s="62"/>
      <c r="R9441" s="62"/>
      <c r="S9441" s="62"/>
      <c r="T9441" s="48"/>
      <c r="U9441" s="28"/>
      <c r="V9441" s="28"/>
      <c r="W9441" s="28"/>
      <c r="Y9441" s="79"/>
      <c r="Z9441" s="28"/>
      <c r="AA9441" s="28"/>
      <c r="AB9441" s="28"/>
      <c r="AC9441" s="28"/>
      <c r="AD9441" s="28"/>
      <c r="AE9441" s="28"/>
      <c r="AF9441" s="28"/>
      <c r="AG9441" s="28"/>
      <c r="AH9441" s="28"/>
      <c r="AI9441" s="28"/>
      <c r="AJ9441" s="28"/>
      <c r="AK9441" s="28"/>
      <c r="AL9441" s="28"/>
      <c r="AM9441" s="28"/>
      <c r="AN9441" s="28"/>
      <c r="AO9441" s="28"/>
      <c r="AP9441" s="28"/>
      <c r="AQ9441" s="28"/>
      <c r="AR9441" s="97"/>
      <c r="AS9441" s="28"/>
      <c r="AT9441" s="28"/>
      <c r="AU9441" s="28"/>
      <c r="AV9441" s="28"/>
      <c r="AW9441" s="28"/>
      <c r="AX9441" s="28"/>
      <c r="AY9441" s="28"/>
      <c r="AZ9441" s="28"/>
      <c r="BA9441" s="28"/>
      <c r="BB9441" s="28"/>
      <c r="BC9441" s="28"/>
    </row>
    <row r="9442" spans="1:55" ht="14.25" customHeight="1">
      <c r="A9442" s="48"/>
      <c r="B9442" s="28"/>
      <c r="C9442" s="28"/>
      <c r="D9442" s="28"/>
      <c r="E9442" s="28"/>
      <c r="F9442" s="28"/>
      <c r="G9442" s="28"/>
      <c r="H9442" s="28"/>
      <c r="I9442" s="28"/>
      <c r="J9442" s="28"/>
      <c r="K9442" s="28"/>
      <c r="L9442" s="28"/>
      <c r="M9442" s="28"/>
      <c r="N9442" s="62"/>
      <c r="O9442" s="62"/>
      <c r="P9442" s="62"/>
      <c r="Q9442" s="62"/>
      <c r="R9442" s="62"/>
      <c r="S9442" s="62"/>
      <c r="T9442" s="48"/>
      <c r="U9442" s="28"/>
      <c r="V9442" s="28"/>
      <c r="W9442" s="28"/>
      <c r="Y9442" s="79"/>
      <c r="Z9442" s="28"/>
      <c r="AA9442" s="28"/>
      <c r="AB9442" s="28"/>
      <c r="AC9442" s="28"/>
      <c r="AD9442" s="28"/>
      <c r="AE9442" s="28"/>
      <c r="AF9442" s="28"/>
      <c r="AG9442" s="28"/>
      <c r="AH9442" s="28"/>
      <c r="AI9442" s="28"/>
      <c r="AJ9442" s="28"/>
      <c r="AK9442" s="28"/>
      <c r="AL9442" s="28"/>
      <c r="AM9442" s="28"/>
      <c r="AN9442" s="28"/>
      <c r="AO9442" s="28"/>
      <c r="AP9442" s="28"/>
      <c r="AQ9442" s="28"/>
      <c r="AR9442" s="97"/>
      <c r="AS9442" s="28"/>
      <c r="AT9442" s="28"/>
      <c r="AU9442" s="28"/>
      <c r="AV9442" s="28"/>
      <c r="AW9442" s="28"/>
      <c r="AX9442" s="28"/>
      <c r="AY9442" s="28"/>
      <c r="AZ9442" s="28"/>
      <c r="BA9442" s="28"/>
      <c r="BB9442" s="28"/>
      <c r="BC9442" s="28"/>
    </row>
    <row r="9443" spans="1:55" ht="14.25" customHeight="1">
      <c r="A9443" s="48"/>
      <c r="B9443" s="28"/>
      <c r="C9443" s="28"/>
      <c r="D9443" s="28"/>
      <c r="E9443" s="28"/>
      <c r="F9443" s="28"/>
      <c r="G9443" s="28"/>
      <c r="H9443" s="28"/>
      <c r="I9443" s="28"/>
      <c r="J9443" s="28"/>
      <c r="K9443" s="28"/>
      <c r="L9443" s="28"/>
      <c r="M9443" s="28"/>
      <c r="N9443" s="62"/>
      <c r="O9443" s="62"/>
      <c r="P9443" s="62"/>
      <c r="Q9443" s="62"/>
      <c r="R9443" s="62"/>
      <c r="S9443" s="62"/>
      <c r="T9443" s="48"/>
      <c r="U9443" s="28"/>
      <c r="V9443" s="28"/>
      <c r="W9443" s="28"/>
      <c r="Y9443" s="79"/>
      <c r="Z9443" s="28"/>
      <c r="AA9443" s="28"/>
      <c r="AB9443" s="28"/>
      <c r="AC9443" s="28"/>
      <c r="AD9443" s="28"/>
      <c r="AE9443" s="28"/>
      <c r="AF9443" s="28"/>
      <c r="AG9443" s="28"/>
      <c r="AH9443" s="28"/>
      <c r="AI9443" s="28"/>
      <c r="AJ9443" s="28"/>
      <c r="AK9443" s="28"/>
      <c r="AL9443" s="28"/>
      <c r="AM9443" s="28"/>
      <c r="AN9443" s="28"/>
      <c r="AO9443" s="28"/>
      <c r="AP9443" s="28"/>
      <c r="AQ9443" s="28"/>
      <c r="AR9443" s="97"/>
      <c r="AS9443" s="28"/>
      <c r="AT9443" s="28"/>
      <c r="AU9443" s="28"/>
      <c r="AV9443" s="28"/>
      <c r="AW9443" s="28"/>
      <c r="AX9443" s="28"/>
      <c r="AY9443" s="28"/>
      <c r="AZ9443" s="28"/>
      <c r="BA9443" s="28"/>
      <c r="BB9443" s="28"/>
      <c r="BC9443" s="28"/>
    </row>
    <row r="9444" spans="1:55" ht="14.25" customHeight="1">
      <c r="A9444" s="48"/>
      <c r="B9444" s="28"/>
      <c r="C9444" s="28"/>
      <c r="D9444" s="28"/>
      <c r="E9444" s="28"/>
      <c r="F9444" s="28"/>
      <c r="G9444" s="28"/>
      <c r="H9444" s="28"/>
      <c r="I9444" s="28"/>
      <c r="J9444" s="28"/>
      <c r="K9444" s="28"/>
      <c r="L9444" s="28"/>
      <c r="M9444" s="28"/>
      <c r="N9444" s="62"/>
      <c r="O9444" s="62"/>
      <c r="P9444" s="62"/>
      <c r="Q9444" s="62"/>
      <c r="R9444" s="62"/>
      <c r="S9444" s="62"/>
      <c r="T9444" s="48"/>
      <c r="U9444" s="28"/>
      <c r="V9444" s="28"/>
      <c r="W9444" s="28"/>
      <c r="Y9444" s="79"/>
      <c r="Z9444" s="28"/>
      <c r="AA9444" s="28"/>
      <c r="AB9444" s="28"/>
      <c r="AC9444" s="28"/>
      <c r="AD9444" s="28"/>
      <c r="AE9444" s="28"/>
      <c r="AF9444" s="28"/>
      <c r="AG9444" s="28"/>
      <c r="AH9444" s="28"/>
      <c r="AI9444" s="28"/>
      <c r="AJ9444" s="28"/>
      <c r="AK9444" s="28"/>
      <c r="AL9444" s="28"/>
      <c r="AM9444" s="28"/>
      <c r="AN9444" s="28"/>
      <c r="AO9444" s="28"/>
      <c r="AP9444" s="28"/>
      <c r="AQ9444" s="28"/>
      <c r="AR9444" s="97"/>
      <c r="AS9444" s="28"/>
      <c r="AT9444" s="28"/>
      <c r="AU9444" s="28"/>
      <c r="AV9444" s="28"/>
      <c r="AW9444" s="28"/>
      <c r="AX9444" s="28"/>
      <c r="AY9444" s="28"/>
      <c r="AZ9444" s="28"/>
      <c r="BA9444" s="28"/>
      <c r="BB9444" s="28"/>
      <c r="BC9444" s="28"/>
    </row>
    <row r="9445" spans="1:55" ht="14.25" customHeight="1">
      <c r="A9445" s="48"/>
      <c r="B9445" s="28"/>
      <c r="C9445" s="28"/>
      <c r="D9445" s="28"/>
      <c r="E9445" s="28"/>
      <c r="F9445" s="28"/>
      <c r="G9445" s="28"/>
      <c r="H9445" s="28"/>
      <c r="I9445" s="28"/>
      <c r="J9445" s="28"/>
      <c r="K9445" s="28"/>
      <c r="L9445" s="28"/>
      <c r="M9445" s="28"/>
      <c r="N9445" s="62"/>
      <c r="O9445" s="62"/>
      <c r="P9445" s="62"/>
      <c r="Q9445" s="62"/>
      <c r="R9445" s="62"/>
      <c r="S9445" s="62"/>
      <c r="T9445" s="48"/>
      <c r="U9445" s="28"/>
      <c r="V9445" s="28"/>
      <c r="W9445" s="28"/>
      <c r="Y9445" s="79"/>
      <c r="Z9445" s="28"/>
      <c r="AA9445" s="28"/>
      <c r="AB9445" s="28"/>
      <c r="AC9445" s="28"/>
      <c r="AD9445" s="28"/>
      <c r="AE9445" s="28"/>
      <c r="AF9445" s="28"/>
      <c r="AG9445" s="28"/>
      <c r="AH9445" s="28"/>
      <c r="AI9445" s="28"/>
      <c r="AJ9445" s="28"/>
      <c r="AK9445" s="28"/>
      <c r="AL9445" s="28"/>
      <c r="AM9445" s="28"/>
      <c r="AN9445" s="28"/>
      <c r="AO9445" s="28"/>
      <c r="AP9445" s="28"/>
      <c r="AQ9445" s="28"/>
      <c r="AR9445" s="97"/>
      <c r="AS9445" s="28"/>
      <c r="AT9445" s="28"/>
      <c r="AU9445" s="28"/>
      <c r="AV9445" s="28"/>
      <c r="AW9445" s="28"/>
      <c r="AX9445" s="28"/>
      <c r="AY9445" s="28"/>
      <c r="AZ9445" s="28"/>
      <c r="BA9445" s="28"/>
      <c r="BB9445" s="28"/>
      <c r="BC9445" s="28"/>
    </row>
    <row r="9446" spans="1:55" ht="14.25" customHeight="1">
      <c r="A9446" s="48"/>
      <c r="B9446" s="28"/>
      <c r="C9446" s="28"/>
      <c r="D9446" s="28"/>
      <c r="E9446" s="28"/>
      <c r="F9446" s="28"/>
      <c r="G9446" s="28"/>
      <c r="H9446" s="28"/>
      <c r="I9446" s="28"/>
      <c r="J9446" s="28"/>
      <c r="K9446" s="28"/>
      <c r="L9446" s="28"/>
      <c r="M9446" s="28"/>
      <c r="N9446" s="62"/>
      <c r="O9446" s="62"/>
      <c r="P9446" s="62"/>
      <c r="Q9446" s="62"/>
      <c r="R9446" s="62"/>
      <c r="S9446" s="62"/>
      <c r="T9446" s="48"/>
      <c r="U9446" s="28"/>
      <c r="V9446" s="28"/>
      <c r="W9446" s="28"/>
      <c r="Y9446" s="79"/>
      <c r="Z9446" s="28"/>
      <c r="AA9446" s="28"/>
      <c r="AB9446" s="28"/>
      <c r="AC9446" s="28"/>
      <c r="AD9446" s="28"/>
      <c r="AE9446" s="28"/>
      <c r="AF9446" s="28"/>
      <c r="AG9446" s="28"/>
      <c r="AH9446" s="28"/>
      <c r="AI9446" s="28"/>
      <c r="AJ9446" s="28"/>
      <c r="AK9446" s="28"/>
      <c r="AL9446" s="28"/>
      <c r="AM9446" s="28"/>
      <c r="AN9446" s="28"/>
      <c r="AO9446" s="28"/>
      <c r="AP9446" s="28"/>
      <c r="AQ9446" s="28"/>
      <c r="AR9446" s="97"/>
      <c r="AS9446" s="28"/>
      <c r="AT9446" s="28"/>
      <c r="AU9446" s="28"/>
      <c r="AV9446" s="28"/>
      <c r="AW9446" s="28"/>
      <c r="AX9446" s="28"/>
      <c r="AY9446" s="28"/>
      <c r="AZ9446" s="28"/>
      <c r="BA9446" s="28"/>
      <c r="BB9446" s="28"/>
      <c r="BC9446" s="28"/>
    </row>
    <row r="9447" spans="1:55" ht="14.25" customHeight="1">
      <c r="A9447" s="48"/>
      <c r="B9447" s="28"/>
      <c r="C9447" s="28"/>
      <c r="D9447" s="28"/>
      <c r="E9447" s="28"/>
      <c r="F9447" s="28"/>
      <c r="G9447" s="28"/>
      <c r="H9447" s="28"/>
      <c r="I9447" s="28"/>
      <c r="J9447" s="28"/>
      <c r="K9447" s="28"/>
      <c r="L9447" s="28"/>
      <c r="M9447" s="28"/>
      <c r="N9447" s="62"/>
      <c r="O9447" s="62"/>
      <c r="P9447" s="62"/>
      <c r="Q9447" s="62"/>
      <c r="R9447" s="62"/>
      <c r="S9447" s="62"/>
      <c r="T9447" s="48"/>
      <c r="U9447" s="28"/>
      <c r="V9447" s="28"/>
      <c r="W9447" s="28"/>
      <c r="Y9447" s="79"/>
      <c r="Z9447" s="28"/>
      <c r="AA9447" s="28"/>
      <c r="AB9447" s="28"/>
      <c r="AC9447" s="28"/>
      <c r="AD9447" s="28"/>
      <c r="AE9447" s="28"/>
      <c r="AF9447" s="28"/>
      <c r="AG9447" s="28"/>
      <c r="AH9447" s="28"/>
      <c r="AI9447" s="28"/>
      <c r="AJ9447" s="28"/>
      <c r="AK9447" s="28"/>
      <c r="AL9447" s="28"/>
      <c r="AM9447" s="28"/>
      <c r="AN9447" s="28"/>
      <c r="AO9447" s="28"/>
      <c r="AP9447" s="28"/>
      <c r="AQ9447" s="28"/>
      <c r="AR9447" s="97"/>
      <c r="AS9447" s="28"/>
      <c r="AT9447" s="28"/>
      <c r="AU9447" s="28"/>
      <c r="AV9447" s="28"/>
      <c r="AW9447" s="28"/>
      <c r="AX9447" s="28"/>
      <c r="AY9447" s="28"/>
      <c r="AZ9447" s="28"/>
      <c r="BA9447" s="28"/>
      <c r="BB9447" s="28"/>
      <c r="BC9447" s="28"/>
    </row>
    <row r="9448" spans="1:55" ht="14.25" customHeight="1">
      <c r="A9448" s="48"/>
      <c r="B9448" s="28"/>
      <c r="C9448" s="28"/>
      <c r="D9448" s="28"/>
      <c r="E9448" s="28"/>
      <c r="F9448" s="28"/>
      <c r="G9448" s="28"/>
      <c r="H9448" s="28"/>
      <c r="I9448" s="28"/>
      <c r="J9448" s="28"/>
      <c r="K9448" s="28"/>
      <c r="L9448" s="28"/>
      <c r="M9448" s="28"/>
      <c r="N9448" s="62"/>
      <c r="O9448" s="62"/>
      <c r="P9448" s="62"/>
      <c r="Q9448" s="62"/>
      <c r="R9448" s="62"/>
      <c r="S9448" s="62"/>
      <c r="T9448" s="48"/>
      <c r="U9448" s="28"/>
      <c r="V9448" s="28"/>
      <c r="W9448" s="28"/>
      <c r="Y9448" s="79"/>
      <c r="Z9448" s="28"/>
      <c r="AA9448" s="28"/>
      <c r="AB9448" s="28"/>
      <c r="AC9448" s="28"/>
      <c r="AD9448" s="28"/>
      <c r="AE9448" s="28"/>
      <c r="AF9448" s="28"/>
      <c r="AG9448" s="28"/>
      <c r="AH9448" s="28"/>
      <c r="AI9448" s="28"/>
      <c r="AJ9448" s="28"/>
      <c r="AK9448" s="28"/>
      <c r="AL9448" s="28"/>
      <c r="AM9448" s="28"/>
      <c r="AN9448" s="28"/>
      <c r="AO9448" s="28"/>
      <c r="AP9448" s="28"/>
      <c r="AQ9448" s="28"/>
      <c r="AR9448" s="97"/>
      <c r="AS9448" s="28"/>
      <c r="AT9448" s="28"/>
      <c r="AU9448" s="28"/>
      <c r="AV9448" s="28"/>
      <c r="AW9448" s="28"/>
      <c r="AX9448" s="28"/>
      <c r="AY9448" s="28"/>
      <c r="AZ9448" s="28"/>
      <c r="BA9448" s="28"/>
      <c r="BB9448" s="28"/>
      <c r="BC9448" s="28"/>
    </row>
    <row r="9449" spans="1:55" ht="14.25" customHeight="1">
      <c r="A9449" s="48"/>
      <c r="B9449" s="28"/>
      <c r="C9449" s="28"/>
      <c r="D9449" s="28"/>
      <c r="E9449" s="28"/>
      <c r="F9449" s="28"/>
      <c r="G9449" s="28"/>
      <c r="H9449" s="28"/>
      <c r="I9449" s="28"/>
      <c r="J9449" s="28"/>
      <c r="K9449" s="28"/>
      <c r="L9449" s="28"/>
      <c r="M9449" s="28"/>
      <c r="N9449" s="62"/>
      <c r="O9449" s="62"/>
      <c r="P9449" s="62"/>
      <c r="Q9449" s="62"/>
      <c r="R9449" s="62"/>
      <c r="S9449" s="62"/>
      <c r="T9449" s="48"/>
      <c r="U9449" s="28"/>
      <c r="V9449" s="28"/>
      <c r="W9449" s="28"/>
      <c r="Y9449" s="79"/>
      <c r="Z9449" s="28"/>
      <c r="AA9449" s="28"/>
      <c r="AB9449" s="28"/>
      <c r="AC9449" s="28"/>
      <c r="AD9449" s="28"/>
      <c r="AE9449" s="28"/>
      <c r="AF9449" s="28"/>
      <c r="AG9449" s="28"/>
      <c r="AH9449" s="28"/>
      <c r="AI9449" s="28"/>
      <c r="AJ9449" s="28"/>
      <c r="AK9449" s="28"/>
      <c r="AL9449" s="28"/>
      <c r="AM9449" s="28"/>
      <c r="AN9449" s="28"/>
      <c r="AO9449" s="28"/>
      <c r="AP9449" s="28"/>
      <c r="AQ9449" s="28"/>
      <c r="AR9449" s="97"/>
      <c r="AS9449" s="28"/>
      <c r="AT9449" s="28"/>
      <c r="AU9449" s="28"/>
      <c r="AV9449" s="28"/>
      <c r="AW9449" s="28"/>
      <c r="AX9449" s="28"/>
      <c r="AY9449" s="28"/>
      <c r="AZ9449" s="28"/>
      <c r="BA9449" s="28"/>
      <c r="BB9449" s="28"/>
      <c r="BC9449" s="28"/>
    </row>
    <row r="9450" spans="1:55" ht="14.25" customHeight="1">
      <c r="A9450" s="48"/>
      <c r="B9450" s="28"/>
      <c r="C9450" s="28"/>
      <c r="D9450" s="28"/>
      <c r="E9450" s="28"/>
      <c r="F9450" s="28"/>
      <c r="G9450" s="28"/>
      <c r="H9450" s="28"/>
      <c r="I9450" s="28"/>
      <c r="J9450" s="28"/>
      <c r="K9450" s="28"/>
      <c r="L9450" s="28"/>
      <c r="M9450" s="28"/>
      <c r="N9450" s="62"/>
      <c r="O9450" s="62"/>
      <c r="P9450" s="62"/>
      <c r="Q9450" s="62"/>
      <c r="R9450" s="62"/>
      <c r="S9450" s="62"/>
      <c r="T9450" s="48"/>
      <c r="U9450" s="28"/>
      <c r="V9450" s="28"/>
      <c r="W9450" s="28"/>
      <c r="Y9450" s="79"/>
      <c r="Z9450" s="28"/>
      <c r="AA9450" s="28"/>
      <c r="AB9450" s="28"/>
      <c r="AC9450" s="28"/>
      <c r="AD9450" s="28"/>
      <c r="AE9450" s="28"/>
      <c r="AF9450" s="28"/>
      <c r="AG9450" s="28"/>
      <c r="AH9450" s="28"/>
      <c r="AI9450" s="28"/>
      <c r="AJ9450" s="28"/>
      <c r="AK9450" s="28"/>
      <c r="AL9450" s="28"/>
      <c r="AM9450" s="28"/>
      <c r="AN9450" s="28"/>
      <c r="AO9450" s="28"/>
      <c r="AP9450" s="28"/>
      <c r="AQ9450" s="28"/>
      <c r="AR9450" s="97"/>
      <c r="AS9450" s="28"/>
      <c r="AT9450" s="28"/>
      <c r="AU9450" s="28"/>
      <c r="AV9450" s="28"/>
      <c r="AW9450" s="28"/>
      <c r="AX9450" s="28"/>
      <c r="AY9450" s="28"/>
      <c r="AZ9450" s="28"/>
      <c r="BA9450" s="28"/>
      <c r="BB9450" s="28"/>
      <c r="BC9450" s="28"/>
    </row>
    <row r="9451" spans="1:55" ht="14.25" customHeight="1">
      <c r="A9451" s="48"/>
      <c r="B9451" s="28"/>
      <c r="C9451" s="28"/>
      <c r="D9451" s="28"/>
      <c r="E9451" s="28"/>
      <c r="F9451" s="28"/>
      <c r="G9451" s="28"/>
      <c r="H9451" s="28"/>
      <c r="I9451" s="28"/>
      <c r="J9451" s="28"/>
      <c r="K9451" s="28"/>
      <c r="L9451" s="28"/>
      <c r="M9451" s="28"/>
      <c r="N9451" s="62"/>
      <c r="O9451" s="62"/>
      <c r="P9451" s="62"/>
      <c r="Q9451" s="62"/>
      <c r="R9451" s="62"/>
      <c r="S9451" s="62"/>
      <c r="T9451" s="48"/>
      <c r="U9451" s="28"/>
      <c r="V9451" s="28"/>
      <c r="W9451" s="28"/>
      <c r="Y9451" s="79"/>
      <c r="Z9451" s="28"/>
      <c r="AA9451" s="28"/>
      <c r="AB9451" s="28"/>
      <c r="AC9451" s="28"/>
      <c r="AD9451" s="28"/>
      <c r="AE9451" s="28"/>
      <c r="AF9451" s="28"/>
      <c r="AG9451" s="28"/>
      <c r="AH9451" s="28"/>
      <c r="AI9451" s="28"/>
      <c r="AJ9451" s="28"/>
      <c r="AK9451" s="28"/>
      <c r="AL9451" s="28"/>
      <c r="AM9451" s="28"/>
      <c r="AN9451" s="28"/>
      <c r="AO9451" s="28"/>
      <c r="AP9451" s="28"/>
      <c r="AQ9451" s="28"/>
      <c r="AR9451" s="97"/>
      <c r="AS9451" s="28"/>
      <c r="AT9451" s="28"/>
      <c r="AU9451" s="28"/>
      <c r="AV9451" s="28"/>
      <c r="AW9451" s="28"/>
      <c r="AX9451" s="28"/>
      <c r="AY9451" s="28"/>
      <c r="AZ9451" s="28"/>
      <c r="BA9451" s="28"/>
      <c r="BB9451" s="28"/>
      <c r="BC9451" s="28"/>
    </row>
    <row r="9452" spans="1:55" ht="14.25" customHeight="1">
      <c r="A9452" s="48"/>
      <c r="B9452" s="28"/>
      <c r="C9452" s="28"/>
      <c r="D9452" s="28"/>
      <c r="E9452" s="28"/>
      <c r="F9452" s="28"/>
      <c r="G9452" s="28"/>
      <c r="H9452" s="28"/>
      <c r="I9452" s="28"/>
      <c r="J9452" s="28"/>
      <c r="K9452" s="28"/>
      <c r="L9452" s="28"/>
      <c r="M9452" s="28"/>
      <c r="N9452" s="62"/>
      <c r="O9452" s="62"/>
      <c r="P9452" s="62"/>
      <c r="Q9452" s="62"/>
      <c r="R9452" s="62"/>
      <c r="S9452" s="62"/>
      <c r="T9452" s="48"/>
      <c r="U9452" s="28"/>
      <c r="V9452" s="28"/>
      <c r="W9452" s="28"/>
      <c r="Y9452" s="79"/>
      <c r="Z9452" s="28"/>
      <c r="AA9452" s="28"/>
      <c r="AB9452" s="28"/>
      <c r="AC9452" s="28"/>
      <c r="AD9452" s="28"/>
      <c r="AE9452" s="28"/>
      <c r="AF9452" s="28"/>
      <c r="AG9452" s="28"/>
      <c r="AH9452" s="28"/>
      <c r="AI9452" s="28"/>
      <c r="AJ9452" s="28"/>
      <c r="AK9452" s="28"/>
      <c r="AL9452" s="28"/>
      <c r="AM9452" s="28"/>
      <c r="AN9452" s="28"/>
      <c r="AO9452" s="28"/>
      <c r="AP9452" s="28"/>
      <c r="AQ9452" s="28"/>
      <c r="AR9452" s="97"/>
      <c r="AS9452" s="28"/>
      <c r="AT9452" s="28"/>
      <c r="AU9452" s="28"/>
      <c r="AV9452" s="28"/>
      <c r="AW9452" s="28"/>
      <c r="AX9452" s="28"/>
      <c r="AY9452" s="28"/>
      <c r="AZ9452" s="28"/>
      <c r="BA9452" s="28"/>
      <c r="BB9452" s="28"/>
      <c r="BC9452" s="28"/>
    </row>
    <row r="9453" spans="1:55" ht="14.25" customHeight="1">
      <c r="A9453" s="48"/>
      <c r="B9453" s="28"/>
      <c r="C9453" s="28"/>
      <c r="D9453" s="28"/>
      <c r="E9453" s="28"/>
      <c r="F9453" s="28"/>
      <c r="G9453" s="28"/>
      <c r="H9453" s="28"/>
      <c r="I9453" s="28"/>
      <c r="J9453" s="28"/>
      <c r="K9453" s="28"/>
      <c r="L9453" s="28"/>
      <c r="M9453" s="28"/>
      <c r="N9453" s="62"/>
      <c r="O9453" s="62"/>
      <c r="P9453" s="62"/>
      <c r="Q9453" s="62"/>
      <c r="R9453" s="62"/>
      <c r="S9453" s="62"/>
      <c r="T9453" s="48"/>
      <c r="U9453" s="28"/>
      <c r="V9453" s="28"/>
      <c r="W9453" s="28"/>
      <c r="Y9453" s="79"/>
      <c r="Z9453" s="28"/>
      <c r="AA9453" s="28"/>
      <c r="AB9453" s="28"/>
      <c r="AC9453" s="28"/>
      <c r="AD9453" s="28"/>
      <c r="AE9453" s="28"/>
      <c r="AF9453" s="28"/>
      <c r="AG9453" s="28"/>
      <c r="AH9453" s="28"/>
      <c r="AI9453" s="28"/>
      <c r="AJ9453" s="28"/>
      <c r="AK9453" s="28"/>
      <c r="AL9453" s="28"/>
      <c r="AM9453" s="28"/>
      <c r="AN9453" s="28"/>
      <c r="AO9453" s="28"/>
      <c r="AP9453" s="28"/>
      <c r="AQ9453" s="28"/>
      <c r="AR9453" s="97"/>
      <c r="AS9453" s="28"/>
      <c r="AT9453" s="28"/>
      <c r="AU9453" s="28"/>
      <c r="AV9453" s="28"/>
      <c r="AW9453" s="28"/>
      <c r="AX9453" s="28"/>
      <c r="AY9453" s="28"/>
      <c r="AZ9453" s="28"/>
      <c r="BA9453" s="28"/>
      <c r="BB9453" s="28"/>
      <c r="BC9453" s="28"/>
    </row>
    <row r="9454" spans="1:55" ht="14.25" customHeight="1">
      <c r="A9454" s="48"/>
      <c r="B9454" s="28"/>
      <c r="C9454" s="28"/>
      <c r="D9454" s="28"/>
      <c r="E9454" s="28"/>
      <c r="F9454" s="28"/>
      <c r="G9454" s="28"/>
      <c r="H9454" s="28"/>
      <c r="I9454" s="28"/>
      <c r="J9454" s="28"/>
      <c r="K9454" s="28"/>
      <c r="L9454" s="28"/>
      <c r="M9454" s="28"/>
      <c r="N9454" s="62"/>
      <c r="O9454" s="62"/>
      <c r="P9454" s="62"/>
      <c r="Q9454" s="62"/>
      <c r="R9454" s="62"/>
      <c r="S9454" s="62"/>
      <c r="T9454" s="48"/>
      <c r="U9454" s="28"/>
      <c r="V9454" s="28"/>
      <c r="W9454" s="28"/>
      <c r="Y9454" s="79"/>
      <c r="Z9454" s="28"/>
      <c r="AA9454" s="28"/>
      <c r="AB9454" s="28"/>
      <c r="AC9454" s="28"/>
      <c r="AD9454" s="28"/>
      <c r="AE9454" s="28"/>
      <c r="AF9454" s="28"/>
      <c r="AG9454" s="28"/>
      <c r="AH9454" s="28"/>
      <c r="AI9454" s="28"/>
      <c r="AJ9454" s="28"/>
      <c r="AK9454" s="28"/>
      <c r="AL9454" s="28"/>
      <c r="AM9454" s="28"/>
      <c r="AN9454" s="28"/>
      <c r="AO9454" s="28"/>
      <c r="AP9454" s="28"/>
      <c r="AQ9454" s="28"/>
      <c r="AR9454" s="97"/>
      <c r="AS9454" s="28"/>
      <c r="AT9454" s="28"/>
      <c r="AU9454" s="28"/>
      <c r="AV9454" s="28"/>
      <c r="AW9454" s="28"/>
      <c r="AX9454" s="28"/>
      <c r="AY9454" s="28"/>
      <c r="AZ9454" s="28"/>
      <c r="BA9454" s="28"/>
      <c r="BB9454" s="28"/>
      <c r="BC9454" s="28"/>
    </row>
    <row r="9455" spans="1:55" ht="14.25" customHeight="1">
      <c r="A9455" s="48"/>
      <c r="B9455" s="28"/>
      <c r="C9455" s="28"/>
      <c r="D9455" s="28"/>
      <c r="E9455" s="28"/>
      <c r="F9455" s="28"/>
      <c r="G9455" s="28"/>
      <c r="H9455" s="28"/>
      <c r="I9455" s="28"/>
      <c r="J9455" s="28"/>
      <c r="K9455" s="28"/>
      <c r="L9455" s="28"/>
      <c r="M9455" s="28"/>
      <c r="N9455" s="62"/>
      <c r="O9455" s="62"/>
      <c r="P9455" s="62"/>
      <c r="Q9455" s="62"/>
      <c r="R9455" s="62"/>
      <c r="S9455" s="62"/>
      <c r="T9455" s="48"/>
      <c r="U9455" s="28"/>
      <c r="V9455" s="28"/>
      <c r="W9455" s="28"/>
      <c r="Y9455" s="79"/>
      <c r="Z9455" s="28"/>
      <c r="AA9455" s="28"/>
      <c r="AB9455" s="28"/>
      <c r="AC9455" s="28"/>
      <c r="AD9455" s="28"/>
      <c r="AE9455" s="28"/>
      <c r="AF9455" s="28"/>
      <c r="AG9455" s="28"/>
      <c r="AH9455" s="28"/>
      <c r="AI9455" s="28"/>
      <c r="AJ9455" s="28"/>
      <c r="AK9455" s="28"/>
      <c r="AL9455" s="28"/>
      <c r="AM9455" s="28"/>
      <c r="AN9455" s="28"/>
      <c r="AO9455" s="28"/>
      <c r="AP9455" s="28"/>
      <c r="AQ9455" s="28"/>
      <c r="AR9455" s="97"/>
      <c r="AS9455" s="28"/>
      <c r="AT9455" s="28"/>
      <c r="AU9455" s="28"/>
      <c r="AV9455" s="28"/>
      <c r="AW9455" s="28"/>
      <c r="AX9455" s="28"/>
      <c r="AY9455" s="28"/>
      <c r="AZ9455" s="28"/>
      <c r="BA9455" s="28"/>
      <c r="BB9455" s="28"/>
      <c r="BC9455" s="28"/>
    </row>
    <row r="9456" spans="1:55" ht="14.25" customHeight="1">
      <c r="A9456" s="48"/>
      <c r="B9456" s="28"/>
      <c r="C9456" s="28"/>
      <c r="D9456" s="28"/>
      <c r="E9456" s="28"/>
      <c r="F9456" s="28"/>
      <c r="G9456" s="28"/>
      <c r="H9456" s="28"/>
      <c r="I9456" s="28"/>
      <c r="J9456" s="28"/>
      <c r="K9456" s="28"/>
      <c r="L9456" s="28"/>
      <c r="M9456" s="28"/>
      <c r="N9456" s="62"/>
      <c r="O9456" s="62"/>
      <c r="P9456" s="62"/>
      <c r="Q9456" s="62"/>
      <c r="R9456" s="62"/>
      <c r="S9456" s="62"/>
      <c r="T9456" s="48"/>
      <c r="U9456" s="28"/>
      <c r="V9456" s="28"/>
      <c r="W9456" s="28"/>
      <c r="Y9456" s="79"/>
      <c r="Z9456" s="28"/>
      <c r="AA9456" s="28"/>
      <c r="AB9456" s="28"/>
      <c r="AC9456" s="28"/>
      <c r="AD9456" s="28"/>
      <c r="AE9456" s="28"/>
      <c r="AF9456" s="28"/>
      <c r="AG9456" s="28"/>
      <c r="AH9456" s="28"/>
      <c r="AI9456" s="28"/>
      <c r="AJ9456" s="28"/>
      <c r="AK9456" s="28"/>
      <c r="AL9456" s="28"/>
      <c r="AM9456" s="28"/>
      <c r="AN9456" s="28"/>
      <c r="AO9456" s="28"/>
      <c r="AP9456" s="28"/>
      <c r="AQ9456" s="28"/>
      <c r="AR9456" s="97"/>
      <c r="AS9456" s="28"/>
      <c r="AT9456" s="28"/>
      <c r="AU9456" s="28"/>
      <c r="AV9456" s="28"/>
      <c r="AW9456" s="28"/>
      <c r="AX9456" s="28"/>
      <c r="AY9456" s="28"/>
      <c r="AZ9456" s="28"/>
      <c r="BA9456" s="28"/>
      <c r="BB9456" s="28"/>
      <c r="BC9456" s="28"/>
    </row>
    <row r="9457" spans="1:55" ht="14.25" customHeight="1">
      <c r="A9457" s="48"/>
      <c r="B9457" s="28"/>
      <c r="C9457" s="28"/>
      <c r="D9457" s="28"/>
      <c r="E9457" s="28"/>
      <c r="F9457" s="28"/>
      <c r="G9457" s="28"/>
      <c r="H9457" s="28"/>
      <c r="I9457" s="28"/>
      <c r="J9457" s="28"/>
      <c r="K9457" s="28"/>
      <c r="L9457" s="28"/>
      <c r="M9457" s="28"/>
      <c r="N9457" s="62"/>
      <c r="O9457" s="62"/>
      <c r="P9457" s="62"/>
      <c r="Q9457" s="62"/>
      <c r="R9457" s="62"/>
      <c r="S9457" s="62"/>
      <c r="T9457" s="48"/>
      <c r="U9457" s="28"/>
      <c r="V9457" s="28"/>
      <c r="W9457" s="28"/>
      <c r="Y9457" s="79"/>
      <c r="Z9457" s="28"/>
      <c r="AA9457" s="28"/>
      <c r="AB9457" s="28"/>
      <c r="AC9457" s="28"/>
      <c r="AD9457" s="28"/>
      <c r="AE9457" s="28"/>
      <c r="AF9457" s="28"/>
      <c r="AG9457" s="28"/>
      <c r="AH9457" s="28"/>
      <c r="AI9457" s="28"/>
      <c r="AJ9457" s="28"/>
      <c r="AK9457" s="28"/>
      <c r="AL9457" s="28"/>
      <c r="AM9457" s="28"/>
      <c r="AN9457" s="28"/>
      <c r="AO9457" s="28"/>
      <c r="AP9457" s="28"/>
      <c r="AQ9457" s="28"/>
      <c r="AR9457" s="97"/>
      <c r="AS9457" s="28"/>
      <c r="AT9457" s="28"/>
      <c r="AU9457" s="28"/>
      <c r="AV9457" s="28"/>
      <c r="AW9457" s="28"/>
      <c r="AX9457" s="28"/>
      <c r="AY9457" s="28"/>
      <c r="AZ9457" s="28"/>
      <c r="BA9457" s="28"/>
      <c r="BB9457" s="28"/>
      <c r="BC9457" s="28"/>
    </row>
    <row r="9458" spans="1:55" ht="14.25" customHeight="1">
      <c r="A9458" s="48"/>
      <c r="B9458" s="28"/>
      <c r="C9458" s="28"/>
      <c r="D9458" s="28"/>
      <c r="E9458" s="28"/>
      <c r="F9458" s="28"/>
      <c r="G9458" s="28"/>
      <c r="H9458" s="28"/>
      <c r="I9458" s="28"/>
      <c r="J9458" s="28"/>
      <c r="K9458" s="28"/>
      <c r="L9458" s="28"/>
      <c r="M9458" s="28"/>
      <c r="N9458" s="62"/>
      <c r="O9458" s="62"/>
      <c r="P9458" s="62"/>
      <c r="Q9458" s="62"/>
      <c r="R9458" s="62"/>
      <c r="S9458" s="62"/>
      <c r="T9458" s="48"/>
      <c r="U9458" s="28"/>
      <c r="V9458" s="28"/>
      <c r="W9458" s="28"/>
      <c r="Y9458" s="79"/>
      <c r="Z9458" s="28"/>
      <c r="AA9458" s="28"/>
      <c r="AB9458" s="28"/>
      <c r="AC9458" s="28"/>
      <c r="AD9458" s="28"/>
      <c r="AE9458" s="28"/>
      <c r="AF9458" s="28"/>
      <c r="AG9458" s="28"/>
      <c r="AH9458" s="28"/>
      <c r="AI9458" s="28"/>
      <c r="AJ9458" s="28"/>
      <c r="AK9458" s="28"/>
      <c r="AL9458" s="28"/>
      <c r="AM9458" s="28"/>
      <c r="AN9458" s="28"/>
      <c r="AO9458" s="28"/>
      <c r="AP9458" s="28"/>
      <c r="AQ9458" s="28"/>
      <c r="AR9458" s="97"/>
      <c r="AS9458" s="28"/>
      <c r="AT9458" s="28"/>
      <c r="AU9458" s="28"/>
      <c r="AV9458" s="28"/>
      <c r="AW9458" s="28"/>
      <c r="AX9458" s="28"/>
      <c r="AY9458" s="28"/>
      <c r="AZ9458" s="28"/>
      <c r="BA9458" s="28"/>
      <c r="BB9458" s="28"/>
      <c r="BC9458" s="28"/>
    </row>
    <row r="9459" spans="1:55" ht="14.25" customHeight="1">
      <c r="A9459" s="48"/>
      <c r="B9459" s="28"/>
      <c r="C9459" s="28"/>
      <c r="D9459" s="28"/>
      <c r="E9459" s="28"/>
      <c r="F9459" s="28"/>
      <c r="G9459" s="28"/>
      <c r="H9459" s="28"/>
      <c r="I9459" s="28"/>
      <c r="J9459" s="28"/>
      <c r="K9459" s="28"/>
      <c r="L9459" s="28"/>
      <c r="M9459" s="28"/>
      <c r="N9459" s="62"/>
      <c r="O9459" s="62"/>
      <c r="P9459" s="62"/>
      <c r="Q9459" s="62"/>
      <c r="R9459" s="62"/>
      <c r="S9459" s="62"/>
      <c r="T9459" s="48"/>
      <c r="U9459" s="28"/>
      <c r="V9459" s="28"/>
      <c r="W9459" s="28"/>
      <c r="Y9459" s="79"/>
      <c r="Z9459" s="28"/>
      <c r="AA9459" s="28"/>
      <c r="AB9459" s="28"/>
      <c r="AC9459" s="28"/>
      <c r="AD9459" s="28"/>
      <c r="AE9459" s="28"/>
      <c r="AF9459" s="28"/>
      <c r="AG9459" s="28"/>
      <c r="AH9459" s="28"/>
      <c r="AI9459" s="28"/>
      <c r="AJ9459" s="28"/>
      <c r="AK9459" s="28"/>
      <c r="AL9459" s="28"/>
      <c r="AM9459" s="28"/>
      <c r="AN9459" s="28"/>
      <c r="AO9459" s="28"/>
      <c r="AP9459" s="28"/>
      <c r="AQ9459" s="28"/>
      <c r="AR9459" s="97"/>
      <c r="AS9459" s="28"/>
      <c r="AT9459" s="28"/>
      <c r="AU9459" s="28"/>
      <c r="AV9459" s="28"/>
      <c r="AW9459" s="28"/>
      <c r="AX9459" s="28"/>
      <c r="AY9459" s="28"/>
      <c r="AZ9459" s="28"/>
      <c r="BA9459" s="28"/>
      <c r="BB9459" s="28"/>
      <c r="BC9459" s="28"/>
    </row>
    <row r="9460" spans="1:55" ht="14.25" customHeight="1">
      <c r="A9460" s="48"/>
      <c r="B9460" s="28"/>
      <c r="C9460" s="28"/>
      <c r="D9460" s="28"/>
      <c r="E9460" s="28"/>
      <c r="F9460" s="28"/>
      <c r="G9460" s="28"/>
      <c r="H9460" s="28"/>
      <c r="I9460" s="28"/>
      <c r="J9460" s="28"/>
      <c r="K9460" s="28"/>
      <c r="L9460" s="28"/>
      <c r="M9460" s="28"/>
      <c r="N9460" s="62"/>
      <c r="O9460" s="62"/>
      <c r="P9460" s="62"/>
      <c r="Q9460" s="62"/>
      <c r="R9460" s="62"/>
      <c r="S9460" s="62"/>
      <c r="T9460" s="48"/>
      <c r="U9460" s="28"/>
      <c r="V9460" s="28"/>
      <c r="W9460" s="28"/>
      <c r="Y9460" s="79"/>
      <c r="Z9460" s="28"/>
      <c r="AA9460" s="28"/>
      <c r="AB9460" s="28"/>
      <c r="AC9460" s="28"/>
      <c r="AD9460" s="28"/>
      <c r="AE9460" s="28"/>
      <c r="AF9460" s="28"/>
      <c r="AG9460" s="28"/>
      <c r="AH9460" s="28"/>
      <c r="AI9460" s="28"/>
      <c r="AJ9460" s="28"/>
      <c r="AK9460" s="28"/>
      <c r="AL9460" s="28"/>
      <c r="AM9460" s="28"/>
      <c r="AN9460" s="28"/>
      <c r="AO9460" s="28"/>
      <c r="AP9460" s="28"/>
      <c r="AQ9460" s="28"/>
      <c r="AR9460" s="97"/>
      <c r="AS9460" s="28"/>
      <c r="AT9460" s="28"/>
      <c r="AU9460" s="28"/>
      <c r="AV9460" s="28"/>
      <c r="AW9460" s="28"/>
      <c r="AX9460" s="28"/>
      <c r="AY9460" s="28"/>
      <c r="AZ9460" s="28"/>
      <c r="BA9460" s="28"/>
      <c r="BB9460" s="28"/>
      <c r="BC9460" s="28"/>
    </row>
    <row r="9461" spans="1:55" ht="14.25" customHeight="1">
      <c r="A9461" s="48"/>
      <c r="B9461" s="28"/>
      <c r="C9461" s="28"/>
      <c r="D9461" s="28"/>
      <c r="E9461" s="28"/>
      <c r="F9461" s="28"/>
      <c r="G9461" s="28"/>
      <c r="H9461" s="28"/>
      <c r="I9461" s="28"/>
      <c r="J9461" s="28"/>
      <c r="K9461" s="28"/>
      <c r="L9461" s="28"/>
      <c r="M9461" s="28"/>
      <c r="N9461" s="62"/>
      <c r="O9461" s="62"/>
      <c r="P9461" s="62"/>
      <c r="Q9461" s="62"/>
      <c r="R9461" s="62"/>
      <c r="S9461" s="62"/>
      <c r="T9461" s="48"/>
      <c r="U9461" s="28"/>
      <c r="V9461" s="28"/>
      <c r="W9461" s="28"/>
      <c r="Y9461" s="79"/>
      <c r="Z9461" s="28"/>
      <c r="AA9461" s="28"/>
      <c r="AB9461" s="28"/>
      <c r="AC9461" s="28"/>
      <c r="AD9461" s="28"/>
      <c r="AE9461" s="28"/>
      <c r="AF9461" s="28"/>
      <c r="AG9461" s="28"/>
      <c r="AH9461" s="28"/>
      <c r="AI9461" s="28"/>
      <c r="AJ9461" s="28"/>
      <c r="AK9461" s="28"/>
      <c r="AL9461" s="28"/>
      <c r="AM9461" s="28"/>
      <c r="AN9461" s="28"/>
      <c r="AO9461" s="28"/>
      <c r="AP9461" s="28"/>
      <c r="AQ9461" s="28"/>
      <c r="AR9461" s="97"/>
      <c r="AS9461" s="28"/>
      <c r="AT9461" s="28"/>
      <c r="AU9461" s="28"/>
      <c r="AV9461" s="28"/>
      <c r="AW9461" s="28"/>
      <c r="AX9461" s="28"/>
      <c r="AY9461" s="28"/>
      <c r="AZ9461" s="28"/>
      <c r="BA9461" s="28"/>
      <c r="BB9461" s="28"/>
      <c r="BC9461" s="28"/>
    </row>
    <row r="9462" spans="1:55" ht="14.25" customHeight="1">
      <c r="A9462" s="48"/>
      <c r="B9462" s="28"/>
      <c r="C9462" s="28"/>
      <c r="D9462" s="28"/>
      <c r="E9462" s="28"/>
      <c r="F9462" s="28"/>
      <c r="G9462" s="28"/>
      <c r="H9462" s="28"/>
      <c r="I9462" s="28"/>
      <c r="J9462" s="28"/>
      <c r="K9462" s="28"/>
      <c r="L9462" s="28"/>
      <c r="M9462" s="28"/>
      <c r="N9462" s="62"/>
      <c r="O9462" s="62"/>
      <c r="P9462" s="62"/>
      <c r="Q9462" s="62"/>
      <c r="R9462" s="62"/>
      <c r="S9462" s="62"/>
      <c r="T9462" s="48"/>
      <c r="U9462" s="28"/>
      <c r="V9462" s="28"/>
      <c r="W9462" s="28"/>
      <c r="Y9462" s="79"/>
      <c r="Z9462" s="28"/>
      <c r="AA9462" s="28"/>
      <c r="AB9462" s="28"/>
      <c r="AC9462" s="28"/>
      <c r="AD9462" s="28"/>
      <c r="AE9462" s="28"/>
      <c r="AF9462" s="28"/>
      <c r="AG9462" s="28"/>
      <c r="AH9462" s="28"/>
      <c r="AI9462" s="28"/>
      <c r="AJ9462" s="28"/>
      <c r="AK9462" s="28"/>
      <c r="AL9462" s="28"/>
      <c r="AM9462" s="28"/>
      <c r="AN9462" s="28"/>
      <c r="AO9462" s="28"/>
      <c r="AP9462" s="28"/>
      <c r="AQ9462" s="28"/>
      <c r="AR9462" s="97"/>
      <c r="AS9462" s="28"/>
      <c r="AT9462" s="28"/>
      <c r="AU9462" s="28"/>
      <c r="AV9462" s="28"/>
      <c r="AW9462" s="28"/>
      <c r="AX9462" s="28"/>
      <c r="AY9462" s="28"/>
      <c r="AZ9462" s="28"/>
      <c r="BA9462" s="28"/>
      <c r="BB9462" s="28"/>
      <c r="BC9462" s="28"/>
    </row>
    <row r="9463" spans="1:55" ht="14.25" customHeight="1">
      <c r="A9463" s="48"/>
      <c r="B9463" s="28"/>
      <c r="C9463" s="28"/>
      <c r="D9463" s="28"/>
      <c r="E9463" s="28"/>
      <c r="F9463" s="28"/>
      <c r="G9463" s="28"/>
      <c r="H9463" s="28"/>
      <c r="I9463" s="28"/>
      <c r="J9463" s="28"/>
      <c r="K9463" s="28"/>
      <c r="L9463" s="28"/>
      <c r="M9463" s="28"/>
      <c r="N9463" s="62"/>
      <c r="O9463" s="62"/>
      <c r="P9463" s="62"/>
      <c r="Q9463" s="62"/>
      <c r="R9463" s="62"/>
      <c r="S9463" s="62"/>
      <c r="T9463" s="48"/>
      <c r="U9463" s="28"/>
      <c r="V9463" s="28"/>
      <c r="W9463" s="28"/>
      <c r="Y9463" s="79"/>
      <c r="Z9463" s="28"/>
      <c r="AA9463" s="28"/>
      <c r="AB9463" s="28"/>
      <c r="AC9463" s="28"/>
      <c r="AD9463" s="28"/>
      <c r="AE9463" s="28"/>
      <c r="AF9463" s="28"/>
      <c r="AG9463" s="28"/>
      <c r="AH9463" s="28"/>
      <c r="AI9463" s="28"/>
      <c r="AJ9463" s="28"/>
      <c r="AK9463" s="28"/>
      <c r="AL9463" s="28"/>
      <c r="AM9463" s="28"/>
      <c r="AN9463" s="28"/>
      <c r="AO9463" s="28"/>
      <c r="AP9463" s="28"/>
      <c r="AQ9463" s="28"/>
      <c r="AR9463" s="97"/>
      <c r="AS9463" s="28"/>
      <c r="AT9463" s="28"/>
      <c r="AU9463" s="28"/>
      <c r="AV9463" s="28"/>
      <c r="AW9463" s="28"/>
      <c r="AX9463" s="28"/>
      <c r="AY9463" s="28"/>
      <c r="AZ9463" s="28"/>
      <c r="BA9463" s="28"/>
      <c r="BB9463" s="28"/>
      <c r="BC9463" s="28"/>
    </row>
    <row r="9464" spans="1:55" ht="14.25" customHeight="1">
      <c r="A9464" s="48"/>
      <c r="B9464" s="28"/>
      <c r="C9464" s="28"/>
      <c r="D9464" s="28"/>
      <c r="E9464" s="28"/>
      <c r="F9464" s="28"/>
      <c r="G9464" s="28"/>
      <c r="H9464" s="28"/>
      <c r="I9464" s="28"/>
      <c r="J9464" s="28"/>
      <c r="K9464" s="28"/>
      <c r="L9464" s="28"/>
      <c r="M9464" s="28"/>
      <c r="N9464" s="62"/>
      <c r="O9464" s="62"/>
      <c r="P9464" s="62"/>
      <c r="Q9464" s="62"/>
      <c r="S9464" s="62"/>
      <c r="T9464" s="48"/>
      <c r="U9464" s="28"/>
      <c r="V9464" s="28"/>
      <c r="W9464" s="28"/>
      <c r="Y9464" s="79"/>
      <c r="Z9464" s="28"/>
      <c r="AA9464" s="28"/>
      <c r="AB9464" s="28"/>
      <c r="AC9464" s="28"/>
      <c r="AD9464" s="28"/>
      <c r="AE9464" s="28"/>
      <c r="AF9464" s="28"/>
      <c r="AG9464" s="28"/>
      <c r="AH9464" s="28"/>
      <c r="AI9464" s="28"/>
      <c r="AJ9464" s="28"/>
      <c r="AK9464" s="28"/>
      <c r="AL9464" s="28"/>
      <c r="AM9464" s="28"/>
      <c r="AN9464" s="28"/>
      <c r="AO9464" s="28"/>
      <c r="AP9464" s="28"/>
      <c r="AQ9464" s="28"/>
      <c r="AR9464" s="97"/>
      <c r="AS9464" s="28"/>
      <c r="AT9464" s="28"/>
      <c r="AU9464" s="28"/>
      <c r="AV9464" s="28"/>
      <c r="AW9464" s="28"/>
      <c r="AX9464" s="28"/>
      <c r="AY9464" s="28"/>
      <c r="AZ9464" s="28"/>
      <c r="BA9464" s="28"/>
      <c r="BB9464" s="28"/>
      <c r="BC9464" s="28"/>
    </row>
    <row r="9465" spans="1:55" ht="14.25" customHeight="1">
      <c r="A9465" s="48"/>
      <c r="B9465" s="28"/>
      <c r="C9465" s="28"/>
      <c r="D9465" s="28"/>
      <c r="E9465" s="28"/>
      <c r="F9465" s="28"/>
      <c r="G9465" s="28"/>
      <c r="H9465" s="28"/>
      <c r="I9465" s="28"/>
      <c r="J9465" s="28"/>
      <c r="K9465" s="28"/>
      <c r="L9465" s="28"/>
      <c r="M9465" s="28"/>
      <c r="N9465" s="62"/>
      <c r="O9465" s="62"/>
      <c r="P9465" s="62"/>
      <c r="Q9465" s="62"/>
      <c r="S9465" s="62"/>
      <c r="T9465" s="48"/>
      <c r="U9465" s="28"/>
      <c r="V9465" s="28"/>
      <c r="W9465" s="28"/>
      <c r="Y9465" s="79"/>
      <c r="Z9465" s="28"/>
      <c r="AA9465" s="28"/>
      <c r="AB9465" s="28"/>
      <c r="AC9465" s="28"/>
      <c r="AD9465" s="28"/>
      <c r="AE9465" s="28"/>
      <c r="AF9465" s="28"/>
      <c r="AG9465" s="28"/>
      <c r="AH9465" s="28"/>
      <c r="AI9465" s="28"/>
      <c r="AJ9465" s="28"/>
      <c r="AK9465" s="28"/>
      <c r="AL9465" s="28"/>
      <c r="AM9465" s="28"/>
      <c r="AN9465" s="28"/>
      <c r="AO9465" s="28"/>
      <c r="AP9465" s="28"/>
      <c r="AQ9465" s="28"/>
      <c r="AR9465" s="97"/>
      <c r="AS9465" s="28"/>
      <c r="AT9465" s="28"/>
      <c r="AU9465" s="28"/>
      <c r="AV9465" s="28"/>
      <c r="AW9465" s="28"/>
      <c r="AX9465" s="28"/>
      <c r="AY9465" s="28"/>
      <c r="AZ9465" s="28"/>
      <c r="BA9465" s="28"/>
      <c r="BB9465" s="28"/>
      <c r="BC9465" s="28"/>
    </row>
    <row r="9466" spans="1:55" ht="14.25" customHeight="1">
      <c r="A9466" s="48"/>
      <c r="B9466" s="28"/>
      <c r="C9466" s="28"/>
      <c r="D9466" s="28"/>
      <c r="E9466" s="28"/>
      <c r="F9466" s="28"/>
      <c r="G9466" s="28"/>
      <c r="H9466" s="28"/>
      <c r="I9466" s="28"/>
      <c r="J9466" s="28"/>
      <c r="K9466" s="28"/>
      <c r="L9466" s="28"/>
      <c r="M9466" s="28"/>
      <c r="N9466" s="62"/>
      <c r="O9466" s="62"/>
      <c r="P9466" s="62"/>
      <c r="Q9466" s="62"/>
      <c r="S9466" s="62"/>
      <c r="T9466" s="48"/>
      <c r="U9466" s="28"/>
      <c r="V9466" s="28"/>
      <c r="W9466" s="28"/>
      <c r="Y9466" s="79"/>
      <c r="Z9466" s="28"/>
      <c r="AA9466" s="28"/>
      <c r="AB9466" s="28"/>
      <c r="AC9466" s="28"/>
      <c r="AD9466" s="28"/>
      <c r="AE9466" s="28"/>
      <c r="AF9466" s="28"/>
      <c r="AG9466" s="28"/>
      <c r="AH9466" s="28"/>
      <c r="AI9466" s="28"/>
      <c r="AJ9466" s="28"/>
      <c r="AK9466" s="28"/>
      <c r="AL9466" s="28"/>
      <c r="AM9466" s="28"/>
      <c r="AN9466" s="28"/>
      <c r="AO9466" s="28"/>
      <c r="AP9466" s="28"/>
      <c r="AQ9466" s="28"/>
      <c r="AR9466" s="97"/>
      <c r="AS9466" s="28"/>
      <c r="AT9466" s="28"/>
      <c r="AU9466" s="28"/>
      <c r="AV9466" s="28"/>
      <c r="AW9466" s="28"/>
      <c r="AX9466" s="28"/>
      <c r="AY9466" s="28"/>
      <c r="AZ9466" s="28"/>
      <c r="BA9466" s="28"/>
      <c r="BB9466" s="28"/>
      <c r="BC9466" s="28"/>
    </row>
    <row r="9467" spans="1:55" ht="14.25" customHeight="1">
      <c r="A9467" s="48"/>
      <c r="B9467" s="28"/>
      <c r="C9467" s="28"/>
      <c r="D9467" s="28"/>
      <c r="E9467" s="28"/>
      <c r="F9467" s="28"/>
      <c r="G9467" s="28"/>
      <c r="H9467" s="28"/>
      <c r="I9467" s="28"/>
      <c r="J9467" s="28"/>
      <c r="K9467" s="28"/>
      <c r="L9467" s="28"/>
      <c r="M9467" s="28"/>
      <c r="N9467" s="62"/>
      <c r="O9467" s="62"/>
      <c r="P9467" s="62"/>
      <c r="Q9467" s="62"/>
      <c r="S9467" s="62"/>
      <c r="T9467" s="48"/>
      <c r="U9467" s="28"/>
      <c r="V9467" s="28"/>
      <c r="W9467" s="28"/>
      <c r="Y9467" s="79"/>
      <c r="Z9467" s="28"/>
      <c r="AA9467" s="28"/>
      <c r="AB9467" s="28"/>
      <c r="AC9467" s="28"/>
      <c r="AD9467" s="28"/>
      <c r="AE9467" s="28"/>
      <c r="AF9467" s="28"/>
      <c r="AG9467" s="28"/>
      <c r="AH9467" s="28"/>
      <c r="AI9467" s="28"/>
      <c r="AJ9467" s="28"/>
      <c r="AK9467" s="28"/>
      <c r="AL9467" s="28"/>
      <c r="AM9467" s="28"/>
      <c r="AN9467" s="28"/>
      <c r="AO9467" s="28"/>
      <c r="AP9467" s="28"/>
      <c r="AQ9467" s="28"/>
      <c r="AR9467" s="97"/>
      <c r="AS9467" s="28"/>
      <c r="AT9467" s="28"/>
      <c r="AU9467" s="28"/>
      <c r="AV9467" s="28"/>
      <c r="AW9467" s="28"/>
      <c r="AX9467" s="28"/>
      <c r="AY9467" s="28"/>
      <c r="AZ9467" s="28"/>
      <c r="BA9467" s="28"/>
      <c r="BB9467" s="28"/>
      <c r="BC9467" s="28"/>
    </row>
    <row r="9468" spans="1:55" ht="14.25" customHeight="1">
      <c r="A9468" s="48"/>
      <c r="B9468" s="28"/>
      <c r="C9468" s="28"/>
      <c r="D9468" s="28"/>
      <c r="E9468" s="28"/>
      <c r="F9468" s="28"/>
      <c r="G9468" s="28"/>
      <c r="H9468" s="28"/>
      <c r="I9468" s="28"/>
      <c r="J9468" s="28"/>
      <c r="K9468" s="28"/>
      <c r="L9468" s="28"/>
      <c r="M9468" s="28"/>
      <c r="N9468" s="62"/>
      <c r="O9468" s="62"/>
      <c r="P9468" s="62"/>
      <c r="Q9468" s="62"/>
      <c r="S9468" s="62"/>
      <c r="T9468" s="48"/>
      <c r="U9468" s="28"/>
      <c r="V9468" s="28"/>
      <c r="W9468" s="28"/>
      <c r="Y9468" s="79"/>
      <c r="Z9468" s="28"/>
      <c r="AA9468" s="28"/>
      <c r="AB9468" s="28"/>
      <c r="AC9468" s="28"/>
      <c r="AD9468" s="28"/>
      <c r="AE9468" s="28"/>
      <c r="AF9468" s="28"/>
      <c r="AG9468" s="28"/>
      <c r="AH9468" s="28"/>
      <c r="AI9468" s="28"/>
      <c r="AJ9468" s="28"/>
      <c r="AK9468" s="28"/>
      <c r="AL9468" s="28"/>
      <c r="AM9468" s="28"/>
      <c r="AN9468" s="28"/>
      <c r="AO9468" s="28"/>
      <c r="AP9468" s="28"/>
      <c r="AQ9468" s="28"/>
      <c r="AR9468" s="97"/>
      <c r="AS9468" s="28"/>
      <c r="AT9468" s="28"/>
      <c r="AU9468" s="28"/>
      <c r="AV9468" s="28"/>
      <c r="AW9468" s="28"/>
      <c r="AX9468" s="28"/>
      <c r="AY9468" s="28"/>
      <c r="AZ9468" s="28"/>
      <c r="BA9468" s="28"/>
      <c r="BB9468" s="28"/>
      <c r="BC9468" s="28"/>
    </row>
    <row r="9469" spans="1:55" ht="14.25" customHeight="1">
      <c r="A9469" s="48"/>
      <c r="B9469" s="28"/>
      <c r="C9469" s="28"/>
      <c r="D9469" s="28"/>
      <c r="E9469" s="28"/>
      <c r="F9469" s="28"/>
      <c r="G9469" s="28"/>
      <c r="H9469" s="28"/>
      <c r="I9469" s="28"/>
      <c r="J9469" s="28"/>
      <c r="K9469" s="28"/>
      <c r="L9469" s="28"/>
      <c r="M9469" s="28"/>
      <c r="N9469" s="62"/>
      <c r="O9469" s="62"/>
      <c r="P9469" s="62"/>
      <c r="Q9469" s="62"/>
      <c r="S9469" s="62"/>
      <c r="T9469" s="48"/>
      <c r="U9469" s="28"/>
      <c r="V9469" s="28"/>
      <c r="W9469" s="28"/>
      <c r="Y9469" s="79"/>
      <c r="Z9469" s="28"/>
      <c r="AA9469" s="28"/>
      <c r="AB9469" s="28"/>
      <c r="AC9469" s="28"/>
      <c r="AD9469" s="28"/>
      <c r="AE9469" s="28"/>
      <c r="AF9469" s="28"/>
      <c r="AG9469" s="28"/>
      <c r="AH9469" s="28"/>
      <c r="AI9469" s="28"/>
      <c r="AJ9469" s="28"/>
      <c r="AK9469" s="28"/>
      <c r="AL9469" s="28"/>
      <c r="AM9469" s="28"/>
      <c r="AN9469" s="28"/>
      <c r="AO9469" s="28"/>
      <c r="AP9469" s="28"/>
      <c r="AQ9469" s="28"/>
      <c r="AR9469" s="97"/>
      <c r="AS9469" s="28"/>
      <c r="AT9469" s="28"/>
      <c r="AU9469" s="28"/>
      <c r="AV9469" s="28"/>
      <c r="AW9469" s="28"/>
      <c r="AX9469" s="28"/>
      <c r="AY9469" s="28"/>
      <c r="AZ9469" s="28"/>
      <c r="BA9469" s="28"/>
      <c r="BB9469" s="28"/>
      <c r="BC9469" s="28"/>
    </row>
    <row r="9470" spans="1:55" ht="14.25" customHeight="1">
      <c r="A9470" s="48"/>
      <c r="B9470" s="28"/>
      <c r="C9470" s="28"/>
      <c r="D9470" s="28"/>
      <c r="E9470" s="28"/>
      <c r="F9470" s="28"/>
      <c r="G9470" s="28"/>
      <c r="H9470" s="28"/>
      <c r="I9470" s="28"/>
      <c r="J9470" s="28"/>
      <c r="K9470" s="28"/>
      <c r="L9470" s="28"/>
      <c r="M9470" s="28"/>
      <c r="N9470" s="62"/>
      <c r="O9470" s="62"/>
      <c r="P9470" s="62"/>
      <c r="Q9470" s="62"/>
      <c r="S9470" s="62"/>
      <c r="T9470" s="48"/>
      <c r="U9470" s="28"/>
      <c r="V9470" s="28"/>
      <c r="W9470" s="28"/>
      <c r="Y9470" s="79"/>
      <c r="Z9470" s="28"/>
      <c r="AA9470" s="28"/>
      <c r="AB9470" s="28"/>
      <c r="AC9470" s="28"/>
      <c r="AD9470" s="28"/>
      <c r="AE9470" s="28"/>
      <c r="AF9470" s="28"/>
      <c r="AG9470" s="28"/>
      <c r="AH9470" s="28"/>
      <c r="AI9470" s="28"/>
      <c r="AJ9470" s="28"/>
      <c r="AK9470" s="28"/>
      <c r="AL9470" s="28"/>
      <c r="AM9470" s="28"/>
      <c r="AN9470" s="28"/>
      <c r="AO9470" s="28"/>
      <c r="AP9470" s="28"/>
      <c r="AQ9470" s="28"/>
      <c r="AR9470" s="97"/>
      <c r="AS9470" s="28"/>
      <c r="AT9470" s="28"/>
      <c r="AU9470" s="28"/>
      <c r="AV9470" s="28"/>
      <c r="AW9470" s="28"/>
      <c r="AX9470" s="28"/>
      <c r="AY9470" s="28"/>
      <c r="AZ9470" s="28"/>
      <c r="BA9470" s="28"/>
      <c r="BB9470" s="28"/>
      <c r="BC9470" s="28"/>
    </row>
    <row r="9471" spans="1:55" ht="14.25" customHeight="1">
      <c r="A9471" s="48"/>
      <c r="B9471" s="28"/>
      <c r="C9471" s="28"/>
      <c r="D9471" s="28"/>
      <c r="E9471" s="28"/>
      <c r="F9471" s="28"/>
      <c r="G9471" s="28"/>
      <c r="H9471" s="28"/>
      <c r="I9471" s="28"/>
      <c r="J9471" s="28"/>
      <c r="K9471" s="28"/>
      <c r="L9471" s="28"/>
      <c r="M9471" s="28"/>
      <c r="N9471" s="62"/>
      <c r="O9471" s="62"/>
      <c r="P9471" s="62"/>
      <c r="Q9471" s="62"/>
      <c r="S9471" s="62"/>
      <c r="T9471" s="48"/>
      <c r="U9471" s="28"/>
      <c r="V9471" s="28"/>
      <c r="W9471" s="28"/>
      <c r="Y9471" s="79"/>
      <c r="Z9471" s="28"/>
      <c r="AA9471" s="28"/>
      <c r="AB9471" s="28"/>
      <c r="AC9471" s="28"/>
      <c r="AD9471" s="28"/>
      <c r="AE9471" s="28"/>
      <c r="AF9471" s="28"/>
      <c r="AG9471" s="28"/>
      <c r="AH9471" s="28"/>
      <c r="AI9471" s="28"/>
      <c r="AJ9471" s="28"/>
      <c r="AK9471" s="28"/>
      <c r="AL9471" s="28"/>
      <c r="AM9471" s="28"/>
      <c r="AN9471" s="28"/>
      <c r="AO9471" s="28"/>
      <c r="AP9471" s="28"/>
      <c r="AQ9471" s="28"/>
      <c r="AR9471" s="97"/>
      <c r="AS9471" s="28"/>
      <c r="AT9471" s="28"/>
      <c r="AU9471" s="28"/>
      <c r="AV9471" s="28"/>
      <c r="AW9471" s="28"/>
      <c r="AX9471" s="28"/>
      <c r="AY9471" s="28"/>
      <c r="AZ9471" s="28"/>
      <c r="BA9471" s="28"/>
      <c r="BB9471" s="28"/>
      <c r="BC9471" s="28"/>
    </row>
    <row r="9472" spans="1:55" ht="14.25" customHeight="1">
      <c r="A9472" s="48"/>
      <c r="B9472" s="28"/>
      <c r="C9472" s="28"/>
      <c r="D9472" s="28"/>
      <c r="E9472" s="28"/>
      <c r="F9472" s="28"/>
      <c r="G9472" s="28"/>
      <c r="H9472" s="28"/>
      <c r="I9472" s="28"/>
      <c r="J9472" s="28"/>
      <c r="K9472" s="28"/>
      <c r="L9472" s="28"/>
      <c r="M9472" s="28"/>
      <c r="N9472" s="62"/>
      <c r="O9472" s="62"/>
      <c r="P9472" s="62"/>
      <c r="T9472" s="48"/>
      <c r="U9472" s="28"/>
      <c r="V9472" s="28"/>
      <c r="W9472" s="28"/>
      <c r="Y9472" s="79"/>
      <c r="Z9472" s="28"/>
      <c r="AA9472" s="28"/>
      <c r="AB9472" s="28"/>
      <c r="AC9472" s="28"/>
      <c r="AD9472" s="28"/>
      <c r="AE9472" s="28"/>
      <c r="AF9472" s="28"/>
      <c r="AG9472" s="28"/>
      <c r="AH9472" s="28"/>
      <c r="AI9472" s="28"/>
      <c r="AJ9472" s="28"/>
      <c r="AK9472" s="28"/>
      <c r="AL9472" s="28"/>
      <c r="AM9472" s="28"/>
      <c r="AN9472" s="28"/>
      <c r="AO9472" s="28"/>
      <c r="AP9472" s="28"/>
      <c r="AQ9472" s="28"/>
      <c r="AR9472" s="97"/>
      <c r="AS9472" s="28"/>
      <c r="AT9472" s="28"/>
      <c r="AU9472" s="28"/>
      <c r="AV9472" s="28"/>
      <c r="AW9472" s="28"/>
      <c r="AX9472" s="28"/>
      <c r="AY9472" s="28"/>
      <c r="AZ9472" s="28"/>
      <c r="BA9472" s="28"/>
      <c r="BB9472" s="28"/>
      <c r="BC9472" s="28"/>
    </row>
    <row r="9473" spans="1:55" ht="14.25" customHeight="1">
      <c r="A9473" s="48"/>
      <c r="B9473" s="28"/>
      <c r="C9473" s="28"/>
      <c r="D9473" s="28"/>
      <c r="E9473" s="28"/>
      <c r="F9473" s="28"/>
      <c r="G9473" s="28"/>
      <c r="H9473" s="28"/>
      <c r="I9473" s="28"/>
      <c r="J9473" s="28"/>
      <c r="K9473" s="28"/>
      <c r="L9473" s="28"/>
      <c r="M9473" s="28"/>
      <c r="N9473" s="62"/>
      <c r="O9473" s="62"/>
      <c r="P9473" s="62"/>
      <c r="T9473" s="48"/>
      <c r="U9473" s="28"/>
      <c r="V9473" s="28"/>
      <c r="W9473" s="28"/>
      <c r="Y9473" s="79"/>
      <c r="Z9473" s="28"/>
      <c r="AA9473" s="28"/>
      <c r="AB9473" s="28"/>
      <c r="AC9473" s="28"/>
      <c r="AD9473" s="28"/>
      <c r="AE9473" s="28"/>
      <c r="AF9473" s="28"/>
      <c r="AG9473" s="28"/>
      <c r="AJ9473" s="28"/>
      <c r="AK9473" s="28"/>
      <c r="AL9473" s="28"/>
      <c r="AM9473" s="28"/>
      <c r="AN9473" s="28"/>
      <c r="AO9473" s="28"/>
      <c r="AP9473" s="28"/>
      <c r="AQ9473" s="28"/>
      <c r="AR9473" s="97"/>
      <c r="AS9473" s="28"/>
      <c r="AT9473" s="28"/>
      <c r="AU9473" s="28"/>
      <c r="AV9473" s="28"/>
      <c r="AW9473" s="28"/>
      <c r="AX9473" s="28"/>
      <c r="AY9473" s="28"/>
      <c r="AZ9473" s="28"/>
      <c r="BA9473" s="28"/>
      <c r="BB9473" s="28"/>
      <c r="BC9473" s="28"/>
    </row>
    <row r="9474" spans="1:55" ht="14.25" customHeight="1">
      <c r="A9474" s="48"/>
      <c r="B9474" s="28"/>
      <c r="C9474" s="28"/>
      <c r="D9474" s="28"/>
      <c r="E9474" s="28"/>
      <c r="F9474" s="28"/>
      <c r="G9474" s="28"/>
      <c r="H9474" s="28"/>
      <c r="I9474" s="28"/>
      <c r="J9474" s="28"/>
      <c r="K9474" s="28"/>
      <c r="L9474" s="28"/>
      <c r="M9474" s="28"/>
      <c r="N9474" s="62"/>
      <c r="O9474" s="62"/>
      <c r="P9474" s="62"/>
      <c r="T9474" s="48"/>
      <c r="U9474" s="28"/>
      <c r="V9474" s="28"/>
      <c r="W9474" s="28"/>
      <c r="Y9474" s="79"/>
      <c r="Z9474" s="28"/>
      <c r="AA9474" s="28"/>
      <c r="AB9474" s="28"/>
      <c r="AC9474" s="28"/>
      <c r="AD9474" s="28"/>
      <c r="AE9474" s="28"/>
      <c r="AF9474" s="28"/>
      <c r="AG9474" s="28"/>
      <c r="AJ9474" s="28"/>
      <c r="AK9474" s="28"/>
      <c r="AL9474" s="28"/>
      <c r="AM9474" s="28"/>
      <c r="AN9474" s="28"/>
      <c r="AR9474" s="97"/>
      <c r="AS9474" s="28"/>
      <c r="AT9474" s="28"/>
      <c r="AU9474" s="28"/>
      <c r="AV9474" s="28"/>
      <c r="AW9474" s="28"/>
      <c r="AX9474" s="28"/>
      <c r="AY9474" s="28"/>
      <c r="AZ9474" s="28"/>
      <c r="BA9474" s="28"/>
      <c r="BB9474" s="28"/>
      <c r="BC9474" s="28"/>
    </row>
    <row r="9475" spans="1:55" ht="14.25" customHeight="1">
      <c r="A9475" s="48"/>
      <c r="B9475" s="28"/>
      <c r="C9475" s="28"/>
      <c r="D9475" s="28"/>
      <c r="E9475" s="28"/>
      <c r="F9475" s="28"/>
      <c r="G9475" s="28"/>
      <c r="H9475" s="28"/>
      <c r="I9475" s="28"/>
      <c r="J9475" s="28"/>
      <c r="K9475" s="28"/>
      <c r="L9475" s="28"/>
      <c r="M9475" s="28"/>
      <c r="N9475" s="62"/>
      <c r="O9475" s="62"/>
      <c r="P9475" s="62"/>
      <c r="T9475" s="48"/>
      <c r="U9475" s="28"/>
      <c r="V9475" s="28"/>
      <c r="W9475" s="28"/>
      <c r="Y9475" s="79"/>
      <c r="AC9475" s="28"/>
      <c r="AD9475" s="28"/>
      <c r="AE9475" s="28"/>
      <c r="AF9475" s="28"/>
      <c r="AG9475" s="28"/>
      <c r="AJ9475" s="28"/>
      <c r="AK9475" s="28"/>
      <c r="AL9475" s="28"/>
      <c r="AM9475" s="28"/>
      <c r="AN9475" s="28"/>
      <c r="AU9475" s="28"/>
      <c r="AV9475" s="28"/>
      <c r="AW9475" s="28"/>
      <c r="AX9475" s="28"/>
      <c r="AY9475" s="28"/>
      <c r="AZ9475" s="28"/>
      <c r="BA9475" s="28"/>
      <c r="BB9475" s="28"/>
      <c r="BC9475" s="28"/>
    </row>
    <row r="9476" spans="1:55" ht="14.25" customHeight="1">
      <c r="A9476" s="48"/>
      <c r="B9476" s="28"/>
      <c r="C9476" s="28"/>
      <c r="D9476" s="28"/>
      <c r="E9476" s="28"/>
      <c r="F9476" s="28"/>
      <c r="G9476" s="28"/>
      <c r="H9476" s="28"/>
      <c r="I9476" s="28"/>
      <c r="J9476" s="28"/>
      <c r="K9476" s="28"/>
      <c r="L9476" s="28"/>
      <c r="M9476" s="28"/>
      <c r="N9476" s="62"/>
      <c r="O9476" s="62"/>
      <c r="P9476" s="62"/>
      <c r="T9476" s="48"/>
      <c r="U9476" s="28"/>
      <c r="V9476" s="28"/>
      <c r="W9476" s="28"/>
      <c r="Y9476" s="79"/>
      <c r="AC9476" s="28"/>
      <c r="AD9476" s="28"/>
      <c r="AE9476" s="28"/>
      <c r="AF9476" s="28"/>
      <c r="AG9476" s="28"/>
      <c r="AJ9476" s="28"/>
      <c r="AK9476" s="28"/>
      <c r="AL9476" s="28"/>
      <c r="AM9476" s="28"/>
      <c r="AN9476" s="28"/>
      <c r="AU9476" s="28"/>
      <c r="AV9476" s="28"/>
      <c r="AW9476" s="28"/>
      <c r="AX9476" s="28"/>
      <c r="AY9476" s="28"/>
      <c r="AZ9476" s="28"/>
      <c r="BA9476" s="28"/>
      <c r="BB9476" s="28"/>
      <c r="BC9476" s="28"/>
    </row>
    <row r="9477" spans="1:55" ht="14.25" customHeight="1">
      <c r="A9477" s="48"/>
      <c r="B9477" s="28"/>
      <c r="C9477" s="28"/>
      <c r="D9477" s="28"/>
      <c r="E9477" s="28"/>
      <c r="F9477" s="28"/>
      <c r="G9477" s="28"/>
      <c r="H9477" s="28"/>
      <c r="I9477" s="28"/>
      <c r="J9477" s="28"/>
      <c r="K9477" s="28"/>
      <c r="L9477" s="28"/>
      <c r="M9477" s="28"/>
      <c r="N9477" s="62"/>
      <c r="O9477" s="62"/>
      <c r="P9477" s="62"/>
      <c r="T9477" s="48"/>
      <c r="U9477" s="28"/>
      <c r="V9477" s="28"/>
      <c r="W9477" s="28"/>
      <c r="Y9477" s="79"/>
      <c r="AC9477" s="28"/>
      <c r="AD9477" s="28"/>
      <c r="AE9477" s="28"/>
      <c r="AF9477" s="28"/>
      <c r="AG9477" s="28"/>
      <c r="AJ9477" s="28"/>
      <c r="AK9477" s="28"/>
      <c r="AL9477" s="28"/>
      <c r="AM9477" s="28"/>
      <c r="AN9477" s="28"/>
      <c r="AU9477" s="28"/>
      <c r="AV9477" s="28"/>
      <c r="AW9477" s="28"/>
      <c r="AX9477" s="28"/>
      <c r="AY9477" s="28"/>
      <c r="AZ9477" s="28"/>
      <c r="BA9477" s="28"/>
      <c r="BB9477" s="28"/>
      <c r="BC9477" s="28"/>
    </row>
    <row r="9478" spans="1:55" ht="14.25" customHeight="1">
      <c r="A9478" s="48"/>
      <c r="B9478" s="28"/>
      <c r="C9478" s="28"/>
      <c r="D9478" s="28"/>
      <c r="E9478" s="28"/>
      <c r="F9478" s="28"/>
      <c r="G9478" s="28"/>
      <c r="H9478" s="28"/>
      <c r="I9478" s="28"/>
      <c r="J9478" s="28"/>
      <c r="K9478" s="28"/>
      <c r="L9478" s="28"/>
      <c r="M9478" s="28"/>
      <c r="N9478" s="62"/>
      <c r="O9478" s="62"/>
      <c r="P9478" s="62"/>
      <c r="T9478" s="48"/>
      <c r="U9478" s="28"/>
      <c r="V9478" s="28"/>
      <c r="W9478" s="28"/>
      <c r="Y9478" s="79"/>
      <c r="AC9478" s="28"/>
      <c r="AD9478" s="28"/>
      <c r="AE9478" s="28"/>
      <c r="AF9478" s="28"/>
      <c r="AG9478" s="28"/>
      <c r="AJ9478" s="28"/>
      <c r="AK9478" s="28"/>
      <c r="AL9478" s="28"/>
      <c r="AM9478" s="28"/>
      <c r="AN9478" s="28"/>
      <c r="AU9478" s="28"/>
      <c r="AV9478" s="28"/>
      <c r="AW9478" s="28"/>
      <c r="AX9478" s="28"/>
      <c r="AY9478" s="28"/>
      <c r="AZ9478" s="28"/>
      <c r="BA9478" s="28"/>
      <c r="BB9478" s="28"/>
      <c r="BC9478" s="28"/>
    </row>
    <row r="9479" spans="1:55" ht="14.25" customHeight="1">
      <c r="A9479" s="48"/>
      <c r="B9479" s="28"/>
      <c r="C9479" s="28"/>
      <c r="D9479" s="28"/>
      <c r="E9479" s="28"/>
      <c r="F9479" s="28"/>
      <c r="G9479" s="28"/>
      <c r="H9479" s="28"/>
      <c r="I9479" s="28"/>
      <c r="J9479" s="28"/>
      <c r="K9479" s="28"/>
      <c r="L9479" s="28"/>
      <c r="M9479" s="28"/>
      <c r="N9479" s="62"/>
      <c r="O9479" s="62"/>
      <c r="P9479" s="62"/>
      <c r="U9479" s="28"/>
      <c r="V9479" s="28"/>
      <c r="W9479" s="28"/>
      <c r="Y9479" s="79"/>
      <c r="AC9479" s="28"/>
      <c r="AD9479" s="28"/>
      <c r="AE9479" s="28"/>
      <c r="AF9479" s="28"/>
      <c r="AG9479" s="28"/>
      <c r="AU9479" s="28"/>
      <c r="AV9479" s="28"/>
      <c r="AW9479" s="28"/>
      <c r="AX9479" s="28"/>
      <c r="AY9479" s="28"/>
      <c r="AZ9479" s="28"/>
      <c r="BA9479" s="28"/>
      <c r="BB9479" s="28"/>
      <c r="BC9479" s="28"/>
    </row>
  </sheetData>
  <autoFilter ref="A1:BC27"/>
  <sortState ref="A3:OQ11210">
    <sortCondition ref="A3:A11210"/>
  </sortState>
  <mergeCells count="1">
    <mergeCell ref="A29:M29"/>
  </mergeCells>
  <phoneticPr fontId="32" type="noConversion"/>
  <dataValidations count="1">
    <dataValidation type="list" allowBlank="1" showInputMessage="1" showErrorMessage="1" sqref="E1:E2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58333333333299" right="0.196527777777778" top="0.43263888888888902" bottom="0.39305555555555599" header="0.196527777777778" footer="0.196527777777778"/>
  <pageSetup paperSize="8" scale="79" fitToHeight="0" orientation="landscape" horizontalDpi="300" verticalDpi="300"/>
  <headerFooter alignWithMargins="0">
    <oddHeader>&amp;L&amp;"Times New Roman"&amp;P&amp;C&amp;"黑体"&amp;16皓天20年3月工资清单&amp;R&amp;"Times New Roman"&amp;D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3월</vt:lpstr>
      <vt:lpstr>'3월'!Print_Area</vt:lpstr>
      <vt:lpstr>'3월'!Print_Titles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2020-04-08T00:58:00Z</cp:lastPrinted>
  <dcterms:created xsi:type="dcterms:W3CDTF">2002-05-24T03:11:00Z</dcterms:created>
  <dcterms:modified xsi:type="dcterms:W3CDTF">2020-08-12T05:32:59Z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2052-11.1.0.9584</vt:lpwstr>
  </property>
  <property fmtid="{D5CDD505-2E9C-101B-9397-08002B2CF9AE}" pid="4" name="KSOReadingLayout">
    <vt:bool>false</vt:bool>
  </property>
</Properties>
</file>